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jlimanond/dev/munbon2-backend/"/>
    </mc:Choice>
  </mc:AlternateContent>
  <xr:revisionPtr revIDLastSave="0" documentId="8_{5E783FAB-B040-9447-9D91-AB3FEB2AF1C2}" xr6:coauthVersionLast="47" xr6:coauthVersionMax="47" xr10:uidLastSave="{00000000-0000-0000-0000-000000000000}"/>
  <bookViews>
    <workbookView xWindow="0" yWindow="760" windowWidth="30240" windowHeight="18880" tabRatio="888" xr2:uid="{00000000-000D-0000-FFFF-FFFF00000000}"/>
  </bookViews>
  <sheets>
    <sheet name="รายละเอียด (05-07-2025)" sheetId="9" r:id="rId1"/>
    <sheet name="Summary" sheetId="17" r:id="rId2"/>
    <sheet name="PCA" sheetId="18" r:id="rId3"/>
    <sheet name="อัตราราคางานทาสีภายนอก" sheetId="16" state="hidden" r:id="rId4"/>
  </sheets>
  <externalReferences>
    <externalReference r:id="rId5"/>
    <externalReference r:id="rId6"/>
    <externalReference r:id="rId7"/>
    <externalReference r:id="rId8"/>
  </externalReferences>
  <definedNames>
    <definedName name="Amt">"Text Box 56"</definedName>
    <definedName name="arun">'[1]Book 1 Summary'!#REF!</definedName>
    <definedName name="arunaamamaaa">'[1]Book 1 Summary'!#REF!</definedName>
    <definedName name="BG_Fee">'[2]8-Cost_Summ'!$B$31</definedName>
    <definedName name="Contact_Phone">'[2]1-Cust &amp; Proj'!$C$10</definedName>
    <definedName name="CSSP_3rdparty_rate">'[2]8-Cost_Summ'!$B$27</definedName>
    <definedName name="CSSP_Net1_rate">'[2]8-Cost_Summ'!$B$26</definedName>
    <definedName name="CUS_AddrEng">'[2]1-Cust &amp; Proj'!#REF!</definedName>
    <definedName name="CUS_Contact">'[2]1-Cust &amp; Proj'!$C$8</definedName>
    <definedName name="CUS_Eng">'[2]1-Cust &amp; Proj'!$C$6</definedName>
    <definedName name="CUS_Position_Dept">'[2]1-Cust &amp; Proj'!$C$9</definedName>
    <definedName name="CUS_Thai">'[2]1-Cust &amp; Proj'!$C$5</definedName>
    <definedName name="Disc_Rate">'[2]8-Cost_Summ'!$B$24</definedName>
    <definedName name="eeee">'[1]Book 1 Summary'!#REF!</definedName>
    <definedName name="Exch_rate">'[2]8-Cost_Summ'!$B$22</definedName>
    <definedName name="Form_Number">'[2]1-Cust &amp; Proj'!$E$1</definedName>
    <definedName name="Frieght">'[2]8-Cost_Summ'!$B$25</definedName>
    <definedName name="GRAND">'[1]Book 1 Summary'!#REF!</definedName>
    <definedName name="Grand_Total_Cost">'[2]8-Cost_Summ'!$B$17</definedName>
    <definedName name="Grand_Total_Price">'[2]8-Cost_Summ'!$C$18</definedName>
    <definedName name="Gross_Margin__Amt">'[2]3-Oversea_CISCO'!#REF!</definedName>
    <definedName name="Gross_Margin_Sale">'[2]8-Cost_Summ'!$C$20</definedName>
    <definedName name="Gross_Trial_Margin">'[2]8-Cost_Summ'!$B$23</definedName>
    <definedName name="Interest">'[2]8-Cost_Summ'!$B$29</definedName>
    <definedName name="LC_Fee">'[2]8-Cost_Summ'!$B$30</definedName>
    <definedName name="Local_Cisco_Cost">'[2]4-Local_CISCO'!$H$33</definedName>
    <definedName name="Local_Cisco_Price">'[2]4-Local_CISCO'!$K$33</definedName>
    <definedName name="Local_Sub_Prod_Cost">'[2]5-Local_Supp'!#REF!</definedName>
    <definedName name="Local_Sub_Prod_Price">'[2]5-Local_Supp'!#REF!</definedName>
    <definedName name="Local_Sum_Cost">'[2]5-Local_Supp'!$G$33</definedName>
    <definedName name="Local_Sum_Price">'[2]5-Local_Supp'!$K$33</definedName>
    <definedName name="Margin_Amount">'[2]8-Cost_Summ'!$B$20</definedName>
    <definedName name="Marketing_Expense">'[2]7-MKT_Finance'!$F$20</definedName>
    <definedName name="Marketing_Finance_Cost">'[2]7-MKT_Finance'!$F$21</definedName>
    <definedName name="NNS_Sum_Cost">'[2]6-N1-Service'!$E$28</definedName>
    <definedName name="NNS_Sum_Price">'[2]6-N1-Service'!$G$28</definedName>
    <definedName name="Oversea_CIF_Baht">'[2]3-Oversea_CISCO'!$N$15</definedName>
    <definedName name="Oversea_FOB_in_US">'[2]3-Oversea_CISCO'!$J$14</definedName>
    <definedName name="OverSea_Price_Baht">'[2]3-Oversea_CISCO'!$Q$15</definedName>
    <definedName name="_xlnm.Print_Area" localSheetId="0">'รายละเอียด (05-07-2025)'!$A$1:$M$130</definedName>
    <definedName name="_xlnm.Print_Area" localSheetId="3">อัตราราคางานทาสีภายนอก!$A$1:$M$14</definedName>
    <definedName name="_xlnm.Print_Area">#REF!</definedName>
    <definedName name="_xlnm.Print_Titles" localSheetId="0">'รายละเอียด (05-07-2025)'!$1:$3</definedName>
    <definedName name="products">'[3]Favorite Products'!$A$13:$A$32</definedName>
    <definedName name="Proj_ID">'[2]1-Cust &amp; Proj'!$C$15</definedName>
    <definedName name="Proj_Name">'[2]1-Cust &amp; Proj'!$C$16</definedName>
    <definedName name="Promotion_CISCO_oversea">'[2]3-Oversea_CISCO'!$N$17</definedName>
    <definedName name="Promotion_Local_CISCO">'[2]4-Local_CISCO'!$H$42</definedName>
    <definedName name="Promotion_Local_Supp">'[2]5-Local_Supp'!$G$42</definedName>
    <definedName name="quotation_form">#REF!</definedName>
    <definedName name="Quotation_Number">#REF!</definedName>
    <definedName name="Revision_Date">'[2]1-Cust &amp; Proj'!$E$34</definedName>
    <definedName name="rrrrrrrrrr">'[1]Book 1 Summary'!#REF!</definedName>
    <definedName name="Safety_Factor">'[2]8-Cost_Summ'!$B$32</definedName>
    <definedName name="Sale">'[2]1-Cust &amp; Proj'!$C$12</definedName>
    <definedName name="SMARTNET_Disc_rate">'[2]8-Cost_Summ'!$B$28</definedName>
    <definedName name="Special_Discount">'[2]8-Cost_Summ'!$C$16</definedName>
    <definedName name="Support_Eng">'[2]1-Cust &amp; Proj'!$C$13</definedName>
    <definedName name="Tax_Service">'[2]3-Oversea_CISCO'!$O$7</definedName>
    <definedName name="Total_Before_Discount">'[2]8-Cost_Summ'!$C$14</definedName>
    <definedName name="tt">'[4]HEC &amp; HMI &amp; STB'!$A$1:$E$65536</definedName>
    <definedName name="TT1.1">'[1]Book 1 Summary'!#REF!</definedName>
    <definedName name="TT1.2">'[1]Book 1 Summary'!#REF!</definedName>
    <definedName name="TT1.3">'[1]Book 1 Summary'!#REF!</definedName>
    <definedName name="TT1.4">'[1]Book 1 Summary'!#REF!</definedName>
    <definedName name="TT1.5">'[1]Book 1 Summary'!#REF!</definedName>
    <definedName name="TT1.6">'[1]Book 1 Summary'!#REF!</definedName>
    <definedName name="TT1.7">'[1]Book 1 Summary'!#REF!</definedName>
    <definedName name="TT1.8">'[1]Book 1 Summary'!#REF!</definedName>
    <definedName name="TT1.9">'[1]Book 1 Summary'!#REF!</definedName>
    <definedName name="ttt">'[4]HEC &amp; HMI &amp; STB'!$A$1:$I$65536</definedName>
    <definedName name="tttt">'[1]Book 1 Summary'!#REF!</definedName>
    <definedName name="ttttt.ttt">'[1]Book 1 Summary'!#REF!</definedName>
    <definedName name="Value">'[2]1-Cust &amp; Proj'!$C$18</definedName>
    <definedName name="หจก">'[1]Book 1 Summary'!#REF!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1" i="9" l="1"/>
  <c r="F121" i="9"/>
  <c r="F120" i="9"/>
  <c r="F119" i="9"/>
  <c r="K119" i="9" s="1"/>
  <c r="L119" i="9" s="1"/>
  <c r="I120" i="9"/>
  <c r="I119" i="9"/>
  <c r="K121" i="9" l="1"/>
  <c r="L121" i="9" s="1"/>
  <c r="K120" i="9"/>
  <c r="L120" i="9" s="1"/>
  <c r="I111" i="9" l="1"/>
  <c r="F111" i="9"/>
  <c r="K111" i="9" s="1"/>
  <c r="L111" i="9" s="1"/>
  <c r="I69" i="9"/>
  <c r="H69" i="9"/>
  <c r="E69" i="9"/>
  <c r="F69" i="9" s="1"/>
  <c r="H68" i="9"/>
  <c r="I68" i="9" s="1"/>
  <c r="F68" i="9"/>
  <c r="K68" i="9" s="1"/>
  <c r="L68" i="9" s="1"/>
  <c r="I67" i="9"/>
  <c r="F67" i="9"/>
  <c r="I66" i="9"/>
  <c r="F66" i="9"/>
  <c r="I65" i="9"/>
  <c r="F65" i="9"/>
  <c r="I64" i="9"/>
  <c r="F64" i="9"/>
  <c r="I63" i="9"/>
  <c r="F63" i="9"/>
  <c r="I62" i="9"/>
  <c r="F62" i="9"/>
  <c r="K62" i="9" s="1"/>
  <c r="L62" i="9" s="1"/>
  <c r="H61" i="9"/>
  <c r="I61" i="9" s="1"/>
  <c r="F61" i="9"/>
  <c r="I60" i="9"/>
  <c r="F60" i="9"/>
  <c r="K60" i="9" s="1"/>
  <c r="L60" i="9" s="1"/>
  <c r="I59" i="9"/>
  <c r="F59" i="9"/>
  <c r="K69" i="9" l="1"/>
  <c r="L69" i="9" s="1"/>
  <c r="K65" i="9"/>
  <c r="L65" i="9" s="1"/>
  <c r="K61" i="9"/>
  <c r="L61" i="9" s="1"/>
  <c r="K64" i="9"/>
  <c r="L64" i="9" s="1"/>
  <c r="K66" i="9"/>
  <c r="L66" i="9" s="1"/>
  <c r="K59" i="9"/>
  <c r="L59" i="9" s="1"/>
  <c r="K67" i="9"/>
  <c r="L67" i="9" s="1"/>
  <c r="K63" i="9"/>
  <c r="L63" i="9" s="1"/>
  <c r="I25" i="9" l="1"/>
  <c r="F25" i="9"/>
  <c r="F20" i="9"/>
  <c r="I20" i="9"/>
  <c r="K20" i="9" s="1"/>
  <c r="L20" i="9" s="1"/>
  <c r="I12" i="9"/>
  <c r="F12" i="9"/>
  <c r="K25" i="9" l="1"/>
  <c r="L25" i="9" s="1"/>
  <c r="K12" i="9"/>
  <c r="L12" i="9" s="1"/>
  <c r="H10" i="9" l="1"/>
  <c r="I10" i="9" s="1"/>
  <c r="I37" i="9" l="1"/>
  <c r="F37" i="9"/>
  <c r="K37" i="9" l="1"/>
  <c r="L37" i="9" s="1"/>
  <c r="E74" i="9"/>
  <c r="I44" i="9"/>
  <c r="H44" i="9"/>
  <c r="E44" i="9"/>
  <c r="F44" i="9" s="1"/>
  <c r="H43" i="9"/>
  <c r="I43" i="9" s="1"/>
  <c r="F43" i="9"/>
  <c r="I42" i="9"/>
  <c r="F42" i="9"/>
  <c r="I41" i="9"/>
  <c r="F41" i="9"/>
  <c r="I40" i="9"/>
  <c r="F40" i="9"/>
  <c r="I39" i="9"/>
  <c r="F39" i="9"/>
  <c r="I38" i="9"/>
  <c r="F38" i="9"/>
  <c r="I36" i="9"/>
  <c r="F36" i="9"/>
  <c r="K36" i="9" s="1"/>
  <c r="L36" i="9" s="1"/>
  <c r="H35" i="9"/>
  <c r="I35" i="9" s="1"/>
  <c r="F35" i="9"/>
  <c r="E33" i="9"/>
  <c r="F33" i="9" s="1"/>
  <c r="I33" i="9"/>
  <c r="H33" i="9"/>
  <c r="H32" i="9"/>
  <c r="I32" i="9" s="1"/>
  <c r="F32" i="9"/>
  <c r="I31" i="9"/>
  <c r="F31" i="9"/>
  <c r="I30" i="9"/>
  <c r="F30" i="9"/>
  <c r="I29" i="9"/>
  <c r="F29" i="9"/>
  <c r="I28" i="9"/>
  <c r="F28" i="9"/>
  <c r="I27" i="9"/>
  <c r="F27" i="9"/>
  <c r="I26" i="9"/>
  <c r="F26" i="9"/>
  <c r="I24" i="9"/>
  <c r="F24" i="9"/>
  <c r="H23" i="9"/>
  <c r="I23" i="9" s="1"/>
  <c r="F23" i="9"/>
  <c r="I19" i="9"/>
  <c r="F19" i="9"/>
  <c r="K43" i="9" l="1"/>
  <c r="L43" i="9" s="1"/>
  <c r="K44" i="9"/>
  <c r="L44" i="9" s="1"/>
  <c r="K42" i="9"/>
  <c r="L42" i="9" s="1"/>
  <c r="K39" i="9"/>
  <c r="L39" i="9" s="1"/>
  <c r="K19" i="9"/>
  <c r="L19" i="9" s="1"/>
  <c r="K29" i="9"/>
  <c r="L29" i="9" s="1"/>
  <c r="K40" i="9"/>
  <c r="L40" i="9" s="1"/>
  <c r="K35" i="9"/>
  <c r="L35" i="9" s="1"/>
  <c r="K26" i="9"/>
  <c r="L26" i="9" s="1"/>
  <c r="K32" i="9"/>
  <c r="L32" i="9" s="1"/>
  <c r="K31" i="9"/>
  <c r="L31" i="9" s="1"/>
  <c r="K24" i="9"/>
  <c r="L24" i="9" s="1"/>
  <c r="K41" i="9"/>
  <c r="L41" i="9" s="1"/>
  <c r="K38" i="9"/>
  <c r="L38" i="9" s="1"/>
  <c r="K33" i="9"/>
  <c r="L33" i="9" s="1"/>
  <c r="K23" i="9"/>
  <c r="L23" i="9" s="1"/>
  <c r="K30" i="9"/>
  <c r="L30" i="9" s="1"/>
  <c r="K28" i="9"/>
  <c r="L28" i="9" s="1"/>
  <c r="K27" i="9"/>
  <c r="L27" i="9" s="1"/>
  <c r="E1" i="18" l="1"/>
  <c r="C47" i="17"/>
  <c r="C43" i="17"/>
  <c r="E37" i="17"/>
  <c r="F37" i="17" s="1"/>
  <c r="E38" i="17"/>
  <c r="F38" i="17" s="1"/>
  <c r="E36" i="17"/>
  <c r="F36" i="17" s="1"/>
  <c r="C37" i="17"/>
  <c r="D37" i="17" s="1"/>
  <c r="C38" i="17"/>
  <c r="D38" i="17" s="1"/>
  <c r="C36" i="17"/>
  <c r="D36" i="17" s="1"/>
  <c r="E34" i="17"/>
  <c r="F34" i="17" s="1"/>
  <c r="E33" i="17"/>
  <c r="F33" i="17" s="1"/>
  <c r="C34" i="17"/>
  <c r="D34" i="17" s="1"/>
  <c r="C33" i="17"/>
  <c r="D33" i="17" s="1"/>
  <c r="E27" i="17"/>
  <c r="F27" i="17" s="1"/>
  <c r="E28" i="17"/>
  <c r="F28" i="17" s="1"/>
  <c r="E29" i="17"/>
  <c r="F29" i="17" s="1"/>
  <c r="E30" i="17"/>
  <c r="F30" i="17" s="1"/>
  <c r="E31" i="17"/>
  <c r="F31" i="17" s="1"/>
  <c r="E26" i="17"/>
  <c r="F26" i="17" s="1"/>
  <c r="C27" i="17"/>
  <c r="D27" i="17" s="1"/>
  <c r="C28" i="17"/>
  <c r="D28" i="17" s="1"/>
  <c r="C29" i="17"/>
  <c r="D29" i="17" s="1"/>
  <c r="C30" i="17"/>
  <c r="D30" i="17" s="1"/>
  <c r="C31" i="17"/>
  <c r="D31" i="17" s="1"/>
  <c r="C26" i="17"/>
  <c r="D26" i="17" s="1"/>
  <c r="E24" i="17"/>
  <c r="F24" i="17" s="1"/>
  <c r="E23" i="17"/>
  <c r="F23" i="17" s="1"/>
  <c r="E22" i="17"/>
  <c r="F22" i="17" s="1"/>
  <c r="C24" i="17"/>
  <c r="D24" i="17" s="1"/>
  <c r="C23" i="17"/>
  <c r="D23" i="17" s="1"/>
  <c r="C22" i="17"/>
  <c r="D22" i="17" s="1"/>
  <c r="E20" i="17"/>
  <c r="C20" i="17"/>
  <c r="E18" i="17"/>
  <c r="E17" i="17"/>
  <c r="C18" i="17"/>
  <c r="C17" i="17"/>
  <c r="E12" i="17"/>
  <c r="F12" i="17" s="1"/>
  <c r="E11" i="17"/>
  <c r="C12" i="17"/>
  <c r="D12" i="17" s="1"/>
  <c r="C11" i="17"/>
  <c r="B38" i="17"/>
  <c r="B37" i="17"/>
  <c r="B36" i="17"/>
  <c r="B35" i="17"/>
  <c r="B34" i="17"/>
  <c r="B33" i="17"/>
  <c r="B32" i="17"/>
  <c r="B31" i="17"/>
  <c r="B30" i="17"/>
  <c r="B29" i="17"/>
  <c r="B28" i="17"/>
  <c r="B26" i="17"/>
  <c r="B27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I126" i="9"/>
  <c r="I125" i="9"/>
  <c r="I124" i="9"/>
  <c r="I123" i="9"/>
  <c r="I113" i="9"/>
  <c r="I110" i="9"/>
  <c r="F126" i="9"/>
  <c r="J122" i="9" l="1"/>
  <c r="C15" i="17" s="1"/>
  <c r="J109" i="9"/>
  <c r="G34" i="17"/>
  <c r="H34" i="17" s="1"/>
  <c r="G33" i="17"/>
  <c r="H33" i="17" s="1"/>
  <c r="G26" i="17"/>
  <c r="H26" i="17" s="1"/>
  <c r="G31" i="17"/>
  <c r="H31" i="17" s="1"/>
  <c r="G28" i="17"/>
  <c r="H28" i="17" s="1"/>
  <c r="G27" i="17"/>
  <c r="H27" i="17" s="1"/>
  <c r="G22" i="17"/>
  <c r="H22" i="17" s="1"/>
  <c r="G23" i="17"/>
  <c r="H23" i="17" s="1"/>
  <c r="G12" i="17"/>
  <c r="H12" i="17" s="1"/>
  <c r="G30" i="17"/>
  <c r="H30" i="17" s="1"/>
  <c r="G29" i="17"/>
  <c r="H29" i="17" s="1"/>
  <c r="G36" i="17"/>
  <c r="H36" i="17" s="1"/>
  <c r="G38" i="17"/>
  <c r="H38" i="17" s="1"/>
  <c r="G37" i="17"/>
  <c r="H37" i="17" s="1"/>
  <c r="G24" i="17"/>
  <c r="H24" i="17" s="1"/>
  <c r="K126" i="9"/>
  <c r="L126" i="9" s="1"/>
  <c r="J128" i="9" l="1"/>
  <c r="C14" i="17"/>
  <c r="F125" i="9"/>
  <c r="K125" i="9" s="1"/>
  <c r="L125" i="9" s="1"/>
  <c r="F124" i="9"/>
  <c r="K124" i="9" s="1"/>
  <c r="L124" i="9" s="1"/>
  <c r="F123" i="9"/>
  <c r="K123" i="9" l="1"/>
  <c r="L123" i="9" s="1"/>
  <c r="G122" i="9"/>
  <c r="E15" i="17" s="1"/>
  <c r="F117" i="9"/>
  <c r="K117" i="9" s="1"/>
  <c r="L117" i="9" s="1"/>
  <c r="F116" i="9"/>
  <c r="K116" i="9" s="1"/>
  <c r="L116" i="9" s="1"/>
  <c r="F115" i="9"/>
  <c r="K115" i="9" s="1"/>
  <c r="L115" i="9" s="1"/>
  <c r="F114" i="9"/>
  <c r="K114" i="9" s="1"/>
  <c r="L114" i="9" s="1"/>
  <c r="F113" i="9"/>
  <c r="K113" i="9" s="1"/>
  <c r="L113" i="9" s="1"/>
  <c r="F110" i="9"/>
  <c r="H84" i="9"/>
  <c r="I84" i="9"/>
  <c r="J84" i="9" s="1"/>
  <c r="C9" i="17" s="1"/>
  <c r="D9" i="17" s="1"/>
  <c r="F84" i="9"/>
  <c r="G84" i="9" s="1"/>
  <c r="E9" i="17" s="1"/>
  <c r="F9" i="17" s="1"/>
  <c r="E82" i="9"/>
  <c r="E21" i="9"/>
  <c r="F21" i="9" s="1"/>
  <c r="E57" i="9"/>
  <c r="F47" i="9"/>
  <c r="F48" i="9"/>
  <c r="F49" i="9"/>
  <c r="F50" i="9"/>
  <c r="F51" i="9"/>
  <c r="F52" i="9"/>
  <c r="F53" i="9"/>
  <c r="F54" i="9"/>
  <c r="F55" i="9"/>
  <c r="F56" i="9"/>
  <c r="F46" i="9"/>
  <c r="G109" i="9" l="1"/>
  <c r="G128" i="9" s="1"/>
  <c r="G9" i="17"/>
  <c r="H9" i="17" s="1"/>
  <c r="K110" i="9"/>
  <c r="L110" i="9" s="1"/>
  <c r="K84" i="9"/>
  <c r="L84" i="9" s="1"/>
  <c r="K128" i="9" l="1"/>
  <c r="L128" i="9" s="1"/>
  <c r="E14" i="17"/>
  <c r="C46" i="17"/>
  <c r="D15" i="17"/>
  <c r="F20" i="17" l="1"/>
  <c r="D20" i="17"/>
  <c r="D14" i="17"/>
  <c r="G20" i="17" l="1"/>
  <c r="H20" i="17" s="1"/>
  <c r="F15" i="17" l="1"/>
  <c r="I83" i="9" l="1"/>
  <c r="J83" i="9" s="1"/>
  <c r="C8" i="17" s="1"/>
  <c r="D8" i="17" s="1"/>
  <c r="F83" i="9"/>
  <c r="I82" i="9"/>
  <c r="F82" i="9"/>
  <c r="I81" i="9"/>
  <c r="F81" i="9"/>
  <c r="I80" i="9"/>
  <c r="F80" i="9"/>
  <c r="I79" i="9"/>
  <c r="F79" i="9"/>
  <c r="G78" i="9" s="1"/>
  <c r="I77" i="9"/>
  <c r="F77" i="9"/>
  <c r="I76" i="9"/>
  <c r="F76" i="9"/>
  <c r="H74" i="9"/>
  <c r="F73" i="9"/>
  <c r="I21" i="9"/>
  <c r="H21" i="9"/>
  <c r="H18" i="9"/>
  <c r="I18" i="9" s="1"/>
  <c r="F18" i="9"/>
  <c r="I17" i="9"/>
  <c r="F17" i="9"/>
  <c r="I16" i="9"/>
  <c r="F16" i="9"/>
  <c r="I15" i="9"/>
  <c r="F15" i="9"/>
  <c r="I14" i="9"/>
  <c r="F14" i="9"/>
  <c r="I13" i="9"/>
  <c r="F13" i="9"/>
  <c r="I11" i="9"/>
  <c r="F11" i="9"/>
  <c r="F10" i="9"/>
  <c r="I57" i="9"/>
  <c r="H57" i="9"/>
  <c r="F57" i="9"/>
  <c r="H56" i="9"/>
  <c r="I56" i="9" s="1"/>
  <c r="I55" i="9"/>
  <c r="I54" i="9"/>
  <c r="I53" i="9"/>
  <c r="I52" i="9"/>
  <c r="I51" i="9"/>
  <c r="I50" i="9"/>
  <c r="I49" i="9"/>
  <c r="H48" i="9"/>
  <c r="I48" i="9" s="1"/>
  <c r="I46" i="9"/>
  <c r="J78" i="9" l="1"/>
  <c r="G8" i="9"/>
  <c r="K15" i="9"/>
  <c r="L15" i="9" s="1"/>
  <c r="K82" i="9"/>
  <c r="L82" i="9" s="1"/>
  <c r="K52" i="9"/>
  <c r="L52" i="9" s="1"/>
  <c r="K21" i="9"/>
  <c r="L21" i="9" s="1"/>
  <c r="K50" i="9"/>
  <c r="L50" i="9" s="1"/>
  <c r="K13" i="9"/>
  <c r="L13" i="9" s="1"/>
  <c r="K49" i="9"/>
  <c r="L49" i="9" s="1"/>
  <c r="K56" i="9"/>
  <c r="L56" i="9" s="1"/>
  <c r="K81" i="9"/>
  <c r="L81" i="9" s="1"/>
  <c r="I47" i="9"/>
  <c r="K47" i="9" s="1"/>
  <c r="L47" i="9" s="1"/>
  <c r="K54" i="9"/>
  <c r="L54" i="9" s="1"/>
  <c r="K51" i="9"/>
  <c r="L51" i="9" s="1"/>
  <c r="I73" i="9"/>
  <c r="K73" i="9" s="1"/>
  <c r="L73" i="9" s="1"/>
  <c r="K14" i="9"/>
  <c r="L14" i="9" s="1"/>
  <c r="F14" i="17"/>
  <c r="K18" i="9"/>
  <c r="L18" i="9" s="1"/>
  <c r="K80" i="9"/>
  <c r="L80" i="9" s="1"/>
  <c r="K16" i="9"/>
  <c r="L16" i="9" s="1"/>
  <c r="F74" i="9"/>
  <c r="K17" i="9"/>
  <c r="L17" i="9" s="1"/>
  <c r="K55" i="9"/>
  <c r="L55" i="9" s="1"/>
  <c r="I74" i="9"/>
  <c r="K77" i="9"/>
  <c r="L77" i="9" s="1"/>
  <c r="K57" i="9"/>
  <c r="L57" i="9" s="1"/>
  <c r="K10" i="9"/>
  <c r="L10" i="9" s="1"/>
  <c r="K48" i="9"/>
  <c r="L48" i="9" s="1"/>
  <c r="K11" i="9"/>
  <c r="L11" i="9" s="1"/>
  <c r="D18" i="17"/>
  <c r="K83" i="9"/>
  <c r="L83" i="9" s="1"/>
  <c r="C7" i="17"/>
  <c r="D7" i="17" s="1"/>
  <c r="E7" i="17"/>
  <c r="F7" i="17" s="1"/>
  <c r="K79" i="9"/>
  <c r="L79" i="9" s="1"/>
  <c r="G83" i="9"/>
  <c r="E8" i="17" s="1"/>
  <c r="F8" i="17" s="1"/>
  <c r="G8" i="17" s="1"/>
  <c r="H8" i="17" s="1"/>
  <c r="I72" i="9"/>
  <c r="F72" i="9"/>
  <c r="G70" i="9" s="1"/>
  <c r="K76" i="9"/>
  <c r="L76" i="9" s="1"/>
  <c r="K46" i="9"/>
  <c r="L46" i="9" s="1"/>
  <c r="K53" i="9"/>
  <c r="L53" i="9" s="1"/>
  <c r="J8" i="9" l="1"/>
  <c r="J70" i="9"/>
  <c r="G86" i="9"/>
  <c r="K70" i="9"/>
  <c r="G7" i="17"/>
  <c r="H7" i="17" s="1"/>
  <c r="E6" i="17"/>
  <c r="F6" i="17" s="1"/>
  <c r="C6" i="17"/>
  <c r="D6" i="17" s="1"/>
  <c r="G130" i="9"/>
  <c r="D11" i="17"/>
  <c r="D17" i="17"/>
  <c r="F17" i="17"/>
  <c r="G17" i="17" s="1"/>
  <c r="H17" i="17" s="1"/>
  <c r="K74" i="9"/>
  <c r="L74" i="9" s="1"/>
  <c r="K72" i="9"/>
  <c r="L72" i="9" s="1"/>
  <c r="G14" i="17"/>
  <c r="H14" i="17" s="1"/>
  <c r="F18" i="17"/>
  <c r="G18" i="17" s="1"/>
  <c r="H18" i="17" s="1"/>
  <c r="G15" i="17"/>
  <c r="H15" i="17" s="1"/>
  <c r="K78" i="9"/>
  <c r="L78" i="9" s="1"/>
  <c r="J86" i="9" l="1"/>
  <c r="L70" i="9"/>
  <c r="J130" i="9"/>
  <c r="C5" i="17"/>
  <c r="G6" i="17"/>
  <c r="H6" i="17" s="1"/>
  <c r="K8" i="9"/>
  <c r="L8" i="9" s="1"/>
  <c r="K86" i="9" l="1"/>
  <c r="L86" i="9" s="1"/>
  <c r="G4" i="17"/>
  <c r="I2" i="17" l="1"/>
  <c r="J4" i="17" l="1"/>
  <c r="D5" i="17"/>
  <c r="F11" i="17" l="1"/>
  <c r="G11" i="17" s="1"/>
  <c r="H11" i="17" s="1"/>
  <c r="E5" i="17" l="1"/>
  <c r="C39" i="17"/>
  <c r="E39" i="17" l="1"/>
  <c r="D39" i="17"/>
  <c r="F5" i="17"/>
  <c r="F39" i="17" s="1"/>
  <c r="G5" i="17" l="1"/>
  <c r="C45" i="17"/>
  <c r="C44" i="17"/>
  <c r="C49" i="17" s="1"/>
  <c r="H49" i="17" l="1"/>
  <c r="D49" i="17"/>
  <c r="C50" i="17"/>
  <c r="H50" i="17" s="1"/>
  <c r="G39" i="17"/>
  <c r="H5" i="17"/>
  <c r="H39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Laksamee H.</author>
  </authors>
  <commentList>
    <comment ref="H15" authorId="0" shapeId="0" xr:uid="{22BB1037-3D4D-044E-BBDD-88F6B336775F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ตู้ควบคุม</t>
        </r>
        <r>
          <rPr>
            <sz val="9"/>
            <color rgb="FF000000"/>
            <rFont val="Tahoma"/>
            <family val="2"/>
          </rPr>
          <t xml:space="preserve"> + </t>
        </r>
        <r>
          <rPr>
            <sz val="9"/>
            <color rgb="FF000000"/>
            <rFont val="Tahoma"/>
            <family val="2"/>
          </rPr>
          <t>ตู่ใส่</t>
        </r>
        <r>
          <rPr>
            <sz val="9"/>
            <color rgb="FF000000"/>
            <rFont val="Tahoma"/>
            <family val="2"/>
          </rPr>
          <t xml:space="preserve"> RTU</t>
        </r>
      </text>
    </comment>
    <comment ref="H16" authorId="0" shapeId="0" xr:uid="{B62004FE-2E53-974C-BC98-3AE2B3CE7665}">
      <text>
        <r>
          <rPr>
            <b/>
            <sz val="9"/>
            <color rgb="FF000000"/>
            <rFont val="Tahoma"/>
            <family val="2"/>
          </rPr>
          <t xml:space="preserve">admin:
</t>
        </r>
        <r>
          <rPr>
            <b/>
            <sz val="9"/>
            <color rgb="FF000000"/>
            <rFont val="Tahoma"/>
            <family val="2"/>
          </rPr>
          <t>วงจร</t>
        </r>
        <r>
          <rPr>
            <b/>
            <sz val="9"/>
            <color rgb="FF000000"/>
            <rFont val="Tahoma"/>
            <family val="2"/>
          </rPr>
          <t>+Tempering</t>
        </r>
      </text>
    </comment>
    <comment ref="H17" authorId="1" shapeId="0" xr:uid="{902942E7-0C4D-6B42-A4CD-EB58986AA049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วงจรสำหรับแจ้งเตือนผู้บุกรุก</t>
        </r>
      </text>
    </comment>
    <comment ref="H18" authorId="1" shapeId="0" xr:uid="{D5123D22-1179-D341-86EF-37C3530849A5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ตัวเลขเดิมที่แก้</t>
        </r>
        <r>
          <rPr>
            <sz val="9"/>
            <color rgb="FF000000"/>
            <rFont val="Tahoma"/>
            <family val="2"/>
          </rPr>
          <t xml:space="preserve"> 1,552 
</t>
        </r>
      </text>
    </comment>
    <comment ref="H19" authorId="1" shapeId="0" xr:uid="{62FDFBBE-4824-4485-A174-3AFC63BC299C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ไปรวมในข้อ</t>
        </r>
        <r>
          <rPr>
            <sz val="9"/>
            <color rgb="FF000000"/>
            <rFont val="Tahoma"/>
            <family val="2"/>
          </rPr>
          <t xml:space="preserve"> 4.1 </t>
        </r>
        <r>
          <rPr>
            <sz val="9"/>
            <color rgb="FF000000"/>
            <rFont val="Tahoma"/>
            <family val="2"/>
          </rPr>
          <t>ของ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ผอ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แต่เผื่อราคาไว้จุดละ</t>
        </r>
        <r>
          <rPr>
            <sz val="9"/>
            <color rgb="FF000000"/>
            <rFont val="Tahoma"/>
            <family val="2"/>
          </rPr>
          <t xml:space="preserve"> 25,000</t>
        </r>
      </text>
    </comment>
    <comment ref="H29" authorId="0" shapeId="0" xr:uid="{F42FDDA9-F17A-4107-BEDD-C919ABFEF6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ตู้ควบคุม + ตู่ใส่ RTU</t>
        </r>
      </text>
    </comment>
    <comment ref="H30" authorId="0" shapeId="0" xr:uid="{682F1AE8-F642-4409-9A9E-5FFC7745F778}">
      <text>
        <r>
          <rPr>
            <b/>
            <sz val="9"/>
            <color indexed="81"/>
            <rFont val="Tahoma"/>
            <family val="2"/>
          </rPr>
          <t>admin:
วงจร+Tempering</t>
        </r>
      </text>
    </comment>
    <comment ref="H31" authorId="1" shapeId="0" xr:uid="{DBFB3543-8A06-494B-A86D-A65BD0F6EDCF}">
      <text>
        <r>
          <rPr>
            <b/>
            <sz val="9"/>
            <color indexed="81"/>
            <rFont val="Tahoma"/>
            <family val="2"/>
          </rPr>
          <t>Laksamee H.:</t>
        </r>
        <r>
          <rPr>
            <sz val="9"/>
            <color indexed="81"/>
            <rFont val="Tahoma"/>
            <family val="2"/>
          </rPr>
          <t xml:space="preserve">
วงจรสำหรับแจ้งเตือนผู้บุกรุก</t>
        </r>
      </text>
    </comment>
    <comment ref="H32" authorId="1" shapeId="0" xr:uid="{3831FC8F-2D96-4259-93DE-A00D5788E049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ตัวเลขเดิมที่แก้</t>
        </r>
        <r>
          <rPr>
            <sz val="9"/>
            <color rgb="FF000000"/>
            <rFont val="Tahoma"/>
            <family val="2"/>
          </rPr>
          <t xml:space="preserve"> 1,552 
</t>
        </r>
      </text>
    </comment>
    <comment ref="H40" authorId="0" shapeId="0" xr:uid="{080815D1-033A-4BDC-A42A-4F70D9879C5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ตู้ควบคุม + ตู่ใส่ RTU</t>
        </r>
      </text>
    </comment>
    <comment ref="H41" authorId="0" shapeId="0" xr:uid="{99C58D3F-6583-4B28-B501-D0C463E076D2}">
      <text>
        <r>
          <rPr>
            <b/>
            <sz val="9"/>
            <color indexed="81"/>
            <rFont val="Tahoma"/>
            <family val="2"/>
          </rPr>
          <t>admin:
วงจร+Tempering</t>
        </r>
      </text>
    </comment>
    <comment ref="H42" authorId="1" shapeId="0" xr:uid="{D951A228-AEF4-43A9-9374-0921FCCBA72E}">
      <text>
        <r>
          <rPr>
            <b/>
            <sz val="9"/>
            <color indexed="81"/>
            <rFont val="Tahoma"/>
            <family val="2"/>
          </rPr>
          <t>Laksamee H.:</t>
        </r>
        <r>
          <rPr>
            <sz val="9"/>
            <color indexed="81"/>
            <rFont val="Tahoma"/>
            <family val="2"/>
          </rPr>
          <t xml:space="preserve">
วงจรสำหรับแจ้งเตือนผู้บุกรุก</t>
        </r>
      </text>
    </comment>
    <comment ref="H43" authorId="1" shapeId="0" xr:uid="{26AF9DE9-69A3-4353-B58A-6784C47F821F}">
      <text>
        <r>
          <rPr>
            <b/>
            <sz val="9"/>
            <color indexed="81"/>
            <rFont val="Tahoma"/>
            <family val="2"/>
          </rPr>
          <t>Laksamee H.:</t>
        </r>
        <r>
          <rPr>
            <sz val="9"/>
            <color indexed="81"/>
            <rFont val="Tahoma"/>
            <family val="2"/>
          </rPr>
          <t xml:space="preserve">
ตัวเลขเดิมที่แก้ 1,552 
</t>
        </r>
      </text>
    </comment>
    <comment ref="H52" authorId="0" shapeId="0" xr:uid="{09F93D90-B020-2045-891B-E62A491F3C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ตู้ควบคุม + ตู่ใส่ RTU</t>
        </r>
      </text>
    </comment>
    <comment ref="H53" authorId="0" shapeId="0" xr:uid="{D2262388-0020-AF44-8B31-2E4CA3002299}">
      <text>
        <r>
          <rPr>
            <b/>
            <sz val="9"/>
            <color rgb="FF000000"/>
            <rFont val="Tahoma"/>
            <family val="2"/>
          </rPr>
          <t xml:space="preserve">admin:
</t>
        </r>
        <r>
          <rPr>
            <b/>
            <sz val="9"/>
            <color rgb="FF000000"/>
            <rFont val="Tahoma"/>
            <family val="2"/>
          </rPr>
          <t>วงจร</t>
        </r>
        <r>
          <rPr>
            <b/>
            <sz val="9"/>
            <color rgb="FF000000"/>
            <rFont val="Tahoma"/>
            <family val="2"/>
          </rPr>
          <t>+Tempering</t>
        </r>
      </text>
    </comment>
    <comment ref="H54" authorId="1" shapeId="0" xr:uid="{911C716F-375C-3543-B60F-91D728DFA4BF}">
      <text>
        <r>
          <rPr>
            <b/>
            <sz val="9"/>
            <color indexed="81"/>
            <rFont val="Tahoma"/>
            <family val="2"/>
          </rPr>
          <t>Laksamee H.:</t>
        </r>
        <r>
          <rPr>
            <sz val="9"/>
            <color indexed="81"/>
            <rFont val="Tahoma"/>
            <family val="2"/>
          </rPr>
          <t xml:space="preserve">
วงจรสำหรับแจ้งเตือนผู้บุกรุก</t>
        </r>
      </text>
    </comment>
    <comment ref="H55" authorId="1" shapeId="0" xr:uid="{A92B9A24-FCC3-7A49-B31F-CEDF53975638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ไปรวมในข้อ</t>
        </r>
        <r>
          <rPr>
            <sz val="9"/>
            <color rgb="FF000000"/>
            <rFont val="Tahoma"/>
            <family val="2"/>
          </rPr>
          <t xml:space="preserve"> 4.1 </t>
        </r>
        <r>
          <rPr>
            <sz val="9"/>
            <color rgb="FF000000"/>
            <rFont val="Tahoma"/>
            <family val="2"/>
          </rPr>
          <t>ของ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ผอ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แต่เผื่อราคาไว้จุดละ</t>
        </r>
        <r>
          <rPr>
            <sz val="9"/>
            <color rgb="FF000000"/>
            <rFont val="Tahoma"/>
            <family val="2"/>
          </rPr>
          <t xml:space="preserve"> 25,000</t>
        </r>
      </text>
    </comment>
    <comment ref="H56" authorId="1" shapeId="0" xr:uid="{589BF979-F254-8E49-9CC2-235A14365F97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ตัวเลขเดิมที่แก้</t>
        </r>
        <r>
          <rPr>
            <sz val="9"/>
            <color rgb="FF000000"/>
            <rFont val="Tahoma"/>
            <family val="2"/>
          </rPr>
          <t xml:space="preserve"> 1,552 
</t>
        </r>
      </text>
    </comment>
    <comment ref="H65" authorId="0" shapeId="0" xr:uid="{780DD9A6-47BC-9849-B220-4FD94F9A329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ตู้ควบคุม + ตู่ใส่ RTU</t>
        </r>
      </text>
    </comment>
    <comment ref="H66" authorId="0" shapeId="0" xr:uid="{716B38B7-869C-E84A-9796-2528691E0835}">
      <text>
        <r>
          <rPr>
            <b/>
            <sz val="9"/>
            <color rgb="FF000000"/>
            <rFont val="Tahoma"/>
            <family val="2"/>
          </rPr>
          <t xml:space="preserve">admin:
</t>
        </r>
        <r>
          <rPr>
            <b/>
            <sz val="9"/>
            <color rgb="FF000000"/>
            <rFont val="Tahoma"/>
            <family val="2"/>
          </rPr>
          <t>วงจร</t>
        </r>
        <r>
          <rPr>
            <b/>
            <sz val="9"/>
            <color rgb="FF000000"/>
            <rFont val="Tahoma"/>
            <family val="2"/>
          </rPr>
          <t>+Tempering</t>
        </r>
      </text>
    </comment>
    <comment ref="H67" authorId="1" shapeId="0" xr:uid="{E3CCAB51-6F23-B445-8844-71B1FC68DF0D}">
      <text>
        <r>
          <rPr>
            <b/>
            <sz val="9"/>
            <color indexed="81"/>
            <rFont val="Tahoma"/>
            <family val="2"/>
          </rPr>
          <t>Laksamee H.:</t>
        </r>
        <r>
          <rPr>
            <sz val="9"/>
            <color indexed="81"/>
            <rFont val="Tahoma"/>
            <family val="2"/>
          </rPr>
          <t xml:space="preserve">
วงจรสำหรับแจ้งเตือนผู้บุกรุก</t>
        </r>
      </text>
    </comment>
    <comment ref="H68" authorId="1" shapeId="0" xr:uid="{17861400-F4D4-8944-AAA4-0099C2D4E1CA}">
      <text>
        <r>
          <rPr>
            <b/>
            <sz val="9"/>
            <color rgb="FF000000"/>
            <rFont val="Tahoma"/>
            <family val="2"/>
          </rPr>
          <t>Laksamee H.: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ตัวเลขเดิมที่แก้</t>
        </r>
        <r>
          <rPr>
            <sz val="9"/>
            <color rgb="FF000000"/>
            <rFont val="Tahoma"/>
            <family val="2"/>
          </rPr>
          <t xml:space="preserve"> 1,552 
</t>
        </r>
      </text>
    </comment>
  </commentList>
</comments>
</file>

<file path=xl/sharedStrings.xml><?xml version="1.0" encoding="utf-8"?>
<sst xmlns="http://schemas.openxmlformats.org/spreadsheetml/2006/main" count="333" uniqueCount="200">
  <si>
    <t>รวมเงิน</t>
  </si>
  <si>
    <t>ลำดับที่</t>
  </si>
  <si>
    <t>รายการ</t>
  </si>
  <si>
    <t>หน่วย</t>
  </si>
  <si>
    <t>จำนวน</t>
  </si>
  <si>
    <t>อัตรา</t>
  </si>
  <si>
    <t>จำนวนเงิน</t>
  </si>
  <si>
    <t>หมายเหตุ</t>
  </si>
  <si>
    <t>1.1</t>
  </si>
  <si>
    <t>ชุด</t>
  </si>
  <si>
    <t>2) อุปกรณ์ตรวจจับระยะบาน</t>
  </si>
  <si>
    <t>ชิ้น</t>
  </si>
  <si>
    <t>3) อุปกรณ์ตรวจวัดระยะไกล (Remote Terminal Unit : RTU)</t>
  </si>
  <si>
    <t>4) อุปกรณ์เสริมแบบ Digital/Analog Output</t>
  </si>
  <si>
    <t>5) Edge/GPRS Modem for Telemetering</t>
  </si>
  <si>
    <t>เครื่อง</t>
  </si>
  <si>
    <t>6) SIM Card และค่าบริการ 2 ปี</t>
  </si>
  <si>
    <t>7) ตู้ควบคุมพร้อมอุปกรณ์ควบคุมแรงดันไฟฟ้าอัตโนมัติ</t>
  </si>
  <si>
    <t>ตู้</t>
  </si>
  <si>
    <t>8) อุปกรณ์ Tampering Sensor</t>
  </si>
  <si>
    <t>9) แตร (Siren/Horn)</t>
  </si>
  <si>
    <t>10) อาคารป้องกันอุปกรณ์ (Housing)</t>
  </si>
  <si>
    <t>เหมา</t>
  </si>
  <si>
    <t>ตัว</t>
  </si>
  <si>
    <t xml:space="preserve"> </t>
  </si>
  <si>
    <t>เสา</t>
  </si>
  <si>
    <t>1.2</t>
  </si>
  <si>
    <t>1.3</t>
  </si>
  <si>
    <t>1.4</t>
  </si>
  <si>
    <t>สิทธิ์</t>
  </si>
  <si>
    <t>ค่าขยายเขตไฟฟ้า</t>
  </si>
  <si>
    <t>2.1</t>
  </si>
  <si>
    <t>ลิขสิทธิ์</t>
  </si>
  <si>
    <t>1) ฟังก์ชั่นการแสดงผลหน้าจอ</t>
  </si>
  <si>
    <t>2) ฟังก์ชั่นการสร้างกราฟแสดงค่าการวัด</t>
  </si>
  <si>
    <t>3) ฟังก์ชั่นการแจ้งเตือนเหตุการณ์ผิดปกติ</t>
  </si>
  <si>
    <t>4) ฟังก์ชั่นการจัดทำรายงาน</t>
  </si>
  <si>
    <t>5) ฟังก์ชั่นการเชื่อมโยงกับอุปกรณ์ภาคสนาม</t>
  </si>
  <si>
    <t xml:space="preserve">งานจัดหาและติดตั้งระบบโครงสร้างพื้นฐานด้าน IoT และอุปกรณ์ภาคสนาม (Outside Plant) </t>
  </si>
  <si>
    <t>รายละเอียด</t>
  </si>
  <si>
    <t>2</t>
  </si>
  <si>
    <t>ซิมการ์ด</t>
  </si>
  <si>
    <t>1) กล้องโทรทัศน์วงจรปิดชนิดเครือข่าย แบบมุมมองคงที่สำหรับติดตั้งภายนอกอาคาร แบบที่ 2 สำหรับใช้ในงานรักษาความปลอดภัย วิเคราะห์ภาพ และงานอื่นๆ</t>
  </si>
  <si>
    <t>1.3.4 ค่าสำรวจพื้นที่ ค่าติดตั้ง และตั้งค่าอุปกรณ์</t>
  </si>
  <si>
    <t xml:space="preserve">         12) ค่าสำรวจพื้นที่ ค่าติดตั้ง และตั้งค่าอุปกรณ์</t>
  </si>
  <si>
    <t xml:space="preserve">         11) แหล่งจ่ายไฟฟ้า (Power Supply)</t>
  </si>
  <si>
    <t>2) เสา 5 เมตร</t>
  </si>
  <si>
    <t>3) ค่าติดตั้ง</t>
  </si>
  <si>
    <t>1) อุปกรณ์ตรวจวัดระยะไกล (Remote Terminal Unit : RTU)</t>
  </si>
  <si>
    <t>2) อุปกรณ์เสริมแบบ Digital/Analog Output</t>
  </si>
  <si>
    <t>3) Edge/GPRS Modem for Telemetering</t>
  </si>
  <si>
    <t>4) SIM Card และค่าบริการ 2 ปี</t>
  </si>
  <si>
    <t>ต้นทุน  (ไม่รวม VAT)</t>
  </si>
  <si>
    <t>ต้นทุนต่อจุดติดตั้ง (ไม่รวม VAT)</t>
  </si>
  <si>
    <t>รวมต้นทุน  
(ไม่รวม VAT)</t>
  </si>
  <si>
    <t>กำไร</t>
  </si>
  <si>
    <t>กำไร (%)</t>
  </si>
  <si>
    <t>จุด</t>
  </si>
  <si>
    <t>Item</t>
  </si>
  <si>
    <t>Description</t>
  </si>
  <si>
    <t>BCWS-2
(ไม่รวม VAT)</t>
  </si>
  <si>
    <t>BCWS-2 
(รวม VAT)</t>
  </si>
  <si>
    <t>งบประมาณ (รวม VAT)</t>
  </si>
  <si>
    <t>งบประมาณ
(ไม่รวม VAT)</t>
  </si>
  <si>
    <t>Note</t>
  </si>
  <si>
    <t>3</t>
  </si>
  <si>
    <t>รวมมูลค่าทั้งสิ้น</t>
  </si>
  <si>
    <t xml:space="preserve">ต้นทุนการดำเนินงานโครงการ </t>
  </si>
  <si>
    <t>Bid Document</t>
  </si>
  <si>
    <t>Presale</t>
  </si>
  <si>
    <t>ค่าใช้จ่ายระหว่างรอโครงการ =&gt; DC สรุป</t>
  </si>
  <si>
    <t>Project Finance + BG + PB + MB</t>
  </si>
  <si>
    <t xml:space="preserve">Project Warranty </t>
  </si>
  <si>
    <t>3% ของต้นทุน</t>
  </si>
  <si>
    <t>Project Overhead</t>
  </si>
  <si>
    <t>Project Management</t>
  </si>
  <si>
    <t>Contribution Cost</t>
  </si>
  <si>
    <t>10% ของ Bid Price</t>
  </si>
  <si>
    <t>รวมต้นทุนแฝงโครงการ</t>
  </si>
  <si>
    <t>รวมต้นทุนโครงการ</t>
  </si>
  <si>
    <t>โครงการชลประทานอัจฉริยะเพื่อพัฒนาประสิทธิภาพการบริหารจัดการน้ำแบบองค์รวม ระยะที่ 3</t>
  </si>
  <si>
    <t>จำนวนเงิน (บาท)</t>
  </si>
  <si>
    <t>คิดเป็นเปอร์เซ็นต์</t>
  </si>
  <si>
    <t>ราคาตามสัญญา</t>
  </si>
  <si>
    <t>ค่า VAT 7% และภาษี ณ ที่จ่าย 1%</t>
  </si>
  <si>
    <t>รายได้หลังหักภาษี</t>
  </si>
  <si>
    <t>ที่ปรึกษา</t>
  </si>
  <si>
    <t>ต้นทุนโครงการ (Project Cost)</t>
  </si>
  <si>
    <t>กำไรของโครงการ</t>
  </si>
  <si>
    <t>ต้นทุนการดำเนินงาน (Working Capital)</t>
  </si>
  <si>
    <t>กำไรก่อนหักค่าใช้จ่าย (EBITDA)</t>
  </si>
  <si>
    <t>รายการขยายเขตไฟฟ้า</t>
  </si>
  <si>
    <t>รายได้ (รวมภาษี)</t>
  </si>
  <si>
    <t>3.1</t>
  </si>
  <si>
    <t>MSF:</t>
  </si>
  <si>
    <t xml:space="preserve">MSF: </t>
  </si>
  <si>
    <t>5% ของ Bid Price</t>
  </si>
  <si>
    <t xml:space="preserve">         10) แหล่งจ่ายไฟฟ้า (Power Supply)</t>
  </si>
  <si>
    <t xml:space="preserve">         11) ค่าสำรวจพื้นที่ ค่าติดตั้ง และตั้งค่าอุปกรณ์</t>
  </si>
  <si>
    <t>1.3.1 อุปกรณ์วัดความชื้นดินในแปลง</t>
  </si>
  <si>
    <t>3.2</t>
  </si>
  <si>
    <t>1.5</t>
  </si>
  <si>
    <t>9 เดือน เดือนละ 100,000 บาท</t>
  </si>
  <si>
    <t>Commission (ทีมงาน)</t>
  </si>
  <si>
    <t>จ่ายเมื่อกำไร</t>
  </si>
  <si>
    <t>โครงการส่งน้ำและบำรุงรักษาลำนางรอง สำนักชลประทานที่ 8</t>
  </si>
  <si>
    <t>แผนงานงบประมาณ โครงการพัฒนาโครงสร้างพื้นฐานด้านเทคโนโลยีการบริหารจัดการน้ำแบบองค์รวมเพื่อทำการเกษตรมูลค่าสูง</t>
  </si>
  <si>
    <t>งานจัดหาและติดตั้งอุปกรณ์ระบบประตูระบายน้ำ</t>
  </si>
  <si>
    <t>5) ตู้ควบคุมพร้อมอุปกรณ์ควบคุมแรงดันไฟฟ้าอัตโนมัติ</t>
  </si>
  <si>
    <t>6) อุปกรณ์ Tampering Sensor</t>
  </si>
  <si>
    <t>7) แตร (Siren/Horn)</t>
  </si>
  <si>
    <t xml:space="preserve">         8) แหล่งจ่ายไฟฟ้า (Power Supply)</t>
  </si>
  <si>
    <t xml:space="preserve">         9) ค่าสำรวจพื้นที่ ค่าติดตั้ง และตั้งค่าอุปกรณ์</t>
  </si>
  <si>
    <t xml:space="preserve">งานจัดหาและติดตั้งอุปกรณ์ระบบบริหารจัดการกล้องโทรทัศน์วงจรปิด  </t>
  </si>
  <si>
    <t xml:space="preserve">1.2.1 จัดหาและติดตั้งกล้องโทรทัศน์วงจรปิด  </t>
  </si>
  <si>
    <t>1.2.2 ระบบบริหารจัดการกล้องโทรทัศน์วงจรปิด</t>
  </si>
  <si>
    <t>1) อุปกรณ์บันทึกภาพผ่านเครือข่าย (Network Video Recorder) แบบ 32 ช่อง</t>
  </si>
  <si>
    <t>2) ระบบบริหารจัดการภาพและเสียง</t>
  </si>
  <si>
    <t xml:space="preserve">งานจัดหาและติดตั้งสถานีวัดความชื้นในแปลง (Soil Moisture Station)  </t>
  </si>
  <si>
    <t xml:space="preserve">1.3.2 อุปกรณ์รับส่งสัญญาณ </t>
  </si>
  <si>
    <t>1.3.3 ระบบพลังงานแสงอาทิตย์ (Solar Cell)</t>
  </si>
  <si>
    <t xml:space="preserve">อุปกรณ์วัดระดับน้ำในแปลงแบบอัตโนมัติ </t>
  </si>
  <si>
    <t>รวม 1.</t>
  </si>
  <si>
    <t>2.2</t>
  </si>
  <si>
    <t xml:space="preserve">งานพัฒนาระบบศูนย์ควบคุมสั่งการเพื่อการส่ง ระบาย และแบ่งน้ำแบบอัตโนมัติ </t>
  </si>
  <si>
    <t>งานจัดหาระบบควบคุมสั่งการเพื่อการส่ง ระบายและแบ่งน้ำแบบอัตโนมัติ ประกอบด้วย</t>
  </si>
  <si>
    <t>3.1.1 ลิขสิทธิ์ซอฟต์แวร์เพื่อการควบคุมสั่งการระยะไกล (SCADA) License (10K Tags)</t>
  </si>
  <si>
    <t>ฟังก์ชัน</t>
  </si>
  <si>
    <t xml:space="preserve">งานเชื่อมโยงและบูรณาการระบบ </t>
  </si>
  <si>
    <t>3.2.1 การเชื่อมโยงอุปกรณ์ระบบ IoT สำหรับควบคุมการแบ่งจ่ายน้ำ</t>
  </si>
  <si>
    <t>3.2.2 การเชื่อมโยงสถานีวัดความชื้นดินในแปลง (Soil Moisture Station)</t>
  </si>
  <si>
    <t>3.2.3 การเชื่อมโยงอุปกรณ์วัดระดับน้ำในแปลงแบบอัตโนมัติ (Automatic Water Level Instrument)</t>
  </si>
  <si>
    <t>3.2.4 การเชื่อมโยงระบบสารสนเทศ</t>
  </si>
  <si>
    <t>รวม 3.</t>
  </si>
  <si>
    <t>4</t>
  </si>
  <si>
    <t>4.1</t>
  </si>
  <si>
    <t>4.2</t>
  </si>
  <si>
    <t>5</t>
  </si>
  <si>
    <t>5.1</t>
  </si>
  <si>
    <t>6</t>
  </si>
  <si>
    <t>6.1</t>
  </si>
  <si>
    <t>6.2</t>
  </si>
  <si>
    <t>6.3</t>
  </si>
  <si>
    <t>7</t>
  </si>
  <si>
    <t>7.1</t>
  </si>
  <si>
    <t>7.2</t>
  </si>
  <si>
    <t>7.3</t>
  </si>
  <si>
    <t>7.4</t>
  </si>
  <si>
    <t>7.5</t>
  </si>
  <si>
    <t>7.6</t>
  </si>
  <si>
    <t>8</t>
  </si>
  <si>
    <t>8.1</t>
  </si>
  <si>
    <t>8.2</t>
  </si>
  <si>
    <t>9</t>
  </si>
  <si>
    <t>9.1</t>
  </si>
  <si>
    <t>9.2</t>
  </si>
  <si>
    <t>9.3</t>
  </si>
  <si>
    <t xml:space="preserve">รายการ BOQ </t>
  </si>
  <si>
    <t>บริเวณพื้นที่ส่งน้ำอ่างคลองมะนาว</t>
  </si>
  <si>
    <t xml:space="preserve">         9) แหล่งจ่ายไฟฟ้า (Power Supply)</t>
  </si>
  <si>
    <t>1.1.2 อุปกรณ์ระบบควบคุมระยะไกล การเปิด-ปิด ฝายยาง ประกอบด้วย</t>
  </si>
  <si>
    <t>6) ตู้ควบคุมพร้อมอุปกรณ์ควบคุมแรงดันไฟฟ้าอัตโนมัติ</t>
  </si>
  <si>
    <t>7) อุปกรณ์ Tampering Sensor</t>
  </si>
  <si>
    <t>8) แตร (Siren/Horn)</t>
  </si>
  <si>
    <t>1.1.3 อุปกรณ์ระบบควบคุมระยะไกล การเปิด-ปิด ประตูระบายน้ำคลองมะนาว ประกอบด้วย</t>
  </si>
  <si>
    <t>1.1.5 อุปกรณ์ระบบประตูระบายน้ำ ท่อส่งน้ำเข้านา (FTO) ประกอบด้วย</t>
  </si>
  <si>
    <t>รวม 1. - 3.</t>
  </si>
  <si>
    <t>SL</t>
  </si>
  <si>
    <t xml:space="preserve">1.1.1 อุปกรณ์ระบบควบคุมระยะไกล การเปิด-ปิด อาคารบังคับน้ำปากคลอง RMC. (Outlet) ประกอบด้วย </t>
  </si>
  <si>
    <t>1.1.4 อุปกรณ์ระบบประตูระบายน้ำ อาคารบังคับน้ำระหว่างคลองส่งน้ำ ประกอบด้วย</t>
  </si>
  <si>
    <t>1) ระบบเกียร์มอเตอร์ไฟฟ้า ขนาด 0.75 กิโลวัตต์ (1HP)</t>
  </si>
  <si>
    <t>1) ระบบเกียร์มอเตอร์ไฟฟ้า ขนาด 1.5 กิโลวัตต์ (2HP)</t>
  </si>
  <si>
    <t>งานปรับปรุงสถานที่ศูนย์บริการระบบชลประทานอัจฉริยะเพื่อพัฒนาประสิทธิภาพการบริหารจัดการน้ำแบบองค์รวม</t>
  </si>
  <si>
    <t>2.1.1 งานปรับปรุงอาคารศูนย์ควบคุม</t>
  </si>
  <si>
    <t>1) งานรื้อถอนโครงสร้างเดิม</t>
  </si>
  <si>
    <t>งาน</t>
  </si>
  <si>
    <t>2) งานเตรียมพื้นที่ก่อสร้าง</t>
  </si>
  <si>
    <t>ตร.ม.</t>
  </si>
  <si>
    <t>3) งานโครงสร้างวิศวกรรม</t>
  </si>
  <si>
    <t>4) งานสถาปัตยกรรม</t>
  </si>
  <si>
    <t>5) งานระบบสุขาภิบาล</t>
  </si>
  <si>
    <t>6) งานระบบไฟฟ้าและระบบปรับอากาศ</t>
  </si>
  <si>
    <t>7) งานปรับปรุงภูมิทัศน์รอบอาคาร</t>
  </si>
  <si>
    <t>2.1.2 งานจัดหาครุภัณฑ์เพื่อเพิ่มประสิทธิภาพสำหรับศูนย์บริการระบบชลประทานอัจฉริยะ</t>
  </si>
  <si>
    <t>1) อาคารศูนย์ควบคุม</t>
  </si>
  <si>
    <t>1.1) เครื่องคอมพิวเตอร์สำหรับงานประมวลผล</t>
  </si>
  <si>
    <t>1.2) จอแสดงผลชนิด LED ขนาด 60 นิ้ว</t>
  </si>
  <si>
    <t>1.3) จอแสดงผลชนิด LED ขนาด 60 นิ้ว</t>
  </si>
  <si>
    <t>2.3</t>
  </si>
  <si>
    <t>3) อุปกรณ์ Encoder</t>
  </si>
  <si>
    <t>4) Edge/GPRS Modem for Telemetering</t>
  </si>
  <si>
    <t>5) SIM Card และค่าบริการ 2 ปี</t>
  </si>
  <si>
    <t xml:space="preserve">        11) อัลตร้าโซนิคโฟลมิเตอร์ (Ultrasonic Flow Meter) </t>
  </si>
  <si>
    <t>6) อุปกกรณ์วัดแรงดันน้ำ</t>
  </si>
  <si>
    <t>3.1.2 ลิขสิทธิ์ซอฟต์แวร์ระบบวางแผนและควบคุมการแบ่งจ่ายน้ำอัตโนมัติ</t>
  </si>
  <si>
    <t>3.1.3 งานพัฒนาระบบควบคุมสั่งการระยะไกล</t>
  </si>
  <si>
    <t>3.1.4 งานด้านวิศวกรรมสำหรับการวางแผนและควบคุมการแบ่งจ่ายน้ำอัตโนมัติ</t>
  </si>
  <si>
    <t>1) งานนำข้อมูลการเพาะปลูก</t>
  </si>
  <si>
    <t>2) งานนำเข้าและจัดทำข้อมูล GIS พื้นที่เพาะปลูก พื้นที่ตอนส่งน้ำ อาคารชลประทาน</t>
  </si>
  <si>
    <t>3) งานจัดทำโครงข่ายคลองชลประทานเพื่อการประเมินระดับน้ำและอัตราไหลน้ำ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</si>
</sst>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-* #,##0_-;\-* #,##0_-;_-* &quot;-&quot;??_-;_-@_-"/>
    <numFmt numFmtId="167" formatCode="0.0%"/>
  </numFmts>
  <fonts count="42" x14ac:knownFonts="1">
    <font>
      <sz val="16"/>
      <color theme="1"/>
      <name val="TH SarabunPSK"/>
      <family val="2"/>
      <charset val="222"/>
    </font>
    <font>
      <sz val="16"/>
      <color theme="1"/>
      <name val="TH SarabunPSK"/>
      <family val="2"/>
      <charset val="222"/>
    </font>
    <font>
      <sz val="10"/>
      <name val="Arial"/>
      <family val="2"/>
    </font>
    <font>
      <sz val="16"/>
      <name val="CordiaUPC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6"/>
      <name val="TH Sarabun New"/>
      <family val="2"/>
    </font>
    <font>
      <sz val="16"/>
      <name val="TH Sarabun New"/>
      <family val="2"/>
    </font>
    <font>
      <sz val="14"/>
      <name val="Cord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36"/>
      <name val="TH Sarabun New"/>
      <family val="2"/>
    </font>
    <font>
      <b/>
      <sz val="26"/>
      <name val="TH Sarabun New"/>
      <family val="2"/>
    </font>
    <font>
      <b/>
      <sz val="18"/>
      <name val="TH Sarabun New"/>
      <family val="2"/>
    </font>
    <font>
      <b/>
      <sz val="16"/>
      <color rgb="FFFF0000"/>
      <name val="TH Sarabun New"/>
      <family val="2"/>
    </font>
    <font>
      <sz val="16"/>
      <color rgb="FFFF0000"/>
      <name val="TH Sarabun New"/>
      <family val="2"/>
    </font>
    <font>
      <sz val="22"/>
      <name val="TH Sarabun New"/>
      <family val="2"/>
    </font>
    <font>
      <b/>
      <sz val="22"/>
      <name val="TH Sarabun New"/>
      <family val="2"/>
    </font>
    <font>
      <sz val="18"/>
      <color indexed="8"/>
      <name val="Cordia New"/>
      <family val="2"/>
    </font>
    <font>
      <sz val="20"/>
      <color indexed="8"/>
      <name val="Cordia New"/>
      <family val="2"/>
    </font>
    <font>
      <sz val="16"/>
      <color theme="1"/>
      <name val="Cordia New"/>
      <family val="2"/>
    </font>
    <font>
      <b/>
      <sz val="22"/>
      <name val="TH Sarabun New"/>
      <family val="2"/>
      <charset val="222"/>
    </font>
    <font>
      <b/>
      <sz val="10"/>
      <name val="Arial"/>
      <family val="2"/>
    </font>
    <font>
      <sz val="22"/>
      <color indexed="8"/>
      <name val="TH Sarabun New"/>
      <family val="2"/>
    </font>
    <font>
      <b/>
      <sz val="48"/>
      <name val="TH Sarabun New"/>
      <family val="2"/>
    </font>
    <font>
      <sz val="16"/>
      <name val="AngsanaUPC"/>
      <family val="1"/>
      <charset val="222"/>
    </font>
    <font>
      <b/>
      <sz val="22"/>
      <color indexed="8"/>
      <name val="TH Sarabun New"/>
      <family val="2"/>
    </font>
    <font>
      <b/>
      <sz val="22"/>
      <color rgb="FF0070C0"/>
      <name val="TH Sarabun New"/>
      <family val="2"/>
    </font>
    <font>
      <b/>
      <sz val="22"/>
      <color rgb="FFFF0000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name val="TH Sarabun New"/>
      <family val="2"/>
      <charset val="222"/>
    </font>
    <font>
      <sz val="16"/>
      <color theme="1"/>
      <name val="TH Sarabun New"/>
      <family val="2"/>
      <charset val="222"/>
    </font>
    <font>
      <b/>
      <sz val="16"/>
      <color theme="1"/>
      <name val="TH Sarabun New"/>
      <family val="2"/>
      <charset val="222"/>
    </font>
    <font>
      <b/>
      <u/>
      <sz val="16"/>
      <name val="TH Sarabun New"/>
      <family val="2"/>
      <charset val="222"/>
    </font>
    <font>
      <sz val="16"/>
      <name val="TH Sarabun New"/>
      <family val="2"/>
      <charset val="222"/>
    </font>
    <font>
      <u/>
      <sz val="16"/>
      <name val="TH Sarabun New"/>
      <family val="2"/>
      <charset val="222"/>
    </font>
    <font>
      <sz val="16"/>
      <color rgb="FFFF0000"/>
      <name val="TH Sarabun New"/>
      <family val="2"/>
      <charset val="222"/>
    </font>
    <font>
      <sz val="8"/>
      <name val="TH SarabunPSK"/>
      <family val="2"/>
      <charset val="222"/>
    </font>
    <font>
      <b/>
      <u/>
      <sz val="16"/>
      <name val="TH Sarabun New"/>
      <family val="2"/>
    </font>
    <font>
      <sz val="16"/>
      <color theme="1"/>
      <name val="TH Sarabun New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F52B"/>
        <bgColor indexed="64"/>
      </patternFill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165" fontId="5" fillId="0" borderId="0"/>
    <xf numFmtId="0" fontId="6" fillId="0" borderId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0" fontId="4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1">
    <xf numFmtId="0" fontId="0" fillId="0" borderId="0" xfId="0"/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166" fontId="8" fillId="0" borderId="0" xfId="0" applyNumberFormat="1" applyFont="1" applyAlignment="1">
      <alignment vertical="top" wrapText="1"/>
    </xf>
    <xf numFmtId="166" fontId="8" fillId="0" borderId="0" xfId="0" applyNumberFormat="1" applyFont="1" applyAlignment="1">
      <alignment vertical="top"/>
    </xf>
    <xf numFmtId="14" fontId="13" fillId="0" borderId="0" xfId="0" applyNumberFormat="1" applyFont="1" applyAlignment="1">
      <alignment horizontal="center" vertical="top"/>
    </xf>
    <xf numFmtId="0" fontId="7" fillId="9" borderId="1" xfId="25" applyFont="1" applyFill="1" applyBorder="1" applyAlignment="1">
      <alignment horizontal="center" vertical="top"/>
    </xf>
    <xf numFmtId="0" fontId="7" fillId="9" borderId="1" xfId="25" applyFont="1" applyFill="1" applyBorder="1" applyAlignment="1">
      <alignment horizontal="center" vertical="top" wrapText="1"/>
    </xf>
    <xf numFmtId="166" fontId="7" fillId="9" borderId="1" xfId="1" applyNumberFormat="1" applyFont="1" applyFill="1" applyBorder="1" applyAlignment="1">
      <alignment horizontal="center" vertical="top" wrapText="1"/>
    </xf>
    <xf numFmtId="166" fontId="7" fillId="9" borderId="1" xfId="1" applyNumberFormat="1" applyFont="1" applyFill="1" applyBorder="1" applyAlignment="1">
      <alignment horizontal="center" vertical="top"/>
    </xf>
    <xf numFmtId="166" fontId="7" fillId="9" borderId="1" xfId="26" applyNumberFormat="1" applyFont="1" applyFill="1" applyBorder="1" applyAlignment="1">
      <alignment horizontal="center" vertical="top"/>
    </xf>
    <xf numFmtId="0" fontId="7" fillId="10" borderId="1" xfId="27" applyFont="1" applyFill="1" applyBorder="1" applyAlignment="1">
      <alignment horizontal="center" vertical="top"/>
    </xf>
    <xf numFmtId="0" fontId="7" fillId="10" borderId="1" xfId="27" applyFont="1" applyFill="1" applyBorder="1" applyAlignment="1">
      <alignment vertical="top" wrapText="1"/>
    </xf>
    <xf numFmtId="166" fontId="14" fillId="0" borderId="1" xfId="1" applyNumberFormat="1" applyFont="1" applyFill="1" applyBorder="1" applyAlignment="1">
      <alignment vertical="top"/>
    </xf>
    <xf numFmtId="166" fontId="8" fillId="0" borderId="1" xfId="1" applyNumberFormat="1" applyFont="1" applyFill="1" applyBorder="1" applyAlignment="1">
      <alignment vertical="top"/>
    </xf>
    <xf numFmtId="0" fontId="8" fillId="0" borderId="1" xfId="27" applyFont="1" applyBorder="1" applyAlignment="1">
      <alignment horizontal="center" vertical="top"/>
    </xf>
    <xf numFmtId="0" fontId="8" fillId="0" borderId="1" xfId="27" applyFont="1" applyBorder="1" applyAlignment="1">
      <alignment horizontal="left" vertical="top" wrapText="1"/>
    </xf>
    <xf numFmtId="49" fontId="8" fillId="0" borderId="1" xfId="27" applyNumberFormat="1" applyFont="1" applyBorder="1" applyAlignment="1">
      <alignment horizontal="center" vertical="top"/>
    </xf>
    <xf numFmtId="49" fontId="7" fillId="10" borderId="1" xfId="27" applyNumberFormat="1" applyFont="1" applyFill="1" applyBorder="1" applyAlignment="1">
      <alignment horizontal="center" vertical="top"/>
    </xf>
    <xf numFmtId="0" fontId="7" fillId="10" borderId="1" xfId="27" applyFont="1" applyFill="1" applyBorder="1" applyAlignment="1">
      <alignment horizontal="left" vertical="top" wrapText="1"/>
    </xf>
    <xf numFmtId="0" fontId="7" fillId="0" borderId="1" xfId="27" applyFont="1" applyBorder="1" applyAlignment="1">
      <alignment horizontal="center" vertical="top"/>
    </xf>
    <xf numFmtId="0" fontId="7" fillId="0" borderId="1" xfId="27" applyFont="1" applyBorder="1" applyAlignment="1">
      <alignment horizontal="right" vertical="top" wrapText="1"/>
    </xf>
    <xf numFmtId="166" fontId="7" fillId="11" borderId="1" xfId="1" applyNumberFormat="1" applyFont="1" applyFill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8" fillId="0" borderId="1" xfId="25" applyFont="1" applyBorder="1" applyAlignment="1">
      <alignment vertical="top" wrapText="1"/>
    </xf>
    <xf numFmtId="166" fontId="8" fillId="0" borderId="1" xfId="26" applyNumberFormat="1" applyFont="1" applyBorder="1" applyAlignment="1">
      <alignment horizontal="center" vertical="top"/>
    </xf>
    <xf numFmtId="43" fontId="8" fillId="0" borderId="1" xfId="28" applyFont="1" applyBorder="1" applyAlignment="1">
      <alignment horizontal="left" vertical="top"/>
    </xf>
    <xf numFmtId="43" fontId="8" fillId="0" borderId="1" xfId="26" applyFont="1" applyBorder="1" applyAlignment="1">
      <alignment horizontal="left" vertical="top"/>
    </xf>
    <xf numFmtId="166" fontId="8" fillId="4" borderId="1" xfId="26" applyNumberFormat="1" applyFont="1" applyFill="1" applyBorder="1" applyAlignment="1">
      <alignment horizontal="center" vertical="top"/>
    </xf>
    <xf numFmtId="0" fontId="7" fillId="0" borderId="1" xfId="25" quotePrefix="1" applyFont="1" applyBorder="1" applyAlignment="1">
      <alignment horizontal="right" vertical="top" wrapText="1"/>
    </xf>
    <xf numFmtId="166" fontId="7" fillId="6" borderId="1" xfId="1" applyNumberFormat="1" applyFont="1" applyFill="1" applyBorder="1" applyAlignment="1">
      <alignment vertical="top"/>
    </xf>
    <xf numFmtId="9" fontId="7" fillId="6" borderId="1" xfId="15" applyFont="1" applyFill="1" applyBorder="1" applyAlignment="1">
      <alignment vertical="top"/>
    </xf>
    <xf numFmtId="166" fontId="8" fillId="0" borderId="1" xfId="26" applyNumberFormat="1" applyFont="1" applyBorder="1" applyAlignment="1">
      <alignment horizontal="left" vertical="top"/>
    </xf>
    <xf numFmtId="0" fontId="8" fillId="0" borderId="0" xfId="0" applyFont="1" applyAlignment="1">
      <alignment vertical="top" wrapText="1"/>
    </xf>
    <xf numFmtId="0" fontId="17" fillId="0" borderId="0" xfId="0" applyFont="1"/>
    <xf numFmtId="43" fontId="17" fillId="0" borderId="0" xfId="28" applyFont="1"/>
    <xf numFmtId="10" fontId="18" fillId="0" borderId="0" xfId="28" applyNumberFormat="1" applyFont="1" applyAlignment="1">
      <alignment horizontal="center"/>
    </xf>
    <xf numFmtId="0" fontId="19" fillId="0" borderId="0" xfId="0" applyFont="1"/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10" fontId="18" fillId="7" borderId="3" xfId="0" applyNumberFormat="1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3" fontId="21" fillId="0" borderId="0" xfId="28" applyFont="1"/>
    <xf numFmtId="9" fontId="21" fillId="0" borderId="0" xfId="15" applyFont="1" applyAlignment="1">
      <alignment horizontal="center"/>
    </xf>
    <xf numFmtId="0" fontId="22" fillId="0" borderId="5" xfId="10" applyFont="1" applyBorder="1" applyAlignment="1">
      <alignment horizontal="center" vertical="top" wrapText="1"/>
    </xf>
    <xf numFmtId="0" fontId="22" fillId="0" borderId="1" xfId="10" applyFont="1" applyBorder="1" applyAlignment="1">
      <alignment vertical="top" wrapText="1"/>
    </xf>
    <xf numFmtId="164" fontId="22" fillId="0" borderId="1" xfId="11" applyFont="1" applyFill="1" applyBorder="1" applyAlignment="1">
      <alignment vertical="top" wrapText="1"/>
    </xf>
    <xf numFmtId="10" fontId="22" fillId="0" borderId="1" xfId="10" applyNumberFormat="1" applyFont="1" applyBorder="1" applyAlignment="1">
      <alignment horizontal="center" vertical="top" wrapText="1"/>
    </xf>
    <xf numFmtId="0" fontId="23" fillId="0" borderId="0" xfId="0" applyFont="1"/>
    <xf numFmtId="43" fontId="23" fillId="0" borderId="0" xfId="28" applyFont="1"/>
    <xf numFmtId="0" fontId="17" fillId="0" borderId="5" xfId="10" applyFont="1" applyBorder="1" applyAlignment="1">
      <alignment horizontal="center" vertical="top" wrapText="1"/>
    </xf>
    <xf numFmtId="0" fontId="17" fillId="0" borderId="1" xfId="10" applyFont="1" applyBorder="1" applyAlignment="1">
      <alignment vertical="top" wrapText="1"/>
    </xf>
    <xf numFmtId="164" fontId="17" fillId="0" borderId="1" xfId="11" applyFont="1" applyFill="1" applyBorder="1" applyAlignment="1">
      <alignment vertical="top" wrapText="1"/>
    </xf>
    <xf numFmtId="0" fontId="24" fillId="0" borderId="1" xfId="0" applyFont="1" applyBorder="1"/>
    <xf numFmtId="166" fontId="17" fillId="0" borderId="6" xfId="11" applyNumberFormat="1" applyFont="1" applyFill="1" applyBorder="1" applyAlignment="1">
      <alignment horizontal="center" vertical="top" wrapText="1"/>
    </xf>
    <xf numFmtId="0" fontId="18" fillId="6" borderId="5" xfId="10" applyFont="1" applyFill="1" applyBorder="1" applyAlignment="1">
      <alignment horizontal="center" vertical="top" wrapText="1"/>
    </xf>
    <xf numFmtId="0" fontId="18" fillId="6" borderId="1" xfId="10" applyFont="1" applyFill="1" applyBorder="1" applyAlignment="1">
      <alignment vertical="top" wrapText="1"/>
    </xf>
    <xf numFmtId="164" fontId="18" fillId="6" borderId="1" xfId="11" applyFont="1" applyFill="1" applyBorder="1" applyAlignment="1">
      <alignment vertical="top" wrapText="1"/>
    </xf>
    <xf numFmtId="10" fontId="18" fillId="6" borderId="1" xfId="10" applyNumberFormat="1" applyFont="1" applyFill="1" applyBorder="1" applyAlignment="1">
      <alignment horizontal="center" vertical="top" wrapText="1"/>
    </xf>
    <xf numFmtId="43" fontId="18" fillId="6" borderId="6" xfId="28" applyFont="1" applyFill="1" applyBorder="1" applyAlignment="1">
      <alignment horizontal="center" vertical="top" wrapText="1"/>
    </xf>
    <xf numFmtId="0" fontId="17" fillId="14" borderId="5" xfId="10" applyFont="1" applyFill="1" applyBorder="1" applyAlignment="1">
      <alignment horizontal="center" vertical="top" wrapText="1"/>
    </xf>
    <xf numFmtId="0" fontId="17" fillId="14" borderId="1" xfId="10" applyFont="1" applyFill="1" applyBorder="1" applyAlignment="1">
      <alignment vertical="top" wrapText="1"/>
    </xf>
    <xf numFmtId="164" fontId="17" fillId="14" borderId="1" xfId="11" applyFont="1" applyFill="1" applyBorder="1" applyAlignment="1">
      <alignment vertical="top" wrapText="1"/>
    </xf>
    <xf numFmtId="10" fontId="17" fillId="14" borderId="1" xfId="10" applyNumberFormat="1" applyFont="1" applyFill="1" applyBorder="1" applyAlignment="1">
      <alignment horizontal="center" vertical="top" wrapText="1"/>
    </xf>
    <xf numFmtId="10" fontId="17" fillId="0" borderId="1" xfId="10" applyNumberFormat="1" applyFont="1" applyBorder="1" applyAlignment="1">
      <alignment horizontal="center" vertical="top" wrapText="1"/>
    </xf>
    <xf numFmtId="9" fontId="18" fillId="0" borderId="6" xfId="29" applyFont="1" applyFill="1" applyBorder="1" applyAlignment="1">
      <alignment horizontal="center" vertical="top" wrapText="1"/>
    </xf>
    <xf numFmtId="0" fontId="18" fillId="8" borderId="7" xfId="10" applyFont="1" applyFill="1" applyBorder="1" applyAlignment="1">
      <alignment horizontal="center" vertical="top" wrapText="1"/>
    </xf>
    <xf numFmtId="0" fontId="18" fillId="8" borderId="8" xfId="10" applyFont="1" applyFill="1" applyBorder="1" applyAlignment="1">
      <alignment vertical="top" wrapText="1"/>
    </xf>
    <xf numFmtId="164" fontId="18" fillId="8" borderId="8" xfId="11" applyFont="1" applyFill="1" applyBorder="1" applyAlignment="1">
      <alignment vertical="top" wrapText="1"/>
    </xf>
    <xf numFmtId="10" fontId="18" fillId="15" borderId="8" xfId="10" applyNumberFormat="1" applyFont="1" applyFill="1" applyBorder="1" applyAlignment="1">
      <alignment horizontal="center" vertical="top" wrapText="1"/>
    </xf>
    <xf numFmtId="0" fontId="27" fillId="8" borderId="9" xfId="0" applyFont="1" applyFill="1" applyBorder="1"/>
    <xf numFmtId="0" fontId="17" fillId="0" borderId="0" xfId="10" applyFont="1" applyAlignment="1">
      <alignment horizontal="center" vertical="top" wrapText="1"/>
    </xf>
    <xf numFmtId="0" fontId="17" fillId="0" borderId="0" xfId="10" applyFont="1" applyAlignment="1">
      <alignment vertical="top" wrapText="1"/>
    </xf>
    <xf numFmtId="164" fontId="17" fillId="0" borderId="0" xfId="11" applyFont="1" applyFill="1" applyBorder="1" applyAlignment="1">
      <alignment vertical="top" wrapText="1"/>
    </xf>
    <xf numFmtId="10" fontId="17" fillId="0" borderId="0" xfId="10" applyNumberFormat="1" applyFont="1" applyAlignment="1">
      <alignment horizontal="center" vertical="top" wrapText="1"/>
    </xf>
    <xf numFmtId="0" fontId="24" fillId="0" borderId="0" xfId="0" applyFont="1"/>
    <xf numFmtId="0" fontId="24" fillId="0" borderId="2" xfId="0" applyFont="1" applyBorder="1"/>
    <xf numFmtId="0" fontId="27" fillId="0" borderId="3" xfId="0" applyFont="1" applyBorder="1"/>
    <xf numFmtId="43" fontId="27" fillId="0" borderId="3" xfId="0" applyNumberFormat="1" applyFont="1" applyBorder="1"/>
    <xf numFmtId="10" fontId="28" fillId="0" borderId="3" xfId="15" applyNumberFormat="1" applyFont="1" applyBorder="1" applyAlignment="1">
      <alignment horizontal="center"/>
    </xf>
    <xf numFmtId="9" fontId="18" fillId="0" borderId="4" xfId="29" quotePrefix="1" applyFont="1" applyFill="1" applyBorder="1" applyAlignment="1">
      <alignment horizontal="left" vertical="top" wrapText="1"/>
    </xf>
    <xf numFmtId="0" fontId="24" fillId="0" borderId="7" xfId="0" applyFont="1" applyBorder="1"/>
    <xf numFmtId="0" fontId="27" fillId="0" borderId="8" xfId="0" applyFont="1" applyBorder="1"/>
    <xf numFmtId="10" fontId="29" fillId="0" borderId="8" xfId="15" applyNumberFormat="1" applyFont="1" applyBorder="1" applyAlignment="1">
      <alignment horizontal="center"/>
    </xf>
    <xf numFmtId="0" fontId="24" fillId="0" borderId="9" xfId="0" applyFont="1" applyBorder="1"/>
    <xf numFmtId="43" fontId="21" fillId="0" borderId="0" xfId="0" applyNumberFormat="1" applyFont="1"/>
    <xf numFmtId="43" fontId="23" fillId="0" borderId="0" xfId="0" applyNumberFormat="1" applyFont="1"/>
    <xf numFmtId="0" fontId="17" fillId="16" borderId="5" xfId="10" applyFont="1" applyFill="1" applyBorder="1" applyAlignment="1">
      <alignment horizontal="center" vertical="top" wrapText="1"/>
    </xf>
    <xf numFmtId="0" fontId="17" fillId="16" borderId="1" xfId="10" applyFont="1" applyFill="1" applyBorder="1" applyAlignment="1">
      <alignment vertical="top" wrapText="1"/>
    </xf>
    <xf numFmtId="43" fontId="17" fillId="16" borderId="1" xfId="28" applyFont="1" applyFill="1" applyBorder="1" applyAlignment="1">
      <alignment vertical="top" wrapText="1"/>
    </xf>
    <xf numFmtId="10" fontId="17" fillId="16" borderId="1" xfId="10" applyNumberFormat="1" applyFont="1" applyFill="1" applyBorder="1" applyAlignment="1">
      <alignment horizontal="center" vertical="top" wrapText="1"/>
    </xf>
    <xf numFmtId="0" fontId="17" fillId="16" borderId="6" xfId="10" applyFont="1" applyFill="1" applyBorder="1" applyAlignment="1">
      <alignment horizontal="center" vertical="top" wrapText="1"/>
    </xf>
    <xf numFmtId="43" fontId="0" fillId="0" borderId="0" xfId="28" applyFont="1"/>
    <xf numFmtId="43" fontId="0" fillId="0" borderId="0" xfId="0" applyNumberFormat="1"/>
    <xf numFmtId="43" fontId="17" fillId="0" borderId="1" xfId="28" applyFont="1" applyFill="1" applyBorder="1" applyAlignment="1">
      <alignment vertical="top" wrapText="1"/>
    </xf>
    <xf numFmtId="43" fontId="17" fillId="0" borderId="6" xfId="10" applyNumberFormat="1" applyFont="1" applyBorder="1" applyAlignment="1">
      <alignment horizontal="center" vertical="top" wrapText="1"/>
    </xf>
    <xf numFmtId="43" fontId="27" fillId="0" borderId="8" xfId="0" applyNumberFormat="1" applyFont="1" applyBorder="1"/>
    <xf numFmtId="43" fontId="19" fillId="0" borderId="0" xfId="0" applyNumberFormat="1" applyFont="1"/>
    <xf numFmtId="166" fontId="8" fillId="0" borderId="1" xfId="26" applyNumberFormat="1" applyFont="1" applyBorder="1" applyAlignment="1">
      <alignment vertical="top"/>
    </xf>
    <xf numFmtId="166" fontId="16" fillId="0" borderId="1" xfId="26" applyNumberFormat="1" applyFont="1" applyBorder="1" applyAlignment="1">
      <alignment vertical="top"/>
    </xf>
    <xf numFmtId="166" fontId="8" fillId="4" borderId="1" xfId="26" applyNumberFormat="1" applyFont="1" applyFill="1" applyBorder="1" applyAlignment="1">
      <alignment vertical="top"/>
    </xf>
    <xf numFmtId="166" fontId="8" fillId="2" borderId="1" xfId="26" applyNumberFormat="1" applyFont="1" applyFill="1" applyBorder="1" applyAlignment="1">
      <alignment vertical="top"/>
    </xf>
    <xf numFmtId="166" fontId="8" fillId="0" borderId="0" xfId="0" applyNumberFormat="1" applyFont="1" applyAlignment="1">
      <alignment horizontal="right" vertical="top"/>
    </xf>
    <xf numFmtId="166" fontId="8" fillId="0" borderId="1" xfId="1" applyNumberFormat="1" applyFont="1" applyFill="1" applyBorder="1" applyAlignment="1">
      <alignment horizontal="right" vertical="top"/>
    </xf>
    <xf numFmtId="4" fontId="8" fillId="0" borderId="1" xfId="27" applyNumberFormat="1" applyFont="1" applyBorder="1" applyAlignment="1">
      <alignment horizontal="right" vertical="top" wrapText="1"/>
    </xf>
    <xf numFmtId="166" fontId="15" fillId="0" borderId="1" xfId="1" applyNumberFormat="1" applyFont="1" applyFill="1" applyBorder="1" applyAlignment="1">
      <alignment horizontal="right" vertical="top"/>
    </xf>
    <xf numFmtId="166" fontId="8" fillId="0" borderId="1" xfId="26" applyNumberFormat="1" applyFont="1" applyBorder="1" applyAlignment="1">
      <alignment horizontal="right" vertical="top"/>
    </xf>
    <xf numFmtId="166" fontId="8" fillId="4" borderId="1" xfId="26" applyNumberFormat="1" applyFont="1" applyFill="1" applyBorder="1" applyAlignment="1">
      <alignment horizontal="right" vertical="top"/>
    </xf>
    <xf numFmtId="166" fontId="7" fillId="6" borderId="1" xfId="1" applyNumberFormat="1" applyFont="1" applyFill="1" applyBorder="1" applyAlignment="1">
      <alignment horizontal="righ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9" fontId="8" fillId="0" borderId="1" xfId="15" applyFont="1" applyFill="1" applyBorder="1" applyAlignment="1">
      <alignment horizontal="center" vertical="top"/>
    </xf>
    <xf numFmtId="9" fontId="7" fillId="6" borderId="1" xfId="15" applyFont="1" applyFill="1" applyBorder="1" applyAlignment="1">
      <alignment horizontal="center" vertical="top"/>
    </xf>
    <xf numFmtId="164" fontId="22" fillId="2" borderId="6" xfId="1" applyFont="1" applyFill="1" applyBorder="1" applyAlignment="1">
      <alignment horizontal="center" vertical="top" wrapText="1"/>
    </xf>
    <xf numFmtId="0" fontId="33" fillId="0" borderId="0" xfId="8" applyFont="1"/>
    <xf numFmtId="0" fontId="35" fillId="0" borderId="1" xfId="7" applyFont="1" applyBorder="1" applyAlignment="1">
      <alignment horizontal="left" vertical="top"/>
    </xf>
    <xf numFmtId="0" fontId="32" fillId="0" borderId="1" xfId="7" applyFont="1" applyBorder="1" applyAlignment="1">
      <alignment vertical="top" wrapText="1"/>
    </xf>
    <xf numFmtId="0" fontId="36" fillId="0" borderId="1" xfId="7" applyFont="1" applyBorder="1" applyAlignment="1">
      <alignment vertical="top"/>
    </xf>
    <xf numFmtId="0" fontId="36" fillId="0" borderId="1" xfId="7" applyFont="1" applyBorder="1" applyAlignment="1">
      <alignment horizontal="center" vertical="top"/>
    </xf>
    <xf numFmtId="4" fontId="36" fillId="0" borderId="1" xfId="7" applyNumberFormat="1" applyFont="1" applyBorder="1" applyAlignment="1">
      <alignment vertical="top"/>
    </xf>
    <xf numFmtId="4" fontId="36" fillId="0" borderId="1" xfId="9" applyNumberFormat="1" applyFont="1" applyBorder="1" applyAlignment="1">
      <alignment vertical="top"/>
    </xf>
    <xf numFmtId="4" fontId="32" fillId="13" borderId="1" xfId="7" applyNumberFormat="1" applyFont="1" applyFill="1" applyBorder="1" applyAlignment="1">
      <alignment horizontal="center" vertical="top"/>
    </xf>
    <xf numFmtId="164" fontId="32" fillId="0" borderId="1" xfId="11" applyFont="1" applyBorder="1" applyAlignment="1">
      <alignment horizontal="center" vertical="center" wrapText="1"/>
    </xf>
    <xf numFmtId="4" fontId="32" fillId="0" borderId="1" xfId="7" applyNumberFormat="1" applyFont="1" applyBorder="1" applyAlignment="1">
      <alignment horizontal="center" vertical="center"/>
    </xf>
    <xf numFmtId="4" fontId="32" fillId="17" borderId="1" xfId="7" applyNumberFormat="1" applyFont="1" applyFill="1" applyBorder="1" applyAlignment="1">
      <alignment horizontal="center" vertical="center"/>
    </xf>
    <xf numFmtId="9" fontId="32" fillId="17" borderId="1" xfId="15" applyFont="1" applyFill="1" applyBorder="1" applyAlignment="1">
      <alignment horizontal="center" vertical="center"/>
    </xf>
    <xf numFmtId="0" fontId="33" fillId="0" borderId="1" xfId="8" applyFont="1" applyBorder="1" applyAlignment="1">
      <alignment horizontal="left" vertical="top"/>
    </xf>
    <xf numFmtId="0" fontId="35" fillId="0" borderId="1" xfId="7" applyFont="1" applyBorder="1" applyAlignment="1">
      <alignment vertical="top" wrapText="1"/>
    </xf>
    <xf numFmtId="0" fontId="35" fillId="0" borderId="1" xfId="7" applyFont="1" applyBorder="1" applyAlignment="1">
      <alignment horizontal="center" vertical="top"/>
    </xf>
    <xf numFmtId="49" fontId="32" fillId="0" borderId="1" xfId="2" applyNumberFormat="1" applyFont="1" applyBorder="1" applyAlignment="1">
      <alignment horizontal="center" vertical="top"/>
    </xf>
    <xf numFmtId="0" fontId="32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/>
    </xf>
    <xf numFmtId="4" fontId="32" fillId="0" borderId="1" xfId="11" applyNumberFormat="1" applyFont="1" applyFill="1" applyBorder="1" applyAlignment="1">
      <alignment vertical="top"/>
    </xf>
    <xf numFmtId="4" fontId="35" fillId="0" borderId="1" xfId="11" applyNumberFormat="1" applyFont="1" applyFill="1" applyBorder="1" applyAlignment="1">
      <alignment vertical="top"/>
    </xf>
    <xf numFmtId="164" fontId="32" fillId="13" borderId="1" xfId="11" applyFont="1" applyFill="1" applyBorder="1" applyAlignment="1">
      <alignment vertical="top"/>
    </xf>
    <xf numFmtId="164" fontId="32" fillId="0" borderId="1" xfId="11" applyFont="1" applyFill="1" applyBorder="1" applyAlignment="1">
      <alignment vertical="top"/>
    </xf>
    <xf numFmtId="4" fontId="32" fillId="17" borderId="1" xfId="11" applyNumberFormat="1" applyFont="1" applyFill="1" applyBorder="1" applyAlignment="1">
      <alignment vertical="top"/>
    </xf>
    <xf numFmtId="9" fontId="32" fillId="17" borderId="1" xfId="15" applyFont="1" applyFill="1" applyBorder="1" applyAlignment="1">
      <alignment vertical="top"/>
    </xf>
    <xf numFmtId="164" fontId="33" fillId="0" borderId="1" xfId="1" applyFont="1" applyFill="1" applyBorder="1" applyAlignment="1">
      <alignment vertical="top"/>
    </xf>
    <xf numFmtId="0" fontId="36" fillId="0" borderId="1" xfId="0" applyFont="1" applyBorder="1" applyAlignment="1">
      <alignment vertical="top" wrapText="1"/>
    </xf>
    <xf numFmtId="0" fontId="36" fillId="0" borderId="1" xfId="0" applyFont="1" applyBorder="1" applyAlignment="1">
      <alignment horizontal="center" vertical="top"/>
    </xf>
    <xf numFmtId="0" fontId="36" fillId="0" borderId="1" xfId="11" applyNumberFormat="1" applyFont="1" applyFill="1" applyBorder="1" applyAlignment="1">
      <alignment horizontal="center" vertical="top"/>
    </xf>
    <xf numFmtId="4" fontId="36" fillId="0" borderId="1" xfId="11" applyNumberFormat="1" applyFont="1" applyFill="1" applyBorder="1" applyAlignment="1">
      <alignment vertical="top"/>
    </xf>
    <xf numFmtId="4" fontId="36" fillId="13" borderId="1" xfId="11" applyNumberFormat="1" applyFont="1" applyFill="1" applyBorder="1" applyAlignment="1">
      <alignment vertical="top"/>
    </xf>
    <xf numFmtId="164" fontId="36" fillId="0" borderId="1" xfId="11" applyFont="1" applyFill="1" applyBorder="1" applyAlignment="1">
      <alignment vertical="top"/>
    </xf>
    <xf numFmtId="4" fontId="33" fillId="0" borderId="1" xfId="8" applyNumberFormat="1" applyFont="1" applyBorder="1" applyAlignment="1">
      <alignment horizontal="left" vertical="top"/>
    </xf>
    <xf numFmtId="49" fontId="36" fillId="0" borderId="1" xfId="2" applyNumberFormat="1" applyFont="1" applyBorder="1" applyAlignment="1">
      <alignment horizontal="center" vertical="top"/>
    </xf>
    <xf numFmtId="0" fontId="36" fillId="0" borderId="1" xfId="0" applyFont="1" applyBorder="1" applyAlignment="1">
      <alignment horizontal="left" vertical="top" wrapText="1" indent="3"/>
    </xf>
    <xf numFmtId="4" fontId="32" fillId="13" borderId="1" xfId="11" applyNumberFormat="1" applyFont="1" applyFill="1" applyBorder="1" applyAlignment="1" applyProtection="1">
      <alignment vertical="top"/>
    </xf>
    <xf numFmtId="0" fontId="36" fillId="0" borderId="0" xfId="8" applyFont="1"/>
    <xf numFmtId="0" fontId="33" fillId="0" borderId="1" xfId="8" applyFont="1" applyBorder="1" applyAlignment="1">
      <alignment horizontal="left"/>
    </xf>
    <xf numFmtId="0" fontId="36" fillId="0" borderId="1" xfId="8" applyFont="1" applyBorder="1" applyAlignment="1">
      <alignment horizontal="left" vertical="top"/>
    </xf>
    <xf numFmtId="0" fontId="36" fillId="0" borderId="1" xfId="12" quotePrefix="1" applyNumberFormat="1" applyFont="1" applyBorder="1" applyAlignment="1">
      <alignment vertical="top" wrapText="1"/>
    </xf>
    <xf numFmtId="0" fontId="36" fillId="0" borderId="1" xfId="0" quotePrefix="1" applyFont="1" applyBorder="1" applyAlignment="1">
      <alignment vertical="top" wrapText="1"/>
    </xf>
    <xf numFmtId="9" fontId="36" fillId="0" borderId="1" xfId="0" applyNumberFormat="1" applyFont="1" applyBorder="1" applyAlignment="1">
      <alignment horizontal="center" vertical="top"/>
    </xf>
    <xf numFmtId="4" fontId="32" fillId="0" borderId="1" xfId="11" applyNumberFormat="1" applyFont="1" applyFill="1" applyBorder="1" applyAlignment="1" applyProtection="1">
      <alignment vertical="top"/>
    </xf>
    <xf numFmtId="4" fontId="37" fillId="0" borderId="1" xfId="11" applyNumberFormat="1" applyFont="1" applyFill="1" applyBorder="1" applyAlignment="1">
      <alignment vertical="top"/>
    </xf>
    <xf numFmtId="164" fontId="33" fillId="0" borderId="1" xfId="11" applyFont="1" applyFill="1" applyBorder="1" applyAlignment="1">
      <alignment vertical="top"/>
    </xf>
    <xf numFmtId="0" fontId="32" fillId="0" borderId="1" xfId="11" applyNumberFormat="1" applyFont="1" applyFill="1" applyBorder="1" applyAlignment="1">
      <alignment horizontal="center" vertical="top"/>
    </xf>
    <xf numFmtId="4" fontId="32" fillId="13" borderId="1" xfId="11" applyNumberFormat="1" applyFont="1" applyFill="1" applyBorder="1" applyAlignment="1">
      <alignment vertical="top"/>
    </xf>
    <xf numFmtId="0" fontId="32" fillId="0" borderId="1" xfId="0" quotePrefix="1" applyFont="1" applyBorder="1" applyAlignment="1">
      <alignment vertical="top" wrapText="1"/>
    </xf>
    <xf numFmtId="0" fontId="36" fillId="0" borderId="1" xfId="0" quotePrefix="1" applyFont="1" applyBorder="1" applyAlignment="1">
      <alignment horizontal="left" vertical="top" wrapText="1" indent="3"/>
    </xf>
    <xf numFmtId="0" fontId="36" fillId="0" borderId="1" xfId="0" quotePrefix="1" applyFont="1" applyBorder="1" applyAlignment="1">
      <alignment horizontal="left" vertical="top" wrapText="1"/>
    </xf>
    <xf numFmtId="4" fontId="36" fillId="4" borderId="1" xfId="11" applyNumberFormat="1" applyFont="1" applyFill="1" applyBorder="1" applyAlignment="1">
      <alignment vertical="top"/>
    </xf>
    <xf numFmtId="164" fontId="36" fillId="4" borderId="1" xfId="11" applyFont="1" applyFill="1" applyBorder="1" applyAlignment="1">
      <alignment vertical="top"/>
    </xf>
    <xf numFmtId="0" fontId="33" fillId="0" borderId="0" xfId="8" applyFont="1" applyAlignment="1">
      <alignment wrapText="1"/>
    </xf>
    <xf numFmtId="0" fontId="33" fillId="0" borderId="0" xfId="8" applyFont="1" applyAlignment="1">
      <alignment horizontal="center"/>
    </xf>
    <xf numFmtId="4" fontId="33" fillId="0" borderId="0" xfId="8" applyNumberFormat="1" applyFont="1"/>
    <xf numFmtId="0" fontId="33" fillId="4" borderId="0" xfId="8" applyFont="1" applyFill="1" applyAlignment="1">
      <alignment horizontal="center" vertical="top"/>
    </xf>
    <xf numFmtId="164" fontId="33" fillId="0" borderId="0" xfId="11" applyFont="1"/>
    <xf numFmtId="9" fontId="33" fillId="0" borderId="0" xfId="15" applyFont="1"/>
    <xf numFmtId="0" fontId="33" fillId="0" borderId="0" xfId="8" applyFont="1" applyAlignment="1">
      <alignment horizontal="left"/>
    </xf>
    <xf numFmtId="0" fontId="33" fillId="5" borderId="0" xfId="8" applyFont="1" applyFill="1" applyAlignment="1">
      <alignment horizontal="center" vertical="top"/>
    </xf>
    <xf numFmtId="0" fontId="7" fillId="0" borderId="1" xfId="12" quotePrefix="1" applyNumberFormat="1" applyFont="1" applyBorder="1" applyAlignment="1">
      <alignment vertical="top" wrapText="1"/>
    </xf>
    <xf numFmtId="49" fontId="32" fillId="15" borderId="1" xfId="2" applyNumberFormat="1" applyFont="1" applyFill="1" applyBorder="1" applyAlignment="1">
      <alignment horizontal="center" vertical="top"/>
    </xf>
    <xf numFmtId="0" fontId="35" fillId="15" borderId="1" xfId="0" quotePrefix="1" applyFont="1" applyFill="1" applyBorder="1" applyAlignment="1">
      <alignment horizontal="right" vertical="top" wrapText="1"/>
    </xf>
    <xf numFmtId="0" fontId="32" fillId="15" borderId="1" xfId="0" applyFont="1" applyFill="1" applyBorder="1" applyAlignment="1">
      <alignment horizontal="center" vertical="top"/>
    </xf>
    <xf numFmtId="0" fontId="32" fillId="15" borderId="1" xfId="11" applyNumberFormat="1" applyFont="1" applyFill="1" applyBorder="1" applyAlignment="1">
      <alignment horizontal="center" vertical="top"/>
    </xf>
    <xf numFmtId="4" fontId="32" fillId="15" borderId="1" xfId="11" applyNumberFormat="1" applyFont="1" applyFill="1" applyBorder="1" applyAlignment="1">
      <alignment vertical="top"/>
    </xf>
    <xf numFmtId="4" fontId="35" fillId="15" borderId="1" xfId="11" applyNumberFormat="1" applyFont="1" applyFill="1" applyBorder="1" applyAlignment="1">
      <alignment vertical="top"/>
    </xf>
    <xf numFmtId="4" fontId="32" fillId="15" borderId="1" xfId="11" applyNumberFormat="1" applyFont="1" applyFill="1" applyBorder="1" applyAlignment="1" applyProtection="1">
      <alignment vertical="top"/>
    </xf>
    <xf numFmtId="164" fontId="36" fillId="15" borderId="1" xfId="11" applyFont="1" applyFill="1" applyBorder="1" applyAlignment="1">
      <alignment vertical="top"/>
    </xf>
    <xf numFmtId="9" fontId="32" fillId="15" borderId="1" xfId="15" applyFont="1" applyFill="1" applyBorder="1" applyAlignment="1">
      <alignment vertical="top"/>
    </xf>
    <xf numFmtId="0" fontId="33" fillId="15" borderId="1" xfId="8" applyFont="1" applyFill="1" applyBorder="1" applyAlignment="1">
      <alignment horizontal="left" vertical="top"/>
    </xf>
    <xf numFmtId="0" fontId="8" fillId="0" borderId="1" xfId="0" quotePrefix="1" applyFont="1" applyBorder="1" applyAlignment="1">
      <alignment horizontal="left" vertical="top" wrapText="1" indent="3"/>
    </xf>
    <xf numFmtId="0" fontId="8" fillId="0" borderId="1" xfId="0" applyFont="1" applyBorder="1" applyAlignment="1">
      <alignment horizontal="center" vertical="top"/>
    </xf>
    <xf numFmtId="4" fontId="8" fillId="0" borderId="1" xfId="11" applyNumberFormat="1" applyFont="1" applyFill="1" applyBorder="1" applyAlignment="1">
      <alignment vertical="top"/>
    </xf>
    <xf numFmtId="0" fontId="8" fillId="0" borderId="1" xfId="0" quotePrefix="1" applyFont="1" applyBorder="1" applyAlignment="1">
      <alignment horizontal="left" vertical="top" wrapText="1"/>
    </xf>
    <xf numFmtId="49" fontId="32" fillId="18" borderId="1" xfId="2" applyNumberFormat="1" applyFont="1" applyFill="1" applyBorder="1" applyAlignment="1">
      <alignment horizontal="center" vertical="top"/>
    </xf>
    <xf numFmtId="0" fontId="8" fillId="18" borderId="1" xfId="0" applyFont="1" applyFill="1" applyBorder="1" applyAlignment="1">
      <alignment horizontal="center" vertical="top"/>
    </xf>
    <xf numFmtId="0" fontId="32" fillId="18" borderId="1" xfId="11" applyNumberFormat="1" applyFont="1" applyFill="1" applyBorder="1" applyAlignment="1">
      <alignment horizontal="center" vertical="top"/>
    </xf>
    <xf numFmtId="4" fontId="8" fillId="18" borderId="1" xfId="11" applyNumberFormat="1" applyFont="1" applyFill="1" applyBorder="1" applyAlignment="1">
      <alignment vertical="top"/>
    </xf>
    <xf numFmtId="4" fontId="36" fillId="18" borderId="1" xfId="11" applyNumberFormat="1" applyFont="1" applyFill="1" applyBorder="1" applyAlignment="1">
      <alignment vertical="top"/>
    </xf>
    <xf numFmtId="4" fontId="35" fillId="18" borderId="1" xfId="11" applyNumberFormat="1" applyFont="1" applyFill="1" applyBorder="1" applyAlignment="1">
      <alignment vertical="top"/>
    </xf>
    <xf numFmtId="4" fontId="32" fillId="18" borderId="1" xfId="11" applyNumberFormat="1" applyFont="1" applyFill="1" applyBorder="1" applyAlignment="1" applyProtection="1">
      <alignment vertical="top"/>
    </xf>
    <xf numFmtId="164" fontId="36" fillId="18" borderId="1" xfId="11" applyFont="1" applyFill="1" applyBorder="1" applyAlignment="1">
      <alignment vertical="top"/>
    </xf>
    <xf numFmtId="4" fontId="32" fillId="18" borderId="1" xfId="11" applyNumberFormat="1" applyFont="1" applyFill="1" applyBorder="1" applyAlignment="1">
      <alignment vertical="top"/>
    </xf>
    <xf numFmtId="9" fontId="32" fillId="18" borderId="1" xfId="15" applyFont="1" applyFill="1" applyBorder="1" applyAlignment="1">
      <alignment vertical="top"/>
    </xf>
    <xf numFmtId="0" fontId="33" fillId="18" borderId="1" xfId="8" applyFont="1" applyFill="1" applyBorder="1" applyAlignment="1">
      <alignment horizontal="left" vertical="top"/>
    </xf>
    <xf numFmtId="0" fontId="40" fillId="18" borderId="1" xfId="0" quotePrefix="1" applyFont="1" applyFill="1" applyBorder="1" applyAlignment="1">
      <alignment horizontal="right" vertical="top" wrapText="1" indent="4"/>
    </xf>
    <xf numFmtId="4" fontId="8" fillId="0" borderId="1" xfId="27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0" borderId="1" xfId="27" applyFont="1" applyBorder="1" applyAlignment="1">
      <alignment horizontal="left" vertical="top" wrapText="1"/>
    </xf>
    <xf numFmtId="166" fontId="8" fillId="0" borderId="1" xfId="0" applyNumberFormat="1" applyFont="1" applyBorder="1" applyAlignment="1">
      <alignment vertical="top" wrapText="1"/>
    </xf>
    <xf numFmtId="14" fontId="13" fillId="19" borderId="1" xfId="0" applyNumberFormat="1" applyFont="1" applyFill="1" applyBorder="1" applyAlignment="1">
      <alignment horizontal="center" vertical="top" wrapText="1"/>
    </xf>
    <xf numFmtId="0" fontId="35" fillId="18" borderId="1" xfId="7" applyFont="1" applyFill="1" applyBorder="1" applyAlignment="1">
      <alignment horizontal="left" vertical="top"/>
    </xf>
    <xf numFmtId="0" fontId="32" fillId="18" borderId="1" xfId="7" applyFont="1" applyFill="1" applyBorder="1" applyAlignment="1">
      <alignment vertical="top" wrapText="1"/>
    </xf>
    <xf numFmtId="0" fontId="38" fillId="0" borderId="1" xfId="0" applyFont="1" applyBorder="1" applyAlignment="1">
      <alignment vertical="top" wrapText="1"/>
    </xf>
    <xf numFmtId="0" fontId="38" fillId="0" borderId="1" xfId="12" quotePrefix="1" applyNumberFormat="1" applyFont="1" applyBorder="1" applyAlignment="1">
      <alignment horizontal="left" vertical="top" wrapText="1"/>
    </xf>
    <xf numFmtId="49" fontId="7" fillId="0" borderId="1" xfId="2" applyNumberFormat="1" applyFont="1" applyBorder="1" applyAlignment="1">
      <alignment horizontal="center" vertical="top"/>
    </xf>
    <xf numFmtId="0" fontId="8" fillId="0" borderId="1" xfId="11" applyNumberFormat="1" applyFont="1" applyFill="1" applyBorder="1" applyAlignment="1">
      <alignment horizontal="center" vertical="top"/>
    </xf>
    <xf numFmtId="164" fontId="8" fillId="0" borderId="1" xfId="11" applyFont="1" applyFill="1" applyBorder="1" applyAlignment="1">
      <alignment vertical="top"/>
    </xf>
    <xf numFmtId="4" fontId="7" fillId="0" borderId="1" xfId="11" applyNumberFormat="1" applyFont="1" applyFill="1" applyBorder="1" applyAlignment="1">
      <alignment vertical="top"/>
    </xf>
    <xf numFmtId="4" fontId="41" fillId="0" borderId="1" xfId="8" applyNumberFormat="1" applyFont="1" applyBorder="1" applyAlignment="1">
      <alignment horizontal="left" vertical="top"/>
    </xf>
    <xf numFmtId="0" fontId="41" fillId="0" borderId="0" xfId="8" applyFont="1"/>
    <xf numFmtId="0" fontId="8" fillId="0" borderId="1" xfId="0" applyFont="1" applyBorder="1" applyAlignment="1">
      <alignment horizontal="left" vertical="top" wrapText="1" indent="3"/>
    </xf>
    <xf numFmtId="0" fontId="41" fillId="0" borderId="1" xfId="8" applyFont="1" applyBorder="1" applyAlignment="1">
      <alignment horizontal="left" vertical="top"/>
    </xf>
    <xf numFmtId="0" fontId="41" fillId="0" borderId="1" xfId="8" applyFont="1" applyBorder="1" applyAlignment="1">
      <alignment horizontal="left"/>
    </xf>
    <xf numFmtId="0" fontId="8" fillId="0" borderId="1" xfId="12" quotePrefix="1" applyNumberFormat="1" applyFont="1" applyBorder="1" applyAlignment="1">
      <alignment vertical="top" wrapText="1"/>
    </xf>
    <xf numFmtId="0" fontId="8" fillId="0" borderId="1" xfId="0" quotePrefix="1" applyFont="1" applyBorder="1" applyAlignment="1">
      <alignment vertical="top" wrapText="1"/>
    </xf>
    <xf numFmtId="9" fontId="8" fillId="0" borderId="1" xfId="0" applyNumberFormat="1" applyFont="1" applyBorder="1" applyAlignment="1">
      <alignment horizontal="center" vertical="top"/>
    </xf>
    <xf numFmtId="4" fontId="7" fillId="0" borderId="1" xfId="11" applyNumberFormat="1" applyFont="1" applyFill="1" applyBorder="1" applyAlignment="1" applyProtection="1">
      <alignment vertical="top"/>
    </xf>
    <xf numFmtId="4" fontId="7" fillId="17" borderId="1" xfId="11" applyNumberFormat="1" applyFont="1" applyFill="1" applyBorder="1" applyAlignment="1">
      <alignment vertical="top"/>
    </xf>
    <xf numFmtId="9" fontId="7" fillId="17" borderId="1" xfId="15" applyFont="1" applyFill="1" applyBorder="1" applyAlignment="1">
      <alignment vertical="top"/>
    </xf>
    <xf numFmtId="4" fontId="8" fillId="13" borderId="1" xfId="11" applyNumberFormat="1" applyFont="1" applyFill="1" applyBorder="1" applyAlignment="1">
      <alignment vertical="top"/>
    </xf>
    <xf numFmtId="4" fontId="7" fillId="13" borderId="1" xfId="11" applyNumberFormat="1" applyFont="1" applyFill="1" applyBorder="1" applyAlignment="1" applyProtection="1">
      <alignment vertical="top"/>
    </xf>
    <xf numFmtId="49" fontId="32" fillId="20" borderId="1" xfId="2" applyNumberFormat="1" applyFont="1" applyFill="1" applyBorder="1" applyAlignment="1">
      <alignment horizontal="center"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12" quotePrefix="1" applyNumberFormat="1" applyFont="1" applyBorder="1" applyAlignment="1">
      <alignment vertical="top" wrapText="1"/>
    </xf>
    <xf numFmtId="0" fontId="16" fillId="0" borderId="1" xfId="0" quotePrefix="1" applyFont="1" applyBorder="1" applyAlignment="1">
      <alignment vertical="top" wrapText="1"/>
    </xf>
    <xf numFmtId="49" fontId="32" fillId="6" borderId="1" xfId="2" applyNumberFormat="1" applyFont="1" applyFill="1" applyBorder="1" applyAlignment="1">
      <alignment horizontal="center" vertical="top"/>
    </xf>
    <xf numFmtId="0" fontId="32" fillId="6" borderId="1" xfId="0" quotePrefix="1" applyFont="1" applyFill="1" applyBorder="1" applyAlignment="1">
      <alignment vertical="top" wrapText="1"/>
    </xf>
    <xf numFmtId="0" fontId="32" fillId="6" borderId="1" xfId="0" applyFont="1" applyFill="1" applyBorder="1" applyAlignment="1">
      <alignment horizontal="center" vertical="top"/>
    </xf>
    <xf numFmtId="0" fontId="32" fillId="6" borderId="1" xfId="11" applyNumberFormat="1" applyFont="1" applyFill="1" applyBorder="1" applyAlignment="1">
      <alignment horizontal="center" vertical="top"/>
    </xf>
    <xf numFmtId="0" fontId="8" fillId="6" borderId="1" xfId="0" quotePrefix="1" applyFont="1" applyFill="1" applyBorder="1" applyAlignment="1">
      <alignment horizontal="left" vertical="top" wrapText="1" indent="3"/>
    </xf>
    <xf numFmtId="0" fontId="7" fillId="6" borderId="1" xfId="0" quotePrefix="1" applyFont="1" applyFill="1" applyBorder="1" applyAlignment="1">
      <alignment horizontal="left" vertical="top" wrapText="1"/>
    </xf>
    <xf numFmtId="0" fontId="8" fillId="6" borderId="1" xfId="0" quotePrefix="1" applyFont="1" applyFill="1" applyBorder="1" applyAlignment="1">
      <alignment horizontal="left" vertical="top" wrapText="1" indent="4"/>
    </xf>
    <xf numFmtId="0" fontId="36" fillId="21" borderId="1" xfId="0" applyFont="1" applyFill="1" applyBorder="1" applyAlignment="1">
      <alignment horizontal="left" vertical="top" wrapText="1" indent="3"/>
    </xf>
    <xf numFmtId="0" fontId="16" fillId="21" borderId="1" xfId="0" applyFont="1" applyFill="1" applyBorder="1" applyAlignment="1">
      <alignment horizontal="left" vertical="top" wrapText="1" indent="3"/>
    </xf>
    <xf numFmtId="4" fontId="36" fillId="22" borderId="1" xfId="11" applyNumberFormat="1" applyFont="1" applyFill="1" applyBorder="1" applyAlignment="1">
      <alignment vertical="top"/>
    </xf>
    <xf numFmtId="4" fontId="8" fillId="22" borderId="1" xfId="11" applyNumberFormat="1" applyFont="1" applyFill="1" applyBorder="1" applyAlignment="1">
      <alignment vertical="top"/>
    </xf>
    <xf numFmtId="4" fontId="32" fillId="22" borderId="1" xfId="11" applyNumberFormat="1" applyFont="1" applyFill="1" applyBorder="1" applyAlignment="1" applyProtection="1">
      <alignment vertical="top"/>
    </xf>
    <xf numFmtId="0" fontId="38" fillId="22" borderId="1" xfId="0" applyFont="1" applyFill="1" applyBorder="1" applyAlignment="1">
      <alignment horizontal="left" vertical="top" wrapText="1" indent="3"/>
    </xf>
    <xf numFmtId="0" fontId="38" fillId="22" borderId="1" xfId="12" quotePrefix="1" applyNumberFormat="1" applyFont="1" applyFill="1" applyBorder="1" applyAlignment="1">
      <alignment vertical="top" wrapText="1"/>
    </xf>
    <xf numFmtId="0" fontId="36" fillId="22" borderId="1" xfId="0" quotePrefix="1" applyFont="1" applyFill="1" applyBorder="1" applyAlignment="1">
      <alignment vertical="top" wrapText="1"/>
    </xf>
    <xf numFmtId="0" fontId="32" fillId="3" borderId="1" xfId="7" applyFont="1" applyFill="1" applyBorder="1" applyAlignment="1">
      <alignment horizontal="center" vertical="top"/>
    </xf>
    <xf numFmtId="0" fontId="34" fillId="3" borderId="1" xfId="8" applyFont="1" applyFill="1" applyBorder="1" applyAlignment="1">
      <alignment horizontal="center" vertical="top"/>
    </xf>
    <xf numFmtId="0" fontId="32" fillId="3" borderId="1" xfId="7" applyFont="1" applyFill="1" applyBorder="1" applyAlignment="1">
      <alignment horizontal="center" vertical="center"/>
    </xf>
    <xf numFmtId="0" fontId="32" fillId="3" borderId="1" xfId="7" applyFont="1" applyFill="1" applyBorder="1" applyAlignment="1">
      <alignment horizontal="center" vertical="center" wrapText="1"/>
    </xf>
    <xf numFmtId="4" fontId="32" fillId="3" borderId="1" xfId="7" applyNumberFormat="1" applyFont="1" applyFill="1" applyBorder="1" applyAlignment="1">
      <alignment horizontal="center" vertical="center"/>
    </xf>
    <xf numFmtId="4" fontId="32" fillId="13" borderId="1" xfId="7" applyNumberFormat="1" applyFont="1" applyFill="1" applyBorder="1" applyAlignment="1">
      <alignment horizontal="center" vertical="center"/>
    </xf>
    <xf numFmtId="164" fontId="32" fillId="3" borderId="1" xfId="11" applyFont="1" applyFill="1" applyBorder="1" applyAlignment="1">
      <alignment horizontal="center" vertical="center" wrapText="1"/>
    </xf>
    <xf numFmtId="4" fontId="32" fillId="3" borderId="1" xfId="7" applyNumberFormat="1" applyFont="1" applyFill="1" applyBorder="1" applyAlignment="1">
      <alignment horizontal="center" vertical="center" wrapText="1"/>
    </xf>
    <xf numFmtId="4" fontId="32" fillId="17" borderId="1" xfId="7" applyNumberFormat="1" applyFont="1" applyFill="1" applyBorder="1" applyAlignment="1">
      <alignment horizontal="center" vertical="center"/>
    </xf>
    <xf numFmtId="9" fontId="32" fillId="17" borderId="1" xfId="15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top" wrapText="1"/>
    </xf>
    <xf numFmtId="0" fontId="7" fillId="12" borderId="1" xfId="25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167" fontId="25" fillId="14" borderId="6" xfId="15" applyNumberFormat="1" applyFont="1" applyFill="1" applyBorder="1" applyAlignment="1">
      <alignment horizontal="center" vertical="center" wrapText="1"/>
    </xf>
    <xf numFmtId="4" fontId="8" fillId="4" borderId="1" xfId="11" applyNumberFormat="1" applyFont="1" applyFill="1" applyBorder="1" applyAlignment="1">
      <alignment vertical="top"/>
    </xf>
    <xf numFmtId="4" fontId="32" fillId="21" borderId="10" xfId="11" applyNumberFormat="1" applyFont="1" applyFill="1" applyBorder="1" applyAlignment="1" applyProtection="1">
      <alignment horizontal="center" vertical="top"/>
    </xf>
    <xf numFmtId="4" fontId="32" fillId="21" borderId="11" xfId="11" applyNumberFormat="1" applyFont="1" applyFill="1" applyBorder="1" applyAlignment="1" applyProtection="1">
      <alignment horizontal="center" vertical="top"/>
    </xf>
    <xf numFmtId="4" fontId="32" fillId="21" borderId="12" xfId="11" applyNumberFormat="1" applyFont="1" applyFill="1" applyBorder="1" applyAlignment="1" applyProtection="1">
      <alignment horizontal="center" vertical="top"/>
    </xf>
    <xf numFmtId="164" fontId="36" fillId="0" borderId="10" xfId="11" applyFont="1" applyFill="1" applyBorder="1" applyAlignment="1">
      <alignment horizontal="center" vertical="top"/>
    </xf>
    <xf numFmtId="164" fontId="36" fillId="0" borderId="11" xfId="11" applyFont="1" applyFill="1" applyBorder="1" applyAlignment="1">
      <alignment horizontal="center" vertical="top"/>
    </xf>
    <xf numFmtId="164" fontId="36" fillId="0" borderId="12" xfId="11" applyFont="1" applyFill="1" applyBorder="1" applyAlignment="1">
      <alignment horizontal="center" vertical="top"/>
    </xf>
    <xf numFmtId="0" fontId="32" fillId="21" borderId="1" xfId="0" quotePrefix="1" applyFont="1" applyFill="1" applyBorder="1" applyAlignment="1">
      <alignment vertical="top" wrapText="1"/>
    </xf>
    <xf numFmtId="0" fontId="8" fillId="21" borderId="1" xfId="0" quotePrefix="1" applyFont="1" applyFill="1" applyBorder="1" applyAlignment="1">
      <alignment horizontal="left" vertical="top" wrapText="1" indent="3"/>
    </xf>
    <xf numFmtId="0" fontId="8" fillId="21" borderId="1" xfId="0" quotePrefix="1" applyFont="1" applyFill="1" applyBorder="1" applyAlignment="1">
      <alignment horizontal="left" vertical="top" wrapText="1"/>
    </xf>
  </cellXfs>
  <cellStyles count="32">
    <cellStyle name="Comma" xfId="1" builtinId="3"/>
    <cellStyle name="Comma 10 2 2 2" xfId="17" xr:uid="{069268D7-8F78-4977-AFDA-7D5E3998D055}"/>
    <cellStyle name="Comma 10 2 2 2 2" xfId="21" xr:uid="{BC477E77-FDC4-47DF-B203-90CA5EF88465}"/>
    <cellStyle name="Comma 14" xfId="20" xr:uid="{85831C22-0E4D-46F0-975B-E8216B0D417F}"/>
    <cellStyle name="Comma 2" xfId="3" xr:uid="{00000000-0005-0000-0000-000000000000}"/>
    <cellStyle name="Comma 2 2" xfId="11" xr:uid="{00000000-0005-0000-0000-000001000000}"/>
    <cellStyle name="Comma 3" xfId="30" xr:uid="{167ABA77-28E9-2646-ADE6-7DDC69A1E504}"/>
    <cellStyle name="Comma 3 2" xfId="28" xr:uid="{FD41850E-5C6D-B244-B78A-24798F9292FE}"/>
    <cellStyle name="Comma 55" xfId="24" xr:uid="{BB98860F-E621-4C3A-ACAC-C891DF7534E8}"/>
    <cellStyle name="Comma_BOQ_Cyber_Sea_3 2009-06-03 V0.40 PR" xfId="26" xr:uid="{EF9AD46B-85C3-9E4B-8C76-E8E4D89B7E77}"/>
    <cellStyle name="Normal" xfId="0" builtinId="0"/>
    <cellStyle name="Normal 11" xfId="16" xr:uid="{C0211B66-0DCF-4D76-8063-AA9D97724E91}"/>
    <cellStyle name="Normal 12 2" xfId="19" xr:uid="{0AB9BC35-7BDC-4B10-8EF0-180D34643AA6}"/>
    <cellStyle name="Normal 2" xfId="5" xr:uid="{00000000-0005-0000-0000-000002000000}"/>
    <cellStyle name="Normal 2 4" xfId="18" xr:uid="{872468EA-6B8E-4044-B1E9-64FA0D7E2035}"/>
    <cellStyle name="Normal 3" xfId="6" xr:uid="{00000000-0005-0000-0000-000003000000}"/>
    <cellStyle name="Normal 4" xfId="10" xr:uid="{00000000-0005-0000-0000-000004000000}"/>
    <cellStyle name="Normal 57" xfId="23" xr:uid="{8A176FDF-E985-4DBE-A759-F32E51FB120C}"/>
    <cellStyle name="Normal 7 2" xfId="12" xr:uid="{00000000-0005-0000-0000-000005000000}"/>
    <cellStyle name="Normal 7 2 4" xfId="22" xr:uid="{8427A9F6-3A98-41BE-94C3-13583AF98CDD}"/>
    <cellStyle name="Normal_BOQ_Cyber_Sea_3 2009-06-03 V0.40 PR" xfId="25" xr:uid="{92FABFCC-A94A-D641-A607-FC585C748D58}"/>
    <cellStyle name="Normal_Thappraya_Budget 2010-07-19 V0.25 PR" xfId="27" xr:uid="{15D925BB-2C4E-7B41-9E72-1749E4B28178}"/>
    <cellStyle name="Percent" xfId="15" builtinId="5"/>
    <cellStyle name="Percent 3" xfId="29" xr:uid="{3FFA4B25-ACD0-FA49-9220-2DE5E677E632}"/>
    <cellStyle name="เครื่องหมายจุลภาค_PAMAKARN" xfId="4" xr:uid="{00000000-0005-0000-0000-000006000000}"/>
    <cellStyle name="จุลภาค 2" xfId="9" xr:uid="{00000000-0005-0000-0000-000008000000}"/>
    <cellStyle name="จุลภาค 3" xfId="14" xr:uid="{00000000-0005-0000-0000-000009000000}"/>
    <cellStyle name="จุลภาค 4" xfId="31" xr:uid="{74D37A29-0F74-4B03-904D-7F70355B499B}"/>
    <cellStyle name="ปกติ 2" xfId="8" xr:uid="{00000000-0005-0000-0000-00000B000000}"/>
    <cellStyle name="ปกติ 2 2" xfId="2" xr:uid="{00000000-0005-0000-0000-00000C000000}"/>
    <cellStyle name="ปกติ 3" xfId="13" xr:uid="{00000000-0005-0000-0000-00000D000000}"/>
    <cellStyle name="ปกติ_325 (after)  " xfId="7" xr:uid="{00000000-0005-0000-0000-00000F000000}"/>
  </cellStyles>
  <dxfs count="0"/>
  <tableStyles count="0" defaultTableStyle="TableStyleMedium2" defaultPivotStyle="PivotStyleLight16"/>
  <colors>
    <mruColors>
      <color rgb="FF8BF52B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~1/CH-CHA~1/LOCALS~1/Temp/B1%20P2%20BQ%20Book%2001%20Summary%20etcPT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/Users/apisith/AppData/Local/Microsoft/Windows/Temporary%20Internet%20Files/Content.Outlook/C8Z1EFJP/SWF_SI%20network-TOT%202960G_8Jul09Rev1%200%20(2)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ujitsu/AppData/Local/Microsoft/Windows/Temporary%20Internet%20Files/Low/Content.IE5/7WVN7R2Q/Purchase-Ord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Commercial/PriceLists/HEC_Price2005/HEC%20&amp;%20HMI%202005-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1P2 Cover"/>
      <sheetName val="Book 1 Summary"/>
      <sheetName val="Preliminaries"/>
      <sheetName val="Design"/>
      <sheetName val="Warranties Rate Only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Cust &amp; Proj"/>
      <sheetName val="4-Local_CISCO"/>
      <sheetName val="5-Local_Supp"/>
      <sheetName val="6-N1-Service"/>
      <sheetName val="9-Quotation"/>
      <sheetName val="8-Cost_Summ"/>
      <sheetName val="3-Oversea_CISCO"/>
      <sheetName val="7-MKT_Finance"/>
      <sheetName val="SI Network-Quotation"/>
      <sheetName val="10-PR@vendor"/>
    </sheetNames>
    <sheetDataSet>
      <sheetData sheetId="0">
        <row r="1">
          <cell r="E1" t="str">
            <v>FORM-SWF-V01</v>
          </cell>
        </row>
        <row r="5">
          <cell r="C5" t="str">
            <v xml:space="preserve">บริษัท เอส ไอ เน็ตเวิร์ค จำกัด </v>
          </cell>
        </row>
        <row r="6">
          <cell r="C6" t="str">
            <v>SI Network Co.,Ltd.</v>
          </cell>
        </row>
        <row r="8">
          <cell r="C8" t="str">
            <v>คุณอภิสิทธิ์ อุตรวิเชียร</v>
          </cell>
        </row>
        <row r="9">
          <cell r="C9" t="str">
            <v>ตำแหน่ง สังกัด/ Position Dept.</v>
          </cell>
        </row>
        <row r="10">
          <cell r="C10" t="str">
            <v xml:space="preserve">081-710-7150, 02-432-2562 / 02-432-2563
</v>
          </cell>
        </row>
        <row r="12">
          <cell r="C12" t="str">
            <v>ชื่อ นามสกุล สังกัด/ Name Surname Dept.</v>
          </cell>
        </row>
        <row r="13">
          <cell r="C13" t="str">
            <v>ชื่อ นามสกุล สังกัด/ Name Surname Dept.</v>
          </cell>
        </row>
        <row r="15">
          <cell r="C15" t="str">
            <v>Project_ID</v>
          </cell>
        </row>
        <row r="16">
          <cell r="C16" t="str">
            <v>TOT 2960G * 9 units</v>
          </cell>
        </row>
        <row r="34">
          <cell r="E34">
            <v>39993</v>
          </cell>
        </row>
      </sheetData>
      <sheetData sheetId="1">
        <row r="33">
          <cell r="H33">
            <v>0</v>
          </cell>
          <cell r="K33">
            <v>0</v>
          </cell>
        </row>
      </sheetData>
      <sheetData sheetId="2">
        <row r="33">
          <cell r="G33">
            <v>0</v>
          </cell>
          <cell r="K33">
            <v>0</v>
          </cell>
        </row>
      </sheetData>
      <sheetData sheetId="3">
        <row r="28">
          <cell r="E28">
            <v>0</v>
          </cell>
          <cell r="G28">
            <v>0</v>
          </cell>
        </row>
      </sheetData>
      <sheetData sheetId="4"/>
      <sheetData sheetId="5">
        <row r="14">
          <cell r="C14">
            <v>1307925</v>
          </cell>
        </row>
        <row r="16">
          <cell r="C16">
            <v>0</v>
          </cell>
        </row>
        <row r="17">
          <cell r="B17">
            <v>1122840.7350000001</v>
          </cell>
        </row>
        <row r="18">
          <cell r="C18">
            <v>1307925</v>
          </cell>
        </row>
        <row r="20">
          <cell r="B20">
            <v>185084.2649999999</v>
          </cell>
          <cell r="C20">
            <v>0.14150984574803593</v>
          </cell>
        </row>
        <row r="22">
          <cell r="B22">
            <v>34</v>
          </cell>
        </row>
        <row r="23">
          <cell r="B23">
            <v>0.18</v>
          </cell>
        </row>
        <row r="24">
          <cell r="B24">
            <v>0.59</v>
          </cell>
        </row>
        <row r="25">
          <cell r="B25">
            <v>7.0000000000000007E-2</v>
          </cell>
        </row>
        <row r="26">
          <cell r="B26">
            <v>0.77</v>
          </cell>
        </row>
        <row r="27">
          <cell r="B27">
            <v>0.56000000000000005</v>
          </cell>
        </row>
        <row r="28">
          <cell r="B28">
            <v>0.45</v>
          </cell>
        </row>
        <row r="29">
          <cell r="B29">
            <v>7.2499999999999995E-2</v>
          </cell>
        </row>
        <row r="30">
          <cell r="B30">
            <v>1.25E-3</v>
          </cell>
        </row>
        <row r="31">
          <cell r="B31">
            <v>0.02</v>
          </cell>
        </row>
        <row r="32">
          <cell r="B32">
            <v>0.01</v>
          </cell>
        </row>
      </sheetData>
      <sheetData sheetId="6">
        <row r="7">
          <cell r="O7">
            <v>0.05</v>
          </cell>
        </row>
        <row r="14">
          <cell r="J14">
            <v>29486.160000000003</v>
          </cell>
        </row>
        <row r="15">
          <cell r="N15">
            <v>1072494</v>
          </cell>
          <cell r="Q15">
            <v>1307925</v>
          </cell>
        </row>
      </sheetData>
      <sheetData sheetId="7">
        <row r="20">
          <cell r="F20">
            <v>26158.5</v>
          </cell>
        </row>
        <row r="21">
          <cell r="F21">
            <v>39229.5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chase Order"/>
      <sheetName val="Favorite Products"/>
      <sheetName val="EULA"/>
    </sheetNames>
    <sheetDataSet>
      <sheetData sheetId="0"/>
      <sheetData sheetId="1">
        <row r="13">
          <cell r="A13" t="str">
            <v>Product 1</v>
          </cell>
        </row>
        <row r="14">
          <cell r="A14" t="str">
            <v>Product 2</v>
          </cell>
        </row>
        <row r="15">
          <cell r="A15" t="str">
            <v>Product 3</v>
          </cell>
        </row>
        <row r="16">
          <cell r="A16" t="str">
            <v>Product 4</v>
          </cell>
        </row>
        <row r="17">
          <cell r="A17" t="str">
            <v>Product 5</v>
          </cell>
        </row>
        <row r="18">
          <cell r="A18" t="str">
            <v>Product 6</v>
          </cell>
        </row>
        <row r="19">
          <cell r="A19" t="str">
            <v>Product 7</v>
          </cell>
        </row>
        <row r="20">
          <cell r="A20" t="str">
            <v>Product 8</v>
          </cell>
        </row>
        <row r="21">
          <cell r="A21" t="str">
            <v>Product 9</v>
          </cell>
        </row>
        <row r="22">
          <cell r="A22" t="str">
            <v>Product 10</v>
          </cell>
        </row>
        <row r="23">
          <cell r="A23" t="str">
            <v>Product 11</v>
          </cell>
        </row>
        <row r="24">
          <cell r="A24" t="str">
            <v>Product 12</v>
          </cell>
        </row>
        <row r="25">
          <cell r="A25" t="str">
            <v>Product 13</v>
          </cell>
        </row>
        <row r="26">
          <cell r="A26" t="str">
            <v>Product 14</v>
          </cell>
        </row>
        <row r="27">
          <cell r="A27" t="str">
            <v>Product 15</v>
          </cell>
        </row>
        <row r="28">
          <cell r="A28" t="str">
            <v>Product 16</v>
          </cell>
        </row>
        <row r="29">
          <cell r="A29" t="str">
            <v>Product 17</v>
          </cell>
        </row>
        <row r="30">
          <cell r="A30" t="str">
            <v>Product 18</v>
          </cell>
        </row>
        <row r="31">
          <cell r="A31" t="str">
            <v>Product 19</v>
          </cell>
        </row>
        <row r="32">
          <cell r="A32" t="str">
            <v>Product 20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PLC &amp; STB"/>
      <sheetName val="Quotation Software &amp; SCADA"/>
      <sheetName val="Quotation HMI"/>
      <sheetName val="HEC &amp; HMI &amp; STB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Material</v>
          </cell>
          <cell r="B1" t="str">
            <v>Produc Description in  English</v>
          </cell>
          <cell r="C1" t="str">
            <v>Country Of origin</v>
          </cell>
          <cell r="D1" t="str">
            <v>Sales Status code</v>
          </cell>
          <cell r="E1" t="str">
            <v>Price List 
(THB)</v>
          </cell>
          <cell r="F1" t="str">
            <v>After sales code</v>
          </cell>
          <cell r="G1" t="str">
            <v>Start date for sales status</v>
          </cell>
          <cell r="H1" t="str">
            <v>End date for sales status</v>
          </cell>
          <cell r="I1" t="str">
            <v>Substitution reference/info.</v>
          </cell>
        </row>
        <row r="3">
          <cell r="A3">
            <v>35001173</v>
          </cell>
          <cell r="B3" t="str">
            <v>SHA TCCX1730L KIT SCHAFENBERGER</v>
          </cell>
          <cell r="C3" t="str">
            <v>FR</v>
          </cell>
          <cell r="D3" t="str">
            <v>06 Service Only</v>
          </cell>
          <cell r="E3" t="e">
            <v>#N/A</v>
          </cell>
          <cell r="F3" t="str">
            <v>01 Exchg w/ new product</v>
          </cell>
          <cell r="G3" t="str">
            <v>31.12.2002</v>
          </cell>
          <cell r="H3" t="str">
            <v>31.12.2002</v>
          </cell>
          <cell r="I3" t="str">
            <v>NO REPLACE</v>
          </cell>
        </row>
        <row r="4">
          <cell r="A4">
            <v>43509383</v>
          </cell>
          <cell r="B4" t="str">
            <v>AMP INSERTION TOOL</v>
          </cell>
          <cell r="C4" t="str">
            <v>US</v>
          </cell>
          <cell r="D4" t="str">
            <v>05 EOC</v>
          </cell>
          <cell r="E4" t="e">
            <v>#N/A</v>
          </cell>
          <cell r="F4" t="str">
            <v>06 Documentation only</v>
          </cell>
          <cell r="G4" t="str">
            <v>27.10.2004</v>
          </cell>
          <cell r="H4" t="str">
            <v>31.12.2004</v>
          </cell>
          <cell r="I4" t="str">
            <v>NO REPLACE</v>
          </cell>
        </row>
        <row r="5">
          <cell r="A5">
            <v>43509446</v>
          </cell>
          <cell r="B5" t="str">
            <v>CONN 75OHM BNC PLUG RG6</v>
          </cell>
          <cell r="C5" t="str">
            <v>TW</v>
          </cell>
          <cell r="D5" t="str">
            <v>04 Commercialized</v>
          </cell>
          <cell r="E5" t="e">
            <v>#N/A</v>
          </cell>
          <cell r="F5" t="str">
            <v>06 Documentation only</v>
          </cell>
          <cell r="G5" t="str">
            <v>07.02.2003</v>
          </cell>
          <cell r="H5" t="str">
            <v>00.00.0000</v>
          </cell>
        </row>
        <row r="6">
          <cell r="A6">
            <v>440027000</v>
          </cell>
          <cell r="B6" t="str">
            <v>UCNTLR COM 16.5MHZ 68PN PLC TR</v>
          </cell>
          <cell r="C6" t="str">
            <v>US</v>
          </cell>
          <cell r="D6" t="str">
            <v>06 Service Only</v>
          </cell>
          <cell r="E6" t="e">
            <v>#N/A</v>
          </cell>
          <cell r="F6" t="str">
            <v>06 Documentation only</v>
          </cell>
          <cell r="G6" t="str">
            <v>05.08.1999</v>
          </cell>
          <cell r="H6" t="str">
            <v>00.00.0000</v>
          </cell>
          <cell r="I6" t="str">
            <v>NO REPLACE</v>
          </cell>
        </row>
        <row r="7">
          <cell r="A7">
            <v>520399000</v>
          </cell>
          <cell r="B7" t="str">
            <v>MODBUS II STECKVERBINDER</v>
          </cell>
          <cell r="C7" t="str">
            <v>US</v>
          </cell>
          <cell r="D7" t="str">
            <v>04 Commercialized</v>
          </cell>
          <cell r="E7" t="e">
            <v>#N/A</v>
          </cell>
          <cell r="F7" t="str">
            <v>06 Documentation only</v>
          </cell>
          <cell r="G7" t="str">
            <v>23.07.2003</v>
          </cell>
          <cell r="H7" t="str">
            <v>00.00.0000</v>
          </cell>
        </row>
        <row r="8">
          <cell r="A8">
            <v>520411000</v>
          </cell>
          <cell r="B8" t="str">
            <v>CONN "F" SELF-TERM QUAD</v>
          </cell>
          <cell r="C8" t="str">
            <v>US</v>
          </cell>
          <cell r="D8" t="str">
            <v>04 Commercialized</v>
          </cell>
          <cell r="E8">
            <v>2200</v>
          </cell>
          <cell r="F8" t="str">
            <v>06 Documentation only</v>
          </cell>
          <cell r="G8" t="str">
            <v>12.07.2002</v>
          </cell>
          <cell r="H8" t="str">
            <v>00.00.0000</v>
          </cell>
        </row>
        <row r="9">
          <cell r="A9">
            <v>520480000</v>
          </cell>
          <cell r="B9" t="str">
            <v>F-CONNECTOR, RECHTWINKELIG</v>
          </cell>
          <cell r="C9" t="str">
            <v>US</v>
          </cell>
          <cell r="D9" t="str">
            <v>04 Commercialized</v>
          </cell>
          <cell r="E9">
            <v>400</v>
          </cell>
          <cell r="F9" t="str">
            <v>06 Documentation only</v>
          </cell>
          <cell r="G9" t="str">
            <v>12.02.2002</v>
          </cell>
          <cell r="H9" t="str">
            <v>00.00.0000</v>
          </cell>
        </row>
        <row r="10">
          <cell r="A10">
            <v>520487000</v>
          </cell>
          <cell r="B10" t="str">
            <v>BNC-KABELSTECKER</v>
          </cell>
          <cell r="C10" t="str">
            <v>US</v>
          </cell>
          <cell r="D10" t="str">
            <v>04 Commercialized</v>
          </cell>
          <cell r="E10" t="e">
            <v>#N/A</v>
          </cell>
          <cell r="F10" t="str">
            <v>06 Documentation only</v>
          </cell>
          <cell r="G10" t="str">
            <v>17.02.2003</v>
          </cell>
          <cell r="H10" t="str">
            <v>00.00.0000</v>
          </cell>
        </row>
        <row r="11">
          <cell r="A11">
            <v>520488000</v>
          </cell>
          <cell r="B11" t="str">
            <v>CONN BNC RG6 75 OHM QUAD</v>
          </cell>
          <cell r="C11" t="str">
            <v>TW</v>
          </cell>
          <cell r="D11" t="str">
            <v>06 Service Only</v>
          </cell>
          <cell r="E11" t="e">
            <v>#N/A</v>
          </cell>
          <cell r="F11" t="str">
            <v>06 Documentation only</v>
          </cell>
          <cell r="G11" t="str">
            <v>25.07.2000</v>
          </cell>
          <cell r="H11" t="str">
            <v>31.12.2004</v>
          </cell>
          <cell r="I11">
            <v>43509446</v>
          </cell>
        </row>
        <row r="12">
          <cell r="A12">
            <v>520614000</v>
          </cell>
          <cell r="B12" t="str">
            <v>ADAPTER F-FEMALE/BNC MALE FR RG11 KABEL</v>
          </cell>
          <cell r="C12" t="str">
            <v>US</v>
          </cell>
          <cell r="D12" t="str">
            <v>04 Commercialized</v>
          </cell>
          <cell r="E12">
            <v>400</v>
          </cell>
          <cell r="F12" t="str">
            <v>06 Documentation only</v>
          </cell>
          <cell r="G12" t="str">
            <v>25.01.2002</v>
          </cell>
          <cell r="H12" t="str">
            <v>00.00.0000</v>
          </cell>
        </row>
        <row r="13">
          <cell r="A13">
            <v>550265004</v>
          </cell>
          <cell r="B13" t="str">
            <v>SWITCH N/O MAINT 90D SHOR</v>
          </cell>
          <cell r="C13" t="str">
            <v>US</v>
          </cell>
          <cell r="D13" t="str">
            <v>06 Service Only</v>
          </cell>
          <cell r="E13" t="e">
            <v>#N/A</v>
          </cell>
          <cell r="F13" t="str">
            <v>06 Documentation only</v>
          </cell>
          <cell r="G13" t="str">
            <v>25.07.2000</v>
          </cell>
          <cell r="H13" t="str">
            <v>00.00.0000</v>
          </cell>
          <cell r="I13" t="str">
            <v>NO REPLACE</v>
          </cell>
        </row>
        <row r="14">
          <cell r="A14">
            <v>600513000</v>
          </cell>
          <cell r="B14" t="str">
            <v>BNC-DURCHFHRUNGSABSCHLU฿</v>
          </cell>
          <cell r="C14" t="str">
            <v>US</v>
          </cell>
          <cell r="D14" t="str">
            <v>04 Commercialized</v>
          </cell>
          <cell r="E14" t="e">
            <v>#N/A</v>
          </cell>
          <cell r="F14" t="str">
            <v>06 Documentation only</v>
          </cell>
          <cell r="G14" t="str">
            <v>06.01.2000</v>
          </cell>
          <cell r="H14" t="str">
            <v>00.00.0000</v>
          </cell>
        </row>
        <row r="15">
          <cell r="A15">
            <v>600515000</v>
          </cell>
          <cell r="B15" t="str">
            <v>BATTERY LITH AA BUTTONTOP</v>
          </cell>
          <cell r="C15" t="str">
            <v>FR</v>
          </cell>
          <cell r="D15" t="str">
            <v>04 Commercialized</v>
          </cell>
          <cell r="E15" t="e">
            <v>#N/A</v>
          </cell>
          <cell r="F15" t="str">
            <v>06 Documentation only</v>
          </cell>
          <cell r="G15" t="str">
            <v>19.10.2001</v>
          </cell>
          <cell r="H15" t="str">
            <v>00.00.0000</v>
          </cell>
        </row>
        <row r="16">
          <cell r="A16">
            <v>600544000</v>
          </cell>
          <cell r="B16" t="str">
            <v>HEX CRIMP TOOL FOR F-CONN</v>
          </cell>
          <cell r="C16" t="str">
            <v>US</v>
          </cell>
          <cell r="D16" t="str">
            <v>04 Commercialized</v>
          </cell>
          <cell r="E16" t="e">
            <v>#N/A</v>
          </cell>
          <cell r="F16" t="str">
            <v>06 Documentation only</v>
          </cell>
          <cell r="G16" t="str">
            <v>28.01.2000</v>
          </cell>
          <cell r="H16" t="str">
            <v>00.00.0000</v>
          </cell>
        </row>
        <row r="17">
          <cell r="A17">
            <v>600545000</v>
          </cell>
          <cell r="B17" t="str">
            <v>GROUNDING SET FOR RIO BUS</v>
          </cell>
          <cell r="C17" t="str">
            <v>US</v>
          </cell>
          <cell r="D17" t="str">
            <v>04 Commercialized</v>
          </cell>
          <cell r="E17" t="e">
            <v>#N/A</v>
          </cell>
          <cell r="F17" t="str">
            <v>06 Documentation only</v>
          </cell>
          <cell r="G17" t="str">
            <v>23.11.2001</v>
          </cell>
          <cell r="H17" t="str">
            <v>00.00.0000</v>
          </cell>
        </row>
        <row r="18">
          <cell r="A18">
            <v>600558000</v>
          </cell>
          <cell r="B18" t="str">
            <v>COAX CABLE CUTTER HI-LEVERAGE</v>
          </cell>
          <cell r="C18" t="str">
            <v>US</v>
          </cell>
          <cell r="D18" t="str">
            <v>04 Commercialized</v>
          </cell>
          <cell r="E18" t="e">
            <v>#N/A</v>
          </cell>
          <cell r="F18" t="str">
            <v>06 Documentation only</v>
          </cell>
          <cell r="G18" t="str">
            <v>06.12.1997</v>
          </cell>
          <cell r="H18" t="str">
            <v>00.00.0000</v>
          </cell>
        </row>
        <row r="19">
          <cell r="A19">
            <v>600576000</v>
          </cell>
          <cell r="B19" t="str">
            <v>BATTERY LITH 1/2AA BUTTON</v>
          </cell>
          <cell r="C19" t="str">
            <v>US</v>
          </cell>
          <cell r="D19" t="str">
            <v>06 Service Only</v>
          </cell>
          <cell r="E19" t="e">
            <v>#N/A</v>
          </cell>
          <cell r="F19" t="str">
            <v>06 Documentation only</v>
          </cell>
          <cell r="G19" t="str">
            <v>08.06.2001</v>
          </cell>
          <cell r="H19" t="str">
            <v>00.00.0000</v>
          </cell>
          <cell r="I19" t="str">
            <v>NO REPLACE</v>
          </cell>
        </row>
        <row r="20">
          <cell r="A20">
            <v>600576100</v>
          </cell>
          <cell r="B20" t="str">
            <v>BATTERY LITHIUM 3.5V 1/2AA</v>
          </cell>
          <cell r="C20" t="str">
            <v>FR</v>
          </cell>
          <cell r="D20" t="str">
            <v>04 Commercialized</v>
          </cell>
          <cell r="E20">
            <v>1500</v>
          </cell>
          <cell r="F20" t="str">
            <v>06 Documentation only</v>
          </cell>
          <cell r="G20" t="str">
            <v>23.04.2003</v>
          </cell>
          <cell r="H20" t="str">
            <v>00.00.0000</v>
          </cell>
        </row>
        <row r="21">
          <cell r="A21">
            <v>975750000</v>
          </cell>
          <cell r="B21" t="str">
            <v>COAX I/O CABEL RG6 1KFT</v>
          </cell>
          <cell r="C21" t="str">
            <v>US</v>
          </cell>
          <cell r="D21" t="str">
            <v>04 Commercialized</v>
          </cell>
          <cell r="E21">
            <v>30200</v>
          </cell>
          <cell r="F21" t="str">
            <v>06 Documentation only</v>
          </cell>
          <cell r="G21" t="str">
            <v>07.01.2000</v>
          </cell>
          <cell r="H21" t="str">
            <v>00.00.0000</v>
          </cell>
        </row>
        <row r="22">
          <cell r="A22">
            <v>975951000</v>
          </cell>
          <cell r="B22" t="str">
            <v>CABLE MAP/TOP QUAD RG-11</v>
          </cell>
          <cell r="C22" t="str">
            <v>US</v>
          </cell>
          <cell r="D22" t="str">
            <v>04 Commercialized</v>
          </cell>
          <cell r="E22" t="e">
            <v>#N/A</v>
          </cell>
          <cell r="F22" t="str">
            <v>06 Documentation only</v>
          </cell>
          <cell r="G22" t="str">
            <v>17.03.2000</v>
          </cell>
          <cell r="H22" t="str">
            <v>00.00.0000</v>
          </cell>
        </row>
        <row r="23">
          <cell r="A23">
            <v>1.6E+25</v>
          </cell>
          <cell r="B23" t="str">
            <v>16 I 24VDC CARD</v>
          </cell>
          <cell r="C23" t="str">
            <v>FR</v>
          </cell>
          <cell r="D23" t="str">
            <v>06 Service Only</v>
          </cell>
          <cell r="E23" t="e">
            <v>#N/A</v>
          </cell>
          <cell r="F23" t="str">
            <v>03 Exchg w/ refurbished</v>
          </cell>
          <cell r="G23" t="str">
            <v>14.12.1998</v>
          </cell>
          <cell r="H23" t="str">
            <v>01.12.1996</v>
          </cell>
          <cell r="I23" t="str">
            <v>NO REPLACE</v>
          </cell>
        </row>
        <row r="24">
          <cell r="A24">
            <v>1.6000000000000001E+49</v>
          </cell>
          <cell r="B24" t="str">
            <v>16 I 48VDC CARD</v>
          </cell>
          <cell r="C24" t="str">
            <v>FR</v>
          </cell>
          <cell r="D24" t="str">
            <v>06 Service Only</v>
          </cell>
          <cell r="E24" t="e">
            <v>#N/A</v>
          </cell>
          <cell r="F24" t="str">
            <v>03 Exchg w/ refurbished</v>
          </cell>
          <cell r="G24" t="str">
            <v>14.12.1998</v>
          </cell>
          <cell r="H24" t="str">
            <v>01.12.1996</v>
          </cell>
          <cell r="I24" t="str">
            <v>NO REPLACE</v>
          </cell>
        </row>
        <row r="25">
          <cell r="A25">
            <v>5.1599999999999997E+243</v>
          </cell>
          <cell r="B25" t="str">
            <v>16 24VDC INPUT CARD</v>
          </cell>
          <cell r="C25" t="str">
            <v>FR</v>
          </cell>
          <cell r="D25" t="str">
            <v>06 Service Only</v>
          </cell>
          <cell r="E25" t="e">
            <v>#N/A</v>
          </cell>
          <cell r="F25" t="str">
            <v>03 Exchg w/ refurbished</v>
          </cell>
          <cell r="G25" t="str">
            <v>17.06.1999</v>
          </cell>
          <cell r="H25" t="str">
            <v>01.12.1997</v>
          </cell>
          <cell r="I25" t="str">
            <v>NO REPLACE</v>
          </cell>
        </row>
        <row r="26">
          <cell r="A26">
            <v>5.3199999999999998E+243</v>
          </cell>
          <cell r="B26" t="str">
            <v>32 24V INPUT CARD</v>
          </cell>
          <cell r="C26" t="str">
            <v>FR</v>
          </cell>
          <cell r="D26" t="str">
            <v>06 Service Only</v>
          </cell>
          <cell r="E26" t="e">
            <v>#N/A</v>
          </cell>
          <cell r="F26" t="str">
            <v>03 Exchg w/ refurbished</v>
          </cell>
          <cell r="G26" t="str">
            <v>17.06.1999</v>
          </cell>
          <cell r="H26" t="str">
            <v>01.12.1997</v>
          </cell>
          <cell r="I26" t="str">
            <v>NO REPLACE</v>
          </cell>
        </row>
        <row r="27">
          <cell r="A27" t="str">
            <v>03405709F0</v>
          </cell>
          <cell r="B27" t="str">
            <v>COMPONENT SELECTOR</v>
          </cell>
          <cell r="C27" t="str">
            <v>FR</v>
          </cell>
          <cell r="D27" t="str">
            <v>04 Commercialized</v>
          </cell>
          <cell r="E27" t="e">
            <v>#N/A</v>
          </cell>
          <cell r="F27" t="str">
            <v>01 Exchg w/ new product</v>
          </cell>
          <cell r="G27" t="str">
            <v>20.03.2002</v>
          </cell>
          <cell r="H27" t="str">
            <v>00.00.0000</v>
          </cell>
        </row>
        <row r="28">
          <cell r="A28" t="str">
            <v>110CPU31100</v>
          </cell>
          <cell r="B28" t="str">
            <v>MICRO CPU AC PS DC IN REL</v>
          </cell>
          <cell r="C28" t="str">
            <v>US</v>
          </cell>
          <cell r="D28" t="str">
            <v>06 Service Only</v>
          </cell>
          <cell r="E28">
            <v>24900</v>
          </cell>
          <cell r="F28" t="str">
            <v>03 Exchg w/ refurbished</v>
          </cell>
          <cell r="G28" t="str">
            <v>06.01.2004</v>
          </cell>
          <cell r="H28" t="str">
            <v>31.12.2003</v>
          </cell>
          <cell r="I28" t="str">
            <v>NO REPLACE</v>
          </cell>
        </row>
        <row r="29">
          <cell r="A29" t="str">
            <v>110CPU31100R</v>
          </cell>
          <cell r="B29" t="str">
            <v>STD EXCH 110CPU31100</v>
          </cell>
          <cell r="C29" t="str">
            <v>US</v>
          </cell>
          <cell r="D29" t="str">
            <v>06 Service Only</v>
          </cell>
          <cell r="E29">
            <v>16000</v>
          </cell>
          <cell r="F29" t="str">
            <v>03 Exchg w/ refurbished</v>
          </cell>
          <cell r="G29" t="str">
            <v>06.01.2004</v>
          </cell>
          <cell r="H29" t="str">
            <v>31.12.2003</v>
          </cell>
          <cell r="I29" t="str">
            <v>NO REPLACE</v>
          </cell>
        </row>
        <row r="30">
          <cell r="A30" t="str">
            <v>110CPU31101</v>
          </cell>
          <cell r="B30" t="str">
            <v>MICRO CPU AC PS AC I/O 115V</v>
          </cell>
          <cell r="C30" t="str">
            <v>US</v>
          </cell>
          <cell r="D30" t="str">
            <v>06 Service Only</v>
          </cell>
          <cell r="E30">
            <v>30500</v>
          </cell>
          <cell r="F30" t="str">
            <v>03 Exchg w/ refurbished</v>
          </cell>
          <cell r="G30" t="str">
            <v>05.01.2004</v>
          </cell>
          <cell r="H30" t="str">
            <v>31.12.2003</v>
          </cell>
          <cell r="I30" t="str">
            <v>NO REPLACE</v>
          </cell>
        </row>
        <row r="31">
          <cell r="A31" t="str">
            <v>110CPU31101R</v>
          </cell>
          <cell r="B31" t="str">
            <v>STD EXCH 110CPU31101</v>
          </cell>
          <cell r="C31" t="str">
            <v>US</v>
          </cell>
          <cell r="D31" t="str">
            <v>06 Service Only</v>
          </cell>
          <cell r="E31">
            <v>3200</v>
          </cell>
          <cell r="F31" t="str">
            <v>03 Exchg w/ refurbished</v>
          </cell>
          <cell r="G31" t="str">
            <v>05.01.2004</v>
          </cell>
          <cell r="H31" t="str">
            <v>31.12.2003</v>
          </cell>
          <cell r="I31" t="str">
            <v>NO REPLACE</v>
          </cell>
        </row>
        <row r="32">
          <cell r="A32" t="str">
            <v>110CPU31102</v>
          </cell>
          <cell r="B32" t="str">
            <v>MICRO CPU AC PS AC I/O 230V</v>
          </cell>
          <cell r="C32" t="str">
            <v>US</v>
          </cell>
          <cell r="D32" t="str">
            <v>06 Service Only</v>
          </cell>
          <cell r="E32">
            <v>32300</v>
          </cell>
          <cell r="F32" t="str">
            <v>03 Exchg w/ refurbished</v>
          </cell>
          <cell r="G32" t="str">
            <v>06.01.2004</v>
          </cell>
          <cell r="H32" t="str">
            <v>31.12.2003</v>
          </cell>
          <cell r="I32" t="str">
            <v>NO REPLACE</v>
          </cell>
        </row>
        <row r="33">
          <cell r="A33" t="str">
            <v>110CPU31102R</v>
          </cell>
          <cell r="B33" t="str">
            <v>STD EXCH 110CPU31102</v>
          </cell>
          <cell r="C33" t="str">
            <v>US</v>
          </cell>
          <cell r="D33" t="str">
            <v>06 Service Only</v>
          </cell>
          <cell r="E33" t="e">
            <v>#N/A</v>
          </cell>
          <cell r="F33" t="str">
            <v>03 Exchg w/ refurbished</v>
          </cell>
          <cell r="G33" t="str">
            <v>06.01.2004</v>
          </cell>
          <cell r="H33" t="str">
            <v>31.12.2003</v>
          </cell>
          <cell r="I33" t="str">
            <v>NO REPLACE</v>
          </cell>
        </row>
        <row r="34">
          <cell r="A34" t="str">
            <v>110CPU31103</v>
          </cell>
          <cell r="B34" t="str">
            <v>MICRO CPU DC PS DC I/O 24V</v>
          </cell>
          <cell r="C34" t="str">
            <v>US</v>
          </cell>
          <cell r="D34" t="str">
            <v>06 Service Only</v>
          </cell>
          <cell r="E34">
            <v>24900</v>
          </cell>
          <cell r="F34" t="str">
            <v>03 Exchg w/ refurbished</v>
          </cell>
          <cell r="G34" t="str">
            <v>05.12.2003</v>
          </cell>
          <cell r="H34" t="str">
            <v>31.12.2003</v>
          </cell>
          <cell r="I34" t="str">
            <v>NO REPLACE</v>
          </cell>
        </row>
        <row r="35">
          <cell r="A35" t="str">
            <v>110CPU31103R</v>
          </cell>
          <cell r="B35" t="str">
            <v>STD EXCH 110CPU31103</v>
          </cell>
          <cell r="C35" t="str">
            <v>US</v>
          </cell>
          <cell r="D35" t="str">
            <v>06 Service Only</v>
          </cell>
          <cell r="E35" t="e">
            <v>#N/A</v>
          </cell>
          <cell r="F35" t="str">
            <v>03 Exchg w/ refurbished</v>
          </cell>
          <cell r="G35" t="str">
            <v>05.12.2003</v>
          </cell>
          <cell r="H35" t="str">
            <v>31.12.2003</v>
          </cell>
          <cell r="I35" t="str">
            <v>NO REPLACE</v>
          </cell>
        </row>
        <row r="36">
          <cell r="A36" t="str">
            <v>110CPU41100</v>
          </cell>
          <cell r="B36" t="str">
            <v>MICRO CPU AC PS DC IN REL</v>
          </cell>
          <cell r="C36" t="str">
            <v>US</v>
          </cell>
          <cell r="D36" t="str">
            <v>06 Service Only</v>
          </cell>
          <cell r="E36">
            <v>28500</v>
          </cell>
          <cell r="F36" t="str">
            <v>03 Exchg w/ refurbished</v>
          </cell>
          <cell r="G36" t="str">
            <v>06.01.2004</v>
          </cell>
          <cell r="H36" t="str">
            <v>31.12.2003</v>
          </cell>
          <cell r="I36" t="str">
            <v>NO REPLACE</v>
          </cell>
        </row>
        <row r="37">
          <cell r="A37" t="str">
            <v>110CPU41100R</v>
          </cell>
          <cell r="B37" t="str">
            <v>STD EXCH 110CPU41100</v>
          </cell>
          <cell r="C37" t="str">
            <v>US</v>
          </cell>
          <cell r="D37" t="str">
            <v>06 Service Only</v>
          </cell>
          <cell r="E37" t="e">
            <v>#N/A</v>
          </cell>
          <cell r="F37" t="str">
            <v>03 Exchg w/ refurbished</v>
          </cell>
          <cell r="G37" t="str">
            <v>06.01.2004</v>
          </cell>
          <cell r="H37" t="str">
            <v>31.12.2003</v>
          </cell>
          <cell r="I37" t="str">
            <v>NO REPLACE</v>
          </cell>
        </row>
        <row r="38">
          <cell r="A38" t="str">
            <v>110CPU41101</v>
          </cell>
          <cell r="B38" t="str">
            <v>MICRO CPU AC PS AC I/O 115V</v>
          </cell>
          <cell r="C38" t="str">
            <v>US</v>
          </cell>
          <cell r="D38" t="str">
            <v>06 Service Only</v>
          </cell>
          <cell r="E38">
            <v>36300</v>
          </cell>
          <cell r="F38" t="str">
            <v>03 Exchg w/ refurbished</v>
          </cell>
          <cell r="G38" t="str">
            <v>06.01.2004</v>
          </cell>
          <cell r="H38" t="str">
            <v>31.12.2003</v>
          </cell>
          <cell r="I38" t="str">
            <v>NO REPLACE</v>
          </cell>
        </row>
        <row r="39">
          <cell r="A39" t="str">
            <v>110CPU41101R</v>
          </cell>
          <cell r="B39" t="str">
            <v>STD EXCH 110CPU41101</v>
          </cell>
          <cell r="C39" t="str">
            <v>US</v>
          </cell>
          <cell r="D39" t="str">
            <v>06 Service Only</v>
          </cell>
          <cell r="E39" t="e">
            <v>#N/A</v>
          </cell>
          <cell r="F39" t="str">
            <v>03 Exchg w/ refurbished</v>
          </cell>
          <cell r="G39" t="str">
            <v>06.01.2004</v>
          </cell>
          <cell r="H39" t="str">
            <v>31.12.2003</v>
          </cell>
          <cell r="I39" t="str">
            <v>NO REPLACE</v>
          </cell>
        </row>
        <row r="40">
          <cell r="A40" t="str">
            <v>110CPU41102</v>
          </cell>
          <cell r="B40" t="str">
            <v>MICRO CPU AC PS AC I/O 230V</v>
          </cell>
          <cell r="C40" t="str">
            <v>US</v>
          </cell>
          <cell r="D40" t="str">
            <v>06 Service Only</v>
          </cell>
          <cell r="E40">
            <v>35400</v>
          </cell>
          <cell r="F40" t="str">
            <v>03 Exchg w/ refurbished</v>
          </cell>
          <cell r="G40" t="str">
            <v>06.01.2004</v>
          </cell>
          <cell r="H40" t="str">
            <v>31.12.2003</v>
          </cell>
          <cell r="I40" t="str">
            <v>NO REPLACE</v>
          </cell>
        </row>
        <row r="41">
          <cell r="A41" t="str">
            <v>110CPU41102R</v>
          </cell>
          <cell r="B41" t="str">
            <v>STD EXCH 110CPU41102</v>
          </cell>
          <cell r="C41" t="str">
            <v>US</v>
          </cell>
          <cell r="D41" t="str">
            <v>06 Service Only</v>
          </cell>
          <cell r="E41" t="e">
            <v>#N/A</v>
          </cell>
          <cell r="F41" t="str">
            <v>03 Exchg w/ refurbished</v>
          </cell>
          <cell r="G41" t="str">
            <v>06.01.2004</v>
          </cell>
          <cell r="H41" t="str">
            <v>31.12.2003</v>
          </cell>
          <cell r="I41" t="str">
            <v>NO REPLACE</v>
          </cell>
        </row>
        <row r="42">
          <cell r="A42" t="str">
            <v>110CPU41103</v>
          </cell>
          <cell r="B42" t="str">
            <v>MICRO CPU DC PS DC I/O 24V</v>
          </cell>
          <cell r="C42" t="str">
            <v>US</v>
          </cell>
          <cell r="D42" t="str">
            <v>06 Service Only</v>
          </cell>
          <cell r="E42">
            <v>28500</v>
          </cell>
          <cell r="F42" t="str">
            <v>03 Exchg w/ refurbished</v>
          </cell>
          <cell r="G42" t="str">
            <v>06.01.2004</v>
          </cell>
          <cell r="H42" t="str">
            <v>31.12.2003</v>
          </cell>
          <cell r="I42" t="str">
            <v>NO REPLACE</v>
          </cell>
        </row>
        <row r="43">
          <cell r="A43" t="str">
            <v>110CPU41103R</v>
          </cell>
          <cell r="B43" t="str">
            <v>STD EXCH 110CPU41103</v>
          </cell>
          <cell r="C43" t="str">
            <v>US</v>
          </cell>
          <cell r="D43" t="str">
            <v>06 Service Only</v>
          </cell>
          <cell r="E43" t="e">
            <v>#N/A</v>
          </cell>
          <cell r="F43" t="str">
            <v>03 Exchg w/ refurbished</v>
          </cell>
          <cell r="G43" t="str">
            <v>06.01.2004</v>
          </cell>
          <cell r="H43" t="str">
            <v>31.12.2003</v>
          </cell>
          <cell r="I43" t="str">
            <v>NO REPLACE</v>
          </cell>
        </row>
        <row r="44">
          <cell r="A44" t="str">
            <v>110CPU51200</v>
          </cell>
          <cell r="B44" t="str">
            <v>MICRO CPU DC PS DC IN REL</v>
          </cell>
          <cell r="C44" t="str">
            <v>US</v>
          </cell>
          <cell r="D44" t="str">
            <v>05 EOC</v>
          </cell>
          <cell r="E44">
            <v>45600</v>
          </cell>
          <cell r="F44" t="str">
            <v>03 Exchg w/ refurbished</v>
          </cell>
          <cell r="G44" t="str">
            <v>31.12.2004</v>
          </cell>
          <cell r="H44" t="str">
            <v>30.06.2006</v>
          </cell>
          <cell r="I44" t="str">
            <v>NO REPLACE</v>
          </cell>
        </row>
        <row r="45">
          <cell r="A45" t="str">
            <v>110CPU51200R</v>
          </cell>
          <cell r="B45" t="str">
            <v>STD EXCH 110CPU51200</v>
          </cell>
          <cell r="C45" t="str">
            <v>US</v>
          </cell>
          <cell r="D45" t="str">
            <v>06 Service Only</v>
          </cell>
          <cell r="E45" t="e">
            <v>#N/A</v>
          </cell>
          <cell r="F45" t="str">
            <v>03 Exchg w/ refurbished</v>
          </cell>
          <cell r="G45" t="str">
            <v>28.12.2004</v>
          </cell>
          <cell r="H45" t="str">
            <v>30.06.2006</v>
          </cell>
          <cell r="I45" t="str">
            <v>NO REPLACE</v>
          </cell>
        </row>
        <row r="46">
          <cell r="A46" t="str">
            <v>110CPU51201</v>
          </cell>
          <cell r="B46" t="str">
            <v>MICRO CPU AC PS AC I/O 115V</v>
          </cell>
          <cell r="C46" t="str">
            <v>US</v>
          </cell>
          <cell r="D46" t="str">
            <v>05 EOC</v>
          </cell>
          <cell r="E46">
            <v>50500</v>
          </cell>
          <cell r="F46" t="str">
            <v>03 Exchg w/ refurbished</v>
          </cell>
          <cell r="G46" t="str">
            <v>31.12.2004</v>
          </cell>
          <cell r="H46" t="str">
            <v>30.06.2006</v>
          </cell>
          <cell r="I46" t="str">
            <v>NO REPLACE</v>
          </cell>
        </row>
        <row r="47">
          <cell r="A47" t="str">
            <v>110CPU51201R</v>
          </cell>
          <cell r="B47" t="str">
            <v>STD EXCH. 110CPU51201</v>
          </cell>
          <cell r="C47" t="str">
            <v>US</v>
          </cell>
          <cell r="D47" t="str">
            <v>06 Service Only</v>
          </cell>
          <cell r="E47" t="e">
            <v>#N/A</v>
          </cell>
          <cell r="F47" t="str">
            <v>03 Exchg w/ refurbished</v>
          </cell>
          <cell r="G47" t="str">
            <v>28.12.2004</v>
          </cell>
          <cell r="H47" t="str">
            <v>30.06.2006</v>
          </cell>
          <cell r="I47" t="str">
            <v>NO REPLACE</v>
          </cell>
        </row>
        <row r="48">
          <cell r="A48" t="str">
            <v>110CPU51202</v>
          </cell>
          <cell r="B48" t="str">
            <v>MICRO CPU AC PS AC I/O 230V</v>
          </cell>
          <cell r="C48" t="str">
            <v>US</v>
          </cell>
          <cell r="D48" t="str">
            <v>06 Service Only</v>
          </cell>
          <cell r="E48">
            <v>50500</v>
          </cell>
          <cell r="F48" t="str">
            <v>03 Exchg w/ refurbished</v>
          </cell>
          <cell r="G48" t="str">
            <v>06.01.2004</v>
          </cell>
          <cell r="H48" t="str">
            <v>31.12.2003</v>
          </cell>
          <cell r="I48" t="str">
            <v>NO REPLACE</v>
          </cell>
        </row>
        <row r="49">
          <cell r="A49" t="str">
            <v>110CPU51202R</v>
          </cell>
          <cell r="B49" t="str">
            <v>STD.EXCH.110CPU51202</v>
          </cell>
          <cell r="C49" t="str">
            <v>US</v>
          </cell>
          <cell r="D49" t="str">
            <v>06 Service Only</v>
          </cell>
          <cell r="E49" t="e">
            <v>#N/A</v>
          </cell>
          <cell r="F49" t="str">
            <v>03 Exchg w/ refurbished</v>
          </cell>
          <cell r="G49" t="str">
            <v>05.01.2004</v>
          </cell>
          <cell r="H49" t="str">
            <v>31.12.2003</v>
          </cell>
          <cell r="I49" t="str">
            <v>NO REPLACE</v>
          </cell>
        </row>
        <row r="50">
          <cell r="A50" t="str">
            <v>110CPU51203</v>
          </cell>
          <cell r="B50" t="str">
            <v>MICRO CPU DC PS DC I/O 24V</v>
          </cell>
          <cell r="C50" t="str">
            <v>US</v>
          </cell>
          <cell r="D50" t="str">
            <v>05 EOC</v>
          </cell>
          <cell r="E50">
            <v>45600</v>
          </cell>
          <cell r="F50" t="str">
            <v>03 Exchg w/ refurbished</v>
          </cell>
          <cell r="G50" t="str">
            <v>31.12.2004</v>
          </cell>
          <cell r="H50" t="str">
            <v>30.06.2006</v>
          </cell>
          <cell r="I50" t="str">
            <v>NO REPLACE</v>
          </cell>
        </row>
        <row r="51">
          <cell r="A51" t="str">
            <v>110CPU51203R</v>
          </cell>
          <cell r="B51" t="str">
            <v>STD.EXCH.110CPU51203</v>
          </cell>
          <cell r="C51" t="str">
            <v>US</v>
          </cell>
          <cell r="D51" t="str">
            <v>06 Service Only</v>
          </cell>
          <cell r="E51" t="e">
            <v>#N/A</v>
          </cell>
          <cell r="F51" t="str">
            <v>03 Exchg w/ refurbished</v>
          </cell>
          <cell r="G51" t="str">
            <v>28.12.2004</v>
          </cell>
          <cell r="H51" t="str">
            <v>30.06.2006</v>
          </cell>
          <cell r="I51" t="str">
            <v>NO REPLACE</v>
          </cell>
        </row>
        <row r="52">
          <cell r="A52" t="str">
            <v>110CPU61200</v>
          </cell>
          <cell r="B52" t="str">
            <v>MICRO CPU DC PS ANIO DC IN REL</v>
          </cell>
          <cell r="C52" t="str">
            <v>US</v>
          </cell>
          <cell r="D52" t="str">
            <v>05 EOC</v>
          </cell>
          <cell r="E52">
            <v>61000</v>
          </cell>
          <cell r="F52" t="str">
            <v>03 Exchg w/ refurbished</v>
          </cell>
          <cell r="G52" t="str">
            <v>31.12.2004</v>
          </cell>
          <cell r="H52" t="str">
            <v>30.06.2006</v>
          </cell>
          <cell r="I52" t="str">
            <v>NO REPLACE</v>
          </cell>
        </row>
        <row r="53">
          <cell r="A53" t="str">
            <v>110CPU61200R</v>
          </cell>
          <cell r="B53" t="str">
            <v>STD.EXCH.110CPU61200</v>
          </cell>
          <cell r="C53" t="str">
            <v>US</v>
          </cell>
          <cell r="D53" t="str">
            <v>06 Service Only</v>
          </cell>
          <cell r="E53">
            <v>36000</v>
          </cell>
          <cell r="F53" t="str">
            <v>03 Exchg w/ refurbished</v>
          </cell>
          <cell r="G53" t="str">
            <v>28.12.2004</v>
          </cell>
          <cell r="H53" t="str">
            <v>30.06.2006</v>
          </cell>
          <cell r="I53" t="str">
            <v>NO REPLACE</v>
          </cell>
        </row>
        <row r="54">
          <cell r="A54" t="str">
            <v>110CPU61203</v>
          </cell>
          <cell r="B54" t="str">
            <v>MICRO CPU DC PS ANIO DCI/O 24V</v>
          </cell>
          <cell r="C54" t="str">
            <v>US</v>
          </cell>
          <cell r="D54" t="str">
            <v>05 EOC</v>
          </cell>
          <cell r="E54">
            <v>61000</v>
          </cell>
          <cell r="F54" t="str">
            <v>03 Exchg w/ refurbished</v>
          </cell>
          <cell r="G54" t="str">
            <v>31.12.2004</v>
          </cell>
          <cell r="H54" t="str">
            <v>30.06.2006</v>
          </cell>
          <cell r="I54" t="str">
            <v>NO REPLACE</v>
          </cell>
        </row>
        <row r="55">
          <cell r="A55" t="str">
            <v>110CPU61203R</v>
          </cell>
          <cell r="B55" t="str">
            <v>STD.EXCH.110CPU61203</v>
          </cell>
          <cell r="C55" t="str">
            <v>US</v>
          </cell>
          <cell r="D55" t="str">
            <v>06 Service Only</v>
          </cell>
          <cell r="E55" t="e">
            <v>#N/A</v>
          </cell>
          <cell r="F55" t="str">
            <v>03 Exchg w/ refurbished</v>
          </cell>
          <cell r="G55" t="str">
            <v>28.12.2004</v>
          </cell>
          <cell r="H55" t="str">
            <v>30.06.2006</v>
          </cell>
          <cell r="I55" t="str">
            <v>NO REPLACE</v>
          </cell>
        </row>
        <row r="56">
          <cell r="A56" t="str">
            <v>110CPU61204</v>
          </cell>
          <cell r="B56" t="str">
            <v>MICRO RTU 612 04</v>
          </cell>
          <cell r="C56" t="str">
            <v>US</v>
          </cell>
          <cell r="D56" t="str">
            <v>05 EOC</v>
          </cell>
          <cell r="E56">
            <v>87300</v>
          </cell>
          <cell r="F56" t="str">
            <v>03 Exchg w/ refurbished</v>
          </cell>
          <cell r="G56" t="str">
            <v>31.12.2004</v>
          </cell>
          <cell r="H56" t="str">
            <v>30.06.2006</v>
          </cell>
          <cell r="I56" t="str">
            <v>NO REPLACE</v>
          </cell>
        </row>
        <row r="57">
          <cell r="A57" t="str">
            <v>110CPU61204R</v>
          </cell>
          <cell r="B57" t="str">
            <v>MICRO RTU 612 04</v>
          </cell>
          <cell r="C57" t="str">
            <v>US</v>
          </cell>
          <cell r="D57" t="str">
            <v>06 Service Only</v>
          </cell>
          <cell r="E57" t="e">
            <v>#N/A</v>
          </cell>
          <cell r="F57" t="str">
            <v>03 Exchg w/ refurbished</v>
          </cell>
          <cell r="G57" t="str">
            <v>28.12.2004</v>
          </cell>
          <cell r="H57" t="str">
            <v>30.06.2006</v>
          </cell>
          <cell r="I57" t="str">
            <v>NO REPLACE</v>
          </cell>
        </row>
        <row r="58">
          <cell r="A58" t="str">
            <v>110CPU61210</v>
          </cell>
          <cell r="B58" t="str">
            <v>MICRO CPU DC PS ANIO DC IN REL</v>
          </cell>
          <cell r="C58" t="str">
            <v>US</v>
          </cell>
          <cell r="D58" t="str">
            <v>06 Service Only</v>
          </cell>
          <cell r="E58">
            <v>55400</v>
          </cell>
          <cell r="F58" t="str">
            <v>03 Exchg w/ refurbished</v>
          </cell>
          <cell r="G58" t="str">
            <v>03.01.2000</v>
          </cell>
          <cell r="H58" t="str">
            <v>31.12.2003</v>
          </cell>
          <cell r="I58" t="str">
            <v>110CPU61200</v>
          </cell>
        </row>
        <row r="59">
          <cell r="A59" t="str">
            <v>110CPU61210R</v>
          </cell>
          <cell r="B59" t="str">
            <v>STD.EXCH.110CPU61210</v>
          </cell>
          <cell r="C59" t="str">
            <v>US</v>
          </cell>
          <cell r="D59" t="str">
            <v>06 Service Only</v>
          </cell>
          <cell r="E59" t="e">
            <v>#N/A</v>
          </cell>
          <cell r="F59" t="str">
            <v>03 Exchg w/ refurbished</v>
          </cell>
          <cell r="G59" t="str">
            <v>16.02.2000</v>
          </cell>
          <cell r="H59" t="str">
            <v>31.12.2003</v>
          </cell>
          <cell r="I59" t="str">
            <v>NO REPLACE</v>
          </cell>
        </row>
        <row r="60">
          <cell r="A60" t="str">
            <v>110XCA10100</v>
          </cell>
          <cell r="B60" t="str">
            <v>RJ11 Y CONNECTOR (OEM)</v>
          </cell>
          <cell r="C60" t="str">
            <v>US</v>
          </cell>
          <cell r="D60" t="str">
            <v>05 EOC</v>
          </cell>
          <cell r="E60">
            <v>970</v>
          </cell>
          <cell r="F60" t="str">
            <v>01 Exchg w/ new product</v>
          </cell>
          <cell r="G60" t="str">
            <v>31.12.2004</v>
          </cell>
          <cell r="H60" t="str">
            <v>30.06.2006</v>
          </cell>
          <cell r="I60" t="str">
            <v>NO REPLACE</v>
          </cell>
        </row>
        <row r="61">
          <cell r="A61" t="str">
            <v>110XCA17101</v>
          </cell>
          <cell r="B61" t="str">
            <v>I/O EXP LINK CABLE 61CM (</v>
          </cell>
          <cell r="C61" t="str">
            <v>US</v>
          </cell>
          <cell r="D61" t="str">
            <v>05 EOC</v>
          </cell>
          <cell r="E61">
            <v>1600</v>
          </cell>
          <cell r="F61" t="str">
            <v>01 Exchg w/ new product</v>
          </cell>
          <cell r="G61" t="str">
            <v>31.12.2004</v>
          </cell>
          <cell r="H61" t="str">
            <v>30.06.2006</v>
          </cell>
          <cell r="I61" t="str">
            <v>NO REPLACE</v>
          </cell>
        </row>
        <row r="62">
          <cell r="A62" t="str">
            <v>110XCA17103</v>
          </cell>
          <cell r="B62" t="str">
            <v>I/O EXP LINK CABLE 6M (OE</v>
          </cell>
          <cell r="C62" t="str">
            <v>US</v>
          </cell>
          <cell r="D62" t="str">
            <v>05 EOC</v>
          </cell>
          <cell r="E62">
            <v>3000</v>
          </cell>
          <cell r="F62" t="str">
            <v>01 Exchg w/ new product</v>
          </cell>
          <cell r="G62" t="str">
            <v>31.12.2004</v>
          </cell>
          <cell r="H62" t="str">
            <v>30.06.2006</v>
          </cell>
          <cell r="I62" t="str">
            <v>NO REPLACE</v>
          </cell>
        </row>
        <row r="63">
          <cell r="A63" t="str">
            <v>110XCA20300</v>
          </cell>
          <cell r="B63" t="str">
            <v>ADAPTER FOR PC-AT CABLE</v>
          </cell>
          <cell r="C63" t="str">
            <v>US</v>
          </cell>
          <cell r="D63" t="str">
            <v>04 Commercialized</v>
          </cell>
          <cell r="E63">
            <v>1600</v>
          </cell>
          <cell r="F63" t="str">
            <v>01 Exchg w/ new product</v>
          </cell>
          <cell r="G63" t="str">
            <v>15.12.1998</v>
          </cell>
          <cell r="H63" t="str">
            <v>00.00.0000</v>
          </cell>
        </row>
        <row r="64">
          <cell r="A64" t="str">
            <v>110XCA20301</v>
          </cell>
          <cell r="B64" t="str">
            <v>ADAPTER KIT MALE (OEM)</v>
          </cell>
          <cell r="C64" t="str">
            <v>US</v>
          </cell>
          <cell r="D64" t="str">
            <v>05 EOC</v>
          </cell>
          <cell r="E64">
            <v>2600</v>
          </cell>
          <cell r="F64" t="str">
            <v>01 Exchg w/ new product</v>
          </cell>
          <cell r="G64" t="str">
            <v>31.12.2004</v>
          </cell>
          <cell r="H64" t="str">
            <v>30.06.2006</v>
          </cell>
          <cell r="I64" t="str">
            <v>NO REPLACE</v>
          </cell>
        </row>
        <row r="65">
          <cell r="A65" t="str">
            <v>110XCA20302</v>
          </cell>
          <cell r="B65" t="str">
            <v>ADAPTER KIT FEMALE (OEM)</v>
          </cell>
          <cell r="C65" t="str">
            <v>US</v>
          </cell>
          <cell r="D65" t="str">
            <v>05 EOC</v>
          </cell>
          <cell r="E65">
            <v>2600</v>
          </cell>
          <cell r="F65" t="str">
            <v>01 Exchg w/ new product</v>
          </cell>
          <cell r="G65" t="str">
            <v>31.12.2004</v>
          </cell>
          <cell r="H65" t="str">
            <v>30.06.2006</v>
          </cell>
          <cell r="I65" t="str">
            <v>NO REPLACE</v>
          </cell>
        </row>
        <row r="66">
          <cell r="A66" t="str">
            <v>110XCA20400</v>
          </cell>
          <cell r="B66" t="str">
            <v>RJ45- 25 PIN ADAPTER (OEM</v>
          </cell>
          <cell r="C66" t="str">
            <v>US</v>
          </cell>
          <cell r="D66" t="str">
            <v>04 Commercialized</v>
          </cell>
          <cell r="E66">
            <v>1600</v>
          </cell>
          <cell r="F66" t="str">
            <v>01 Exchg w/ new product</v>
          </cell>
          <cell r="G66" t="str">
            <v>16.12.1998</v>
          </cell>
          <cell r="H66" t="str">
            <v>00.00.0000</v>
          </cell>
        </row>
        <row r="67">
          <cell r="A67" t="str">
            <v>110XCA20401</v>
          </cell>
          <cell r="B67" t="str">
            <v>ADAPTER KIT (OEM)</v>
          </cell>
          <cell r="C67" t="str">
            <v>US</v>
          </cell>
          <cell r="D67" t="str">
            <v>05 EOC</v>
          </cell>
          <cell r="E67">
            <v>3000</v>
          </cell>
          <cell r="F67" t="str">
            <v>01 Exchg w/ new product</v>
          </cell>
          <cell r="G67" t="str">
            <v>31.12.2004</v>
          </cell>
          <cell r="H67" t="str">
            <v>30.06.2006</v>
          </cell>
          <cell r="I67" t="str">
            <v>NO REPLACE</v>
          </cell>
        </row>
        <row r="68">
          <cell r="A68" t="str">
            <v>110XCA20402</v>
          </cell>
          <cell r="B68" t="str">
            <v>ADPATER KIT FEMALE (OEM)</v>
          </cell>
          <cell r="C68" t="str">
            <v>US</v>
          </cell>
          <cell r="D68" t="str">
            <v>06 Service Only</v>
          </cell>
          <cell r="E68" t="e">
            <v>#N/A</v>
          </cell>
          <cell r="F68" t="str">
            <v>01 Exchg w/ new product</v>
          </cell>
          <cell r="G68" t="str">
            <v>31.12.2002</v>
          </cell>
          <cell r="H68" t="str">
            <v>31.12.2002</v>
          </cell>
          <cell r="I68" t="str">
            <v>NO REPLACE</v>
          </cell>
        </row>
        <row r="69">
          <cell r="A69" t="str">
            <v>110XCA28201</v>
          </cell>
          <cell r="B69" t="str">
            <v>CABLE PROGRAMMING FOR M1</v>
          </cell>
          <cell r="C69" t="str">
            <v>US</v>
          </cell>
          <cell r="D69" t="str">
            <v>04 Commercialized</v>
          </cell>
          <cell r="E69">
            <v>1600</v>
          </cell>
          <cell r="F69" t="str">
            <v>01 Exchg w/ new product</v>
          </cell>
          <cell r="G69" t="str">
            <v>15.12.1998</v>
          </cell>
          <cell r="H69" t="str">
            <v>00.00.0000</v>
          </cell>
        </row>
        <row r="70">
          <cell r="A70" t="str">
            <v>110XCA28202</v>
          </cell>
          <cell r="B70" t="str">
            <v>CABLE PROGRAMMING FOR M1</v>
          </cell>
          <cell r="C70" t="str">
            <v>US</v>
          </cell>
          <cell r="D70" t="str">
            <v>04 Commercialized</v>
          </cell>
          <cell r="E70">
            <v>2300</v>
          </cell>
          <cell r="F70" t="str">
            <v>01 Exchg w/ new product</v>
          </cell>
          <cell r="G70" t="str">
            <v>15.12.1998</v>
          </cell>
          <cell r="H70" t="str">
            <v>00.00.0000</v>
          </cell>
        </row>
        <row r="71">
          <cell r="A71" t="str">
            <v>110XCA28203</v>
          </cell>
          <cell r="B71" t="str">
            <v>CABLE PROGRAMMING FOR M1</v>
          </cell>
          <cell r="C71" t="str">
            <v>US</v>
          </cell>
          <cell r="D71" t="str">
            <v>04 Commercialized</v>
          </cell>
          <cell r="E71" t="e">
            <v>#N/A</v>
          </cell>
          <cell r="F71" t="str">
            <v>01 Exchg w/ new product</v>
          </cell>
          <cell r="G71" t="str">
            <v>31.12.2002</v>
          </cell>
          <cell r="H71" t="str">
            <v>00.00.0000</v>
          </cell>
        </row>
        <row r="72">
          <cell r="A72" t="str">
            <v>110XCP98000</v>
          </cell>
          <cell r="B72" t="str">
            <v>LITHIUM BATT ASSY  (OEM)</v>
          </cell>
          <cell r="C72" t="str">
            <v>US</v>
          </cell>
          <cell r="D72" t="str">
            <v>05 EOC</v>
          </cell>
          <cell r="E72">
            <v>1600</v>
          </cell>
          <cell r="F72" t="str">
            <v>01 Exchg w/ new product</v>
          </cell>
          <cell r="G72" t="str">
            <v>31.12.2004</v>
          </cell>
          <cell r="H72" t="str">
            <v>30.06.2006</v>
          </cell>
          <cell r="I72" t="str">
            <v>NO REPLACE</v>
          </cell>
        </row>
        <row r="73">
          <cell r="A73" t="str">
            <v>110XCP99000</v>
          </cell>
          <cell r="B73" t="str">
            <v>CAP ASSY  (OEM)</v>
          </cell>
          <cell r="C73" t="str">
            <v>US</v>
          </cell>
          <cell r="D73" t="str">
            <v>05 EOC</v>
          </cell>
          <cell r="E73">
            <v>2300</v>
          </cell>
          <cell r="F73" t="str">
            <v>01 Exchg w/ new product</v>
          </cell>
          <cell r="G73" t="str">
            <v>31.12.2004</v>
          </cell>
          <cell r="H73" t="str">
            <v>30.06.2006</v>
          </cell>
          <cell r="I73" t="str">
            <v>NO REPLACE</v>
          </cell>
        </row>
        <row r="74">
          <cell r="A74" t="str">
            <v>110XTS00120</v>
          </cell>
          <cell r="B74" t="str">
            <v>20 PIN OUTPUT TERMINAL STRIP</v>
          </cell>
          <cell r="C74" t="str">
            <v>US</v>
          </cell>
          <cell r="D74" t="str">
            <v>05 EOC</v>
          </cell>
          <cell r="E74">
            <v>2600</v>
          </cell>
          <cell r="F74" t="str">
            <v>01 Exchg w/ new product</v>
          </cell>
          <cell r="G74" t="str">
            <v>31.12.2004</v>
          </cell>
          <cell r="H74" t="str">
            <v>30.06.2006</v>
          </cell>
          <cell r="I74" t="str">
            <v>NO REPLACE</v>
          </cell>
        </row>
        <row r="75">
          <cell r="A75" t="str">
            <v>110XTS00122</v>
          </cell>
          <cell r="B75" t="str">
            <v>22 PIN INPUT TERMINAL STRIP</v>
          </cell>
          <cell r="C75" t="str">
            <v>US</v>
          </cell>
          <cell r="D75" t="str">
            <v>05 EOC</v>
          </cell>
          <cell r="E75">
            <v>3000</v>
          </cell>
          <cell r="F75" t="str">
            <v>01 Exchg w/ new product</v>
          </cell>
          <cell r="G75" t="str">
            <v>31.12.2004</v>
          </cell>
          <cell r="H75" t="str">
            <v>30.06.2006</v>
          </cell>
          <cell r="I75" t="str">
            <v>NO REPLACE</v>
          </cell>
        </row>
        <row r="76">
          <cell r="A76" t="str">
            <v>130HEK30101</v>
          </cell>
          <cell r="B76" t="str">
            <v>FULL ENABLE AGA</v>
          </cell>
          <cell r="C76" t="str">
            <v>US</v>
          </cell>
          <cell r="D76" t="str">
            <v>05 EOC</v>
          </cell>
          <cell r="E76">
            <v>42900</v>
          </cell>
          <cell r="F76" t="str">
            <v>01 Exchg w/ new product</v>
          </cell>
          <cell r="G76" t="str">
            <v>31.12.2004</v>
          </cell>
          <cell r="H76" t="str">
            <v>30.06.2006</v>
          </cell>
          <cell r="I76" t="str">
            <v>NO REPLACE</v>
          </cell>
        </row>
        <row r="77">
          <cell r="A77" t="str">
            <v>130HEK30102</v>
          </cell>
          <cell r="B77" t="str">
            <v>LITE ENABLE AGA</v>
          </cell>
          <cell r="C77" t="str">
            <v>US</v>
          </cell>
          <cell r="D77" t="str">
            <v>05 EOC</v>
          </cell>
          <cell r="E77" t="e">
            <v>#N/A</v>
          </cell>
          <cell r="F77" t="str">
            <v>01 Exchg w/ new product</v>
          </cell>
          <cell r="G77" t="str">
            <v>31.12.2004</v>
          </cell>
          <cell r="H77" t="str">
            <v>30.06.2006</v>
          </cell>
          <cell r="I77" t="str">
            <v>NO REPLACE</v>
          </cell>
        </row>
        <row r="78">
          <cell r="A78" t="str">
            <v>140ACI03000</v>
          </cell>
          <cell r="B78" t="str">
            <v>AN IN 8CH UNIPOLAR</v>
          </cell>
          <cell r="C78" t="str">
            <v>FR</v>
          </cell>
          <cell r="D78" t="str">
            <v>04 Commercialized</v>
          </cell>
          <cell r="E78">
            <v>49000</v>
          </cell>
          <cell r="F78" t="str">
            <v>03 Exchg w/ refurbished</v>
          </cell>
          <cell r="G78" t="str">
            <v>02.08.2000</v>
          </cell>
          <cell r="H78" t="str">
            <v>00.00.0000</v>
          </cell>
        </row>
        <row r="79">
          <cell r="A79" t="str">
            <v>140ACI03000C</v>
          </cell>
          <cell r="B79" t="str">
            <v>ANLOG IN 8 CH UNIPOLAR CC</v>
          </cell>
          <cell r="C79" t="str">
            <v>FR</v>
          </cell>
          <cell r="D79" t="str">
            <v>04 Commercialized</v>
          </cell>
          <cell r="E79">
            <v>54800</v>
          </cell>
          <cell r="F79" t="str">
            <v>03 Exchg w/ refurbished</v>
          </cell>
          <cell r="G79" t="str">
            <v>16.02.2000</v>
          </cell>
          <cell r="H79" t="str">
            <v>00.00.0000</v>
          </cell>
        </row>
        <row r="80">
          <cell r="A80" t="str">
            <v>140ACI03000CR</v>
          </cell>
          <cell r="B80" t="str">
            <v>ANLOG IN 8 CH UNIPOLAR CC</v>
          </cell>
          <cell r="C80" t="str">
            <v>US</v>
          </cell>
          <cell r="D80" t="str">
            <v>06 Service Only</v>
          </cell>
          <cell r="E80" t="e">
            <v>#N/A</v>
          </cell>
          <cell r="F80" t="str">
            <v>03 Exchg w/ refurbished</v>
          </cell>
          <cell r="G80" t="str">
            <v>28.12.2004</v>
          </cell>
          <cell r="H80" t="str">
            <v>00.00.0000</v>
          </cell>
          <cell r="I80" t="str">
            <v>NO REPLACE</v>
          </cell>
        </row>
        <row r="81">
          <cell r="A81" t="str">
            <v>140ACI03000R</v>
          </cell>
          <cell r="B81" t="str">
            <v>STD EXCH 140ACI03000</v>
          </cell>
          <cell r="C81" t="str">
            <v>FR</v>
          </cell>
          <cell r="D81" t="str">
            <v>06 Service Only</v>
          </cell>
          <cell r="E81">
            <v>31000</v>
          </cell>
          <cell r="F81" t="str">
            <v>03 Exchg w/ refurbished</v>
          </cell>
          <cell r="G81" t="str">
            <v>28.12.2004</v>
          </cell>
          <cell r="H81" t="str">
            <v>00.00.0000</v>
          </cell>
          <cell r="I81" t="str">
            <v>NO REPLACE</v>
          </cell>
        </row>
        <row r="82">
          <cell r="A82" t="str">
            <v>140ACI04000</v>
          </cell>
          <cell r="B82" t="str">
            <v>ANALOG INPUT 16 CHAN CURRENT</v>
          </cell>
          <cell r="C82" t="str">
            <v>FR</v>
          </cell>
          <cell r="D82" t="str">
            <v>04 Commercialized</v>
          </cell>
          <cell r="E82">
            <v>80700</v>
          </cell>
          <cell r="F82" t="str">
            <v>03 Exchg w/ refurbished</v>
          </cell>
          <cell r="G82" t="str">
            <v>02.08.2000</v>
          </cell>
          <cell r="H82" t="str">
            <v>00.00.0000</v>
          </cell>
        </row>
        <row r="83">
          <cell r="A83" t="str">
            <v>140ACI04000C</v>
          </cell>
          <cell r="B83" t="str">
            <v>ANLG IN 16CH CURRENT CC</v>
          </cell>
          <cell r="C83" t="str">
            <v>FR</v>
          </cell>
          <cell r="D83" t="str">
            <v>04 Commercialized</v>
          </cell>
          <cell r="E83">
            <v>84200</v>
          </cell>
          <cell r="F83" t="str">
            <v>03 Exchg w/ refurbished</v>
          </cell>
          <cell r="G83" t="str">
            <v>29.06.1999</v>
          </cell>
          <cell r="H83" t="str">
            <v>00.00.0000</v>
          </cell>
        </row>
        <row r="84">
          <cell r="A84" t="str">
            <v>140ACI04000CR</v>
          </cell>
          <cell r="B84" t="str">
            <v>STD.EXCH.140ACI04000C</v>
          </cell>
          <cell r="C84" t="str">
            <v>US</v>
          </cell>
          <cell r="D84" t="str">
            <v>06 Service Only</v>
          </cell>
          <cell r="E84" t="e">
            <v>#N/A</v>
          </cell>
          <cell r="F84" t="str">
            <v>03 Exchg w/ refurbished</v>
          </cell>
          <cell r="G84" t="str">
            <v>28.12.2004</v>
          </cell>
          <cell r="H84" t="str">
            <v>00.00.0000</v>
          </cell>
          <cell r="I84" t="str">
            <v>NO REPLACE</v>
          </cell>
        </row>
        <row r="85">
          <cell r="A85" t="str">
            <v>140ACI04000R</v>
          </cell>
          <cell r="B85" t="str">
            <v>STD.EXCH.140ACI04000</v>
          </cell>
          <cell r="C85" t="str">
            <v>FR</v>
          </cell>
          <cell r="D85" t="str">
            <v>06 Service Only</v>
          </cell>
          <cell r="E85">
            <v>39450</v>
          </cell>
          <cell r="F85" t="str">
            <v>03 Exchg w/ refurbished</v>
          </cell>
          <cell r="G85" t="str">
            <v>28.12.2004</v>
          </cell>
          <cell r="H85" t="str">
            <v>00.00.0000</v>
          </cell>
          <cell r="I85" t="str">
            <v>NO REPLACE</v>
          </cell>
        </row>
        <row r="86">
          <cell r="A86" t="str">
            <v>140ACO02000</v>
          </cell>
          <cell r="B86" t="str">
            <v>AN OUT 4CH CURR</v>
          </cell>
          <cell r="C86" t="str">
            <v>FR</v>
          </cell>
          <cell r="D86" t="str">
            <v>04 Commercialized</v>
          </cell>
          <cell r="E86">
            <v>53200</v>
          </cell>
          <cell r="F86" t="str">
            <v>03 Exchg w/ refurbished</v>
          </cell>
          <cell r="G86" t="str">
            <v>09.05.2001</v>
          </cell>
          <cell r="H86" t="str">
            <v>00.00.0000</v>
          </cell>
        </row>
        <row r="87">
          <cell r="A87" t="str">
            <v>140ACO02000C</v>
          </cell>
          <cell r="B87" t="str">
            <v>ANLG CURR OUT 4CH 12 BIT CC</v>
          </cell>
          <cell r="C87" t="str">
            <v>FR</v>
          </cell>
          <cell r="D87" t="str">
            <v>04 Commercialized</v>
          </cell>
          <cell r="E87">
            <v>54800</v>
          </cell>
          <cell r="F87" t="str">
            <v>03 Exchg w/ refurbished</v>
          </cell>
          <cell r="G87" t="str">
            <v>16.02.2000</v>
          </cell>
          <cell r="H87" t="str">
            <v>00.00.0000</v>
          </cell>
        </row>
        <row r="88">
          <cell r="A88" t="str">
            <v>140ACO02000CR</v>
          </cell>
          <cell r="B88" t="str">
            <v>ANLG CURR OUT 4CH 12 BIT CC</v>
          </cell>
          <cell r="C88" t="str">
            <v>US</v>
          </cell>
          <cell r="D88" t="str">
            <v>06 Service Only</v>
          </cell>
          <cell r="E88" t="e">
            <v>#N/A</v>
          </cell>
          <cell r="F88" t="str">
            <v>03 Exchg w/ refurbished</v>
          </cell>
          <cell r="G88" t="str">
            <v>28.12.2004</v>
          </cell>
          <cell r="H88" t="str">
            <v>00.00.0000</v>
          </cell>
          <cell r="I88" t="str">
            <v>NO REPLACE</v>
          </cell>
        </row>
        <row r="89">
          <cell r="A89" t="str">
            <v>140ACO02000R</v>
          </cell>
          <cell r="B89" t="str">
            <v>STD EXCH 140ACO02000</v>
          </cell>
          <cell r="C89" t="str">
            <v>FR</v>
          </cell>
          <cell r="D89" t="str">
            <v>06 Service Only</v>
          </cell>
          <cell r="E89">
            <v>25800</v>
          </cell>
          <cell r="F89" t="str">
            <v>03 Exchg w/ refurbished</v>
          </cell>
          <cell r="G89" t="str">
            <v>28.12.2004</v>
          </cell>
          <cell r="H89" t="str">
            <v>00.00.0000</v>
          </cell>
          <cell r="I89" t="str">
            <v>NO REPLACE</v>
          </cell>
        </row>
        <row r="90">
          <cell r="A90" t="str">
            <v>140ACO13000</v>
          </cell>
          <cell r="B90" t="str">
            <v>ANALOG OUT 8 CHAN CURRENT</v>
          </cell>
          <cell r="C90" t="str">
            <v>FR</v>
          </cell>
          <cell r="D90" t="str">
            <v>04 Commercialized</v>
          </cell>
          <cell r="E90">
            <v>77100</v>
          </cell>
          <cell r="F90" t="str">
            <v>03 Exchg w/ refurbished</v>
          </cell>
          <cell r="G90" t="str">
            <v>02.08.2000</v>
          </cell>
          <cell r="H90" t="str">
            <v>00.00.0000</v>
          </cell>
        </row>
        <row r="91">
          <cell r="A91" t="str">
            <v>140ACO13000C</v>
          </cell>
          <cell r="B91" t="str">
            <v>ANLG OUT 8CH CURRENT CC</v>
          </cell>
          <cell r="C91" t="str">
            <v>US</v>
          </cell>
          <cell r="D91" t="str">
            <v>04 Commercialized</v>
          </cell>
          <cell r="E91">
            <v>79300</v>
          </cell>
          <cell r="F91" t="str">
            <v>03 Exchg w/ refurbished</v>
          </cell>
          <cell r="G91" t="str">
            <v>30.06.1999</v>
          </cell>
          <cell r="H91" t="str">
            <v>00.00.0000</v>
          </cell>
        </row>
        <row r="92">
          <cell r="A92" t="str">
            <v>140ACO13000CR</v>
          </cell>
          <cell r="B92" t="str">
            <v>STD.EXCH.140ACO13000C</v>
          </cell>
          <cell r="C92" t="str">
            <v>US</v>
          </cell>
          <cell r="D92" t="str">
            <v>06 Service Only</v>
          </cell>
          <cell r="E92" t="e">
            <v>#N/A</v>
          </cell>
          <cell r="F92" t="str">
            <v>03 Exchg w/ refurbished</v>
          </cell>
          <cell r="G92" t="str">
            <v>28.12.2004</v>
          </cell>
          <cell r="H92" t="str">
            <v>00.00.0000</v>
          </cell>
          <cell r="I92" t="str">
            <v>NO REPLACE</v>
          </cell>
        </row>
        <row r="93">
          <cell r="A93" t="str">
            <v>140ACO13000R</v>
          </cell>
          <cell r="B93" t="str">
            <v>STD.EXCH.140ACO13000</v>
          </cell>
          <cell r="C93" t="str">
            <v>FR</v>
          </cell>
          <cell r="D93" t="str">
            <v>06 Service Only</v>
          </cell>
          <cell r="E93" t="e">
            <v>#N/A</v>
          </cell>
          <cell r="F93" t="str">
            <v>03 Exchg w/ refurbished</v>
          </cell>
          <cell r="G93" t="str">
            <v>28.12.2004</v>
          </cell>
          <cell r="H93" t="str">
            <v>00.00.0000</v>
          </cell>
          <cell r="I93" t="str">
            <v>NO REPLACE</v>
          </cell>
        </row>
        <row r="94">
          <cell r="A94" t="str">
            <v>140AII33000</v>
          </cell>
          <cell r="B94" t="str">
            <v>INTRIN SAFE ANALOG RTD/TC INPUT MODULE</v>
          </cell>
          <cell r="C94" t="str">
            <v>US</v>
          </cell>
          <cell r="D94" t="str">
            <v>04 Commercialized</v>
          </cell>
          <cell r="E94">
            <v>154000</v>
          </cell>
          <cell r="F94" t="str">
            <v>03 Exchg w/ refurbished</v>
          </cell>
          <cell r="G94" t="str">
            <v>30.06.1999</v>
          </cell>
          <cell r="H94" t="str">
            <v>00.00.0000</v>
          </cell>
        </row>
        <row r="95">
          <cell r="A95" t="str">
            <v>140AII33000C</v>
          </cell>
          <cell r="B95" t="str">
            <v>INTRIN SAFE ANALOG INPUT</v>
          </cell>
          <cell r="C95" t="str">
            <v>US</v>
          </cell>
          <cell r="D95" t="str">
            <v>04 Commercialized</v>
          </cell>
          <cell r="E95">
            <v>160000</v>
          </cell>
          <cell r="F95" t="str">
            <v>03 Exchg w/ refurbished</v>
          </cell>
          <cell r="G95" t="str">
            <v>30.06.1999</v>
          </cell>
          <cell r="H95" t="str">
            <v>00.00.0000</v>
          </cell>
        </row>
        <row r="96">
          <cell r="A96" t="str">
            <v>140AII33000CR</v>
          </cell>
          <cell r="B96" t="str">
            <v>STD.EXCH.140AII33000C</v>
          </cell>
          <cell r="C96" t="str">
            <v>US</v>
          </cell>
          <cell r="D96" t="str">
            <v>06 Service Only</v>
          </cell>
          <cell r="E96" t="e">
            <v>#N/A</v>
          </cell>
          <cell r="F96" t="str">
            <v>03 Exchg w/ refurbished</v>
          </cell>
          <cell r="G96" t="str">
            <v>28.12.2004</v>
          </cell>
          <cell r="H96" t="str">
            <v>00.00.0000</v>
          </cell>
          <cell r="I96" t="str">
            <v>NO REPLACE</v>
          </cell>
        </row>
        <row r="97">
          <cell r="A97" t="str">
            <v>140AII33000R</v>
          </cell>
          <cell r="B97" t="str">
            <v>STD.EXCH.140AII33000</v>
          </cell>
          <cell r="C97" t="str">
            <v>US</v>
          </cell>
          <cell r="D97" t="str">
            <v>06 Service Only</v>
          </cell>
          <cell r="E97" t="e">
            <v>#N/A</v>
          </cell>
          <cell r="F97" t="str">
            <v>03 Exchg w/ refurbished</v>
          </cell>
          <cell r="G97" t="str">
            <v>28.12.2004</v>
          </cell>
          <cell r="H97" t="str">
            <v>00.00.0000</v>
          </cell>
          <cell r="I97" t="str">
            <v>NO REPLACE</v>
          </cell>
        </row>
        <row r="98">
          <cell r="A98" t="str">
            <v>140AII33010</v>
          </cell>
          <cell r="B98" t="str">
            <v>INTRIN SAFE ANALOG CURRENT INPUT MODULE</v>
          </cell>
          <cell r="C98" t="str">
            <v>US</v>
          </cell>
          <cell r="D98" t="str">
            <v>04 Commercialized</v>
          </cell>
          <cell r="E98">
            <v>144900</v>
          </cell>
          <cell r="F98" t="str">
            <v>03 Exchg w/ refurbished</v>
          </cell>
          <cell r="G98" t="str">
            <v>30.06.1999</v>
          </cell>
          <cell r="H98" t="str">
            <v>00.00.0000</v>
          </cell>
        </row>
        <row r="99">
          <cell r="A99" t="str">
            <v>140AII33010C</v>
          </cell>
          <cell r="B99" t="str">
            <v>INTRIN SAFE ANALOG CURREN</v>
          </cell>
          <cell r="C99" t="str">
            <v>US</v>
          </cell>
          <cell r="D99" t="str">
            <v>04 Commercialized</v>
          </cell>
          <cell r="E99">
            <v>148900</v>
          </cell>
          <cell r="F99" t="str">
            <v>03 Exchg w/ refurbished</v>
          </cell>
          <cell r="G99" t="str">
            <v>30.06.1999</v>
          </cell>
          <cell r="H99" t="str">
            <v>00.00.0000</v>
          </cell>
        </row>
        <row r="100">
          <cell r="A100" t="str">
            <v>140AII33010CR</v>
          </cell>
          <cell r="B100" t="str">
            <v>STD.EXCH.140AII33010C</v>
          </cell>
          <cell r="C100" t="str">
            <v>US</v>
          </cell>
          <cell r="D100" t="str">
            <v>06 Service Only</v>
          </cell>
          <cell r="E100" t="e">
            <v>#N/A</v>
          </cell>
          <cell r="F100" t="str">
            <v>03 Exchg w/ refurbished</v>
          </cell>
          <cell r="G100" t="str">
            <v>28.12.2004</v>
          </cell>
          <cell r="H100" t="str">
            <v>00.00.0000</v>
          </cell>
          <cell r="I100" t="str">
            <v>NO REPLACE</v>
          </cell>
        </row>
        <row r="101">
          <cell r="A101" t="str">
            <v>140AII33010R</v>
          </cell>
          <cell r="B101" t="str">
            <v>STD.EXCH.140AII33010</v>
          </cell>
          <cell r="C101" t="str">
            <v>US</v>
          </cell>
          <cell r="D101" t="str">
            <v>06 Service Only</v>
          </cell>
          <cell r="E101" t="e">
            <v>#N/A</v>
          </cell>
          <cell r="F101" t="str">
            <v>03 Exchg w/ refurbished</v>
          </cell>
          <cell r="G101" t="str">
            <v>28.12.2004</v>
          </cell>
          <cell r="H101" t="str">
            <v>00.00.0000</v>
          </cell>
          <cell r="I101" t="str">
            <v>NO REPLACE</v>
          </cell>
        </row>
        <row r="102">
          <cell r="A102" t="str">
            <v>140AIO33000</v>
          </cell>
          <cell r="B102" t="str">
            <v>INTRIN SAFE ANALOG OUTPUT MODULE</v>
          </cell>
          <cell r="C102" t="str">
            <v>US</v>
          </cell>
          <cell r="D102" t="str">
            <v>04 Commercialized</v>
          </cell>
          <cell r="E102">
            <v>130900</v>
          </cell>
          <cell r="F102" t="str">
            <v>03 Exchg w/ refurbished</v>
          </cell>
          <cell r="G102" t="str">
            <v>30.06.1999</v>
          </cell>
          <cell r="H102" t="str">
            <v>00.00.0000</v>
          </cell>
        </row>
        <row r="103">
          <cell r="A103" t="str">
            <v>140AIO33000C</v>
          </cell>
          <cell r="B103" t="str">
            <v>INTRIN SAFE ANALOG OUTPUT</v>
          </cell>
          <cell r="C103" t="str">
            <v>US</v>
          </cell>
          <cell r="D103" t="str">
            <v>04 Commercialized</v>
          </cell>
          <cell r="E103">
            <v>134600</v>
          </cell>
          <cell r="F103" t="str">
            <v>03 Exchg w/ refurbished</v>
          </cell>
          <cell r="G103" t="str">
            <v>30.06.1999</v>
          </cell>
          <cell r="H103" t="str">
            <v>00.00.0000</v>
          </cell>
        </row>
        <row r="104">
          <cell r="A104" t="str">
            <v>140AIO33000CR</v>
          </cell>
          <cell r="B104" t="str">
            <v>STD.EXCH.140AIO33000C</v>
          </cell>
          <cell r="C104" t="str">
            <v>US</v>
          </cell>
          <cell r="D104" t="str">
            <v>06 Service Only</v>
          </cell>
          <cell r="E104" t="e">
            <v>#N/A</v>
          </cell>
          <cell r="F104" t="str">
            <v>03 Exchg w/ refurbished</v>
          </cell>
          <cell r="G104" t="str">
            <v>28.12.2004</v>
          </cell>
          <cell r="H104" t="str">
            <v>00.00.0000</v>
          </cell>
          <cell r="I104" t="str">
            <v>NO REPLACE</v>
          </cell>
        </row>
        <row r="105">
          <cell r="A105" t="str">
            <v>140AIO33000R</v>
          </cell>
          <cell r="B105" t="str">
            <v>STD.EXCH.140AIO33000</v>
          </cell>
          <cell r="C105" t="str">
            <v>US</v>
          </cell>
          <cell r="D105" t="str">
            <v>06 Service Only</v>
          </cell>
          <cell r="E105" t="e">
            <v>#N/A</v>
          </cell>
          <cell r="F105" t="str">
            <v>03 Exchg w/ refurbished</v>
          </cell>
          <cell r="G105" t="str">
            <v>28.12.2004</v>
          </cell>
          <cell r="H105" t="str">
            <v>00.00.0000</v>
          </cell>
          <cell r="I105" t="str">
            <v>NO REPLACE</v>
          </cell>
        </row>
        <row r="106">
          <cell r="A106" t="str">
            <v>140AMM09000</v>
          </cell>
          <cell r="B106" t="str">
            <v>ANALG IN/OUT 4CH/2CH</v>
          </cell>
          <cell r="C106" t="str">
            <v>FR</v>
          </cell>
          <cell r="D106" t="str">
            <v>04 Commercialized</v>
          </cell>
          <cell r="E106">
            <v>47200</v>
          </cell>
          <cell r="F106" t="str">
            <v>03 Exchg w/ refurbished</v>
          </cell>
          <cell r="G106" t="str">
            <v>02.08.2000</v>
          </cell>
          <cell r="H106" t="str">
            <v>00.00.0000</v>
          </cell>
        </row>
        <row r="107">
          <cell r="A107" t="str">
            <v>140AMM09000C</v>
          </cell>
          <cell r="B107" t="str">
            <v>ANALOG IN/OUT 4CH/2CH CC</v>
          </cell>
          <cell r="C107" t="str">
            <v>FR</v>
          </cell>
          <cell r="D107" t="str">
            <v>04 Commercialized</v>
          </cell>
          <cell r="E107">
            <v>52800</v>
          </cell>
          <cell r="F107" t="str">
            <v>03 Exchg w/ refurbished</v>
          </cell>
          <cell r="G107" t="str">
            <v>16.02.2000</v>
          </cell>
          <cell r="H107" t="str">
            <v>00.00.0000</v>
          </cell>
        </row>
        <row r="108">
          <cell r="A108" t="str">
            <v>140AMM09000CR</v>
          </cell>
          <cell r="B108" t="str">
            <v>STD EXCH. 140AMM09000C</v>
          </cell>
          <cell r="C108" t="str">
            <v>US</v>
          </cell>
          <cell r="D108" t="str">
            <v>06 Service Only</v>
          </cell>
          <cell r="E108" t="e">
            <v>#N/A</v>
          </cell>
          <cell r="F108" t="str">
            <v>03 Exchg w/ refurbished</v>
          </cell>
          <cell r="G108" t="str">
            <v>28.12.2004</v>
          </cell>
          <cell r="H108" t="str">
            <v>00.00.0000</v>
          </cell>
          <cell r="I108" t="str">
            <v>NO REPLACE</v>
          </cell>
        </row>
        <row r="109">
          <cell r="A109" t="str">
            <v>140AMM09000R</v>
          </cell>
          <cell r="B109" t="str">
            <v>ANALG IN/OUT 4CH/2CH</v>
          </cell>
          <cell r="C109" t="str">
            <v>US</v>
          </cell>
          <cell r="D109" t="str">
            <v>06 Service Only</v>
          </cell>
          <cell r="E109">
            <v>27600</v>
          </cell>
          <cell r="F109" t="str">
            <v>03 Exchg w/ refurbished</v>
          </cell>
          <cell r="G109" t="str">
            <v>28.12.2004</v>
          </cell>
          <cell r="H109" t="str">
            <v>00.00.0000</v>
          </cell>
          <cell r="I109" t="str">
            <v>NO REPLACE</v>
          </cell>
        </row>
        <row r="110">
          <cell r="A110" t="str">
            <v>140ARI03000</v>
          </cell>
          <cell r="B110" t="str">
            <v>RTD IN 8CH</v>
          </cell>
          <cell r="C110" t="str">
            <v>FR</v>
          </cell>
          <cell r="D110" t="str">
            <v>06 Service Only</v>
          </cell>
          <cell r="E110" t="e">
            <v>#N/A</v>
          </cell>
          <cell r="F110" t="str">
            <v>03 Exchg w/ refurbished</v>
          </cell>
          <cell r="G110" t="str">
            <v>18.07.2002</v>
          </cell>
          <cell r="H110" t="str">
            <v>00.00.0000</v>
          </cell>
          <cell r="I110" t="str">
            <v>140ARI03010</v>
          </cell>
        </row>
        <row r="111">
          <cell r="A111" t="str">
            <v>140ARI03010</v>
          </cell>
          <cell r="B111" t="str">
            <v>MODULE RTD IN 8CH 2,3,4 WIRE</v>
          </cell>
          <cell r="C111" t="str">
            <v>US</v>
          </cell>
          <cell r="D111" t="str">
            <v>04 Commercialized</v>
          </cell>
          <cell r="E111">
            <v>69700</v>
          </cell>
          <cell r="F111" t="str">
            <v>03 Exchg w/ refurbished</v>
          </cell>
          <cell r="G111" t="str">
            <v>16.12.1998</v>
          </cell>
          <cell r="H111" t="str">
            <v>00.00.0000</v>
          </cell>
        </row>
        <row r="112">
          <cell r="A112" t="str">
            <v>140ARI03010C</v>
          </cell>
          <cell r="B112" t="str">
            <v>RTD IN 8CH CONF COATED</v>
          </cell>
          <cell r="C112" t="str">
            <v>US</v>
          </cell>
          <cell r="D112" t="str">
            <v>04 Commercialized</v>
          </cell>
          <cell r="E112">
            <v>75200</v>
          </cell>
          <cell r="F112" t="str">
            <v>03 Exchg w/ refurbished</v>
          </cell>
          <cell r="G112" t="str">
            <v>16.02.2000</v>
          </cell>
          <cell r="H112" t="str">
            <v>00.00.0000</v>
          </cell>
        </row>
        <row r="113">
          <cell r="A113" t="str">
            <v>140ARI03010CR</v>
          </cell>
          <cell r="B113" t="str">
            <v>RTD IN 8CH CONF COATED</v>
          </cell>
          <cell r="C113" t="str">
            <v>US</v>
          </cell>
          <cell r="D113" t="str">
            <v>06 Service Only</v>
          </cell>
          <cell r="E113" t="e">
            <v>#N/A</v>
          </cell>
          <cell r="F113" t="str">
            <v>03 Exchg w/ refurbished</v>
          </cell>
          <cell r="G113" t="str">
            <v>28.12.2004</v>
          </cell>
          <cell r="H113" t="str">
            <v>00.00.0000</v>
          </cell>
          <cell r="I113" t="str">
            <v>NO REPLACE</v>
          </cell>
        </row>
        <row r="114">
          <cell r="A114" t="str">
            <v>140ARI03010R</v>
          </cell>
          <cell r="B114" t="str">
            <v>MODULE RTD IN 8CH 2,3,4 W</v>
          </cell>
          <cell r="C114" t="str">
            <v>US</v>
          </cell>
          <cell r="D114" t="str">
            <v>06 Service Only</v>
          </cell>
          <cell r="E114" t="e">
            <v>#N/A</v>
          </cell>
          <cell r="F114" t="str">
            <v>03 Exchg w/ refurbished</v>
          </cell>
          <cell r="G114" t="str">
            <v>28.12.2004</v>
          </cell>
          <cell r="H114" t="str">
            <v>00.00.0000</v>
          </cell>
          <cell r="I114" t="str">
            <v>NO REPLACE</v>
          </cell>
        </row>
        <row r="115">
          <cell r="A115" t="str">
            <v>140ATI03000</v>
          </cell>
          <cell r="B115" t="str">
            <v>TC IN 8CH</v>
          </cell>
          <cell r="C115" t="str">
            <v>FR</v>
          </cell>
          <cell r="D115" t="str">
            <v>04 Commercialized</v>
          </cell>
          <cell r="E115">
            <v>69700</v>
          </cell>
          <cell r="F115" t="str">
            <v>03 Exchg w/ refurbished</v>
          </cell>
          <cell r="G115" t="str">
            <v>21.03.2001</v>
          </cell>
          <cell r="H115" t="str">
            <v>00.00.0000</v>
          </cell>
        </row>
        <row r="116">
          <cell r="A116" t="str">
            <v>140ATI03000C</v>
          </cell>
          <cell r="B116" t="str">
            <v>TC INPUT 8 CHANNEL CC</v>
          </cell>
          <cell r="C116" t="str">
            <v>FR</v>
          </cell>
          <cell r="D116" t="str">
            <v>04 Commercialized</v>
          </cell>
          <cell r="E116">
            <v>75200</v>
          </cell>
          <cell r="F116" t="str">
            <v>03 Exchg w/ refurbished</v>
          </cell>
          <cell r="G116" t="str">
            <v>23.03.2001</v>
          </cell>
          <cell r="H116" t="str">
            <v>00.00.0000</v>
          </cell>
        </row>
        <row r="117">
          <cell r="A117" t="str">
            <v>140ATI03000CR</v>
          </cell>
          <cell r="B117" t="str">
            <v>TC INPUT 8 CHANNEL CC</v>
          </cell>
          <cell r="C117" t="str">
            <v>US</v>
          </cell>
          <cell r="D117" t="str">
            <v>06 Service Only</v>
          </cell>
          <cell r="E117" t="e">
            <v>#N/A</v>
          </cell>
          <cell r="F117" t="str">
            <v>03 Exchg w/ refurbished</v>
          </cell>
          <cell r="G117" t="str">
            <v>28.12.2004</v>
          </cell>
          <cell r="H117" t="str">
            <v>00.00.0000</v>
          </cell>
          <cell r="I117" t="str">
            <v>NO REPLACE</v>
          </cell>
        </row>
        <row r="118">
          <cell r="A118" t="str">
            <v>140ATI03000R</v>
          </cell>
          <cell r="B118" t="str">
            <v>TC IN 8CH</v>
          </cell>
          <cell r="C118" t="str">
            <v>US</v>
          </cell>
          <cell r="D118" t="str">
            <v>06 Service Only</v>
          </cell>
          <cell r="E118" t="e">
            <v>#N/A</v>
          </cell>
          <cell r="F118" t="str">
            <v>03 Exchg w/ refurbished</v>
          </cell>
          <cell r="G118" t="str">
            <v>28.12.2004</v>
          </cell>
          <cell r="H118" t="str">
            <v>00.00.0000</v>
          </cell>
          <cell r="I118" t="str">
            <v>NO REPLACE</v>
          </cell>
        </row>
        <row r="119">
          <cell r="A119" t="str">
            <v>140AVI03000</v>
          </cell>
          <cell r="B119" t="str">
            <v>ANALOG INPUT 8CH BIPOLAR</v>
          </cell>
          <cell r="C119" t="str">
            <v>FR</v>
          </cell>
          <cell r="D119" t="str">
            <v>04 Commercialized</v>
          </cell>
          <cell r="E119">
            <v>61600</v>
          </cell>
          <cell r="F119" t="str">
            <v>03 Exchg w/ refurbished</v>
          </cell>
          <cell r="G119" t="str">
            <v>02.08.2000</v>
          </cell>
          <cell r="H119" t="str">
            <v>00.00.0000</v>
          </cell>
        </row>
        <row r="120">
          <cell r="A120" t="str">
            <v>140AVI03000C</v>
          </cell>
          <cell r="B120" t="str">
            <v>ANLOG IN 8CH BIPOLAR CC</v>
          </cell>
          <cell r="C120" t="str">
            <v>FR</v>
          </cell>
          <cell r="D120" t="str">
            <v>04 Commercialized</v>
          </cell>
          <cell r="E120">
            <v>65100</v>
          </cell>
          <cell r="F120" t="str">
            <v>03 Exchg w/ refurbished</v>
          </cell>
          <cell r="G120" t="str">
            <v>16.02.2000</v>
          </cell>
          <cell r="H120" t="str">
            <v>00.00.0000</v>
          </cell>
        </row>
        <row r="121">
          <cell r="A121" t="str">
            <v>140AVI03000CR</v>
          </cell>
          <cell r="B121" t="str">
            <v>ANLOG IN 8CH BIPOLAR CC</v>
          </cell>
          <cell r="C121" t="str">
            <v>US</v>
          </cell>
          <cell r="D121" t="str">
            <v>06 Service Only</v>
          </cell>
          <cell r="E121" t="e">
            <v>#N/A</v>
          </cell>
          <cell r="F121" t="str">
            <v>03 Exchg w/ refurbished</v>
          </cell>
          <cell r="G121" t="str">
            <v>28.12.2004</v>
          </cell>
          <cell r="H121" t="str">
            <v>00.00.0000</v>
          </cell>
          <cell r="I121" t="str">
            <v>NO REPLACE</v>
          </cell>
        </row>
        <row r="122">
          <cell r="A122" t="str">
            <v>140AVI03000R</v>
          </cell>
          <cell r="B122" t="str">
            <v>ANALOG INPUT 8CH BIPOLAR</v>
          </cell>
          <cell r="C122" t="str">
            <v>US</v>
          </cell>
          <cell r="D122" t="str">
            <v>06 Service Only</v>
          </cell>
          <cell r="E122" t="e">
            <v>#N/A</v>
          </cell>
          <cell r="F122" t="str">
            <v>03 Exchg w/ refurbished</v>
          </cell>
          <cell r="G122" t="str">
            <v>28.12.2004</v>
          </cell>
          <cell r="H122" t="str">
            <v>00.00.0000</v>
          </cell>
          <cell r="I122" t="str">
            <v>NO REPLACE</v>
          </cell>
        </row>
        <row r="123">
          <cell r="A123" t="str">
            <v>140AVO02000</v>
          </cell>
          <cell r="B123" t="str">
            <v>ANALOG OUTPUT MODULE 4CH</v>
          </cell>
          <cell r="C123" t="str">
            <v>FR</v>
          </cell>
          <cell r="D123" t="str">
            <v>04 Commercialized</v>
          </cell>
          <cell r="E123">
            <v>51700</v>
          </cell>
          <cell r="F123" t="str">
            <v>03 Exchg w/ refurbished</v>
          </cell>
          <cell r="G123" t="str">
            <v>28.05.2001</v>
          </cell>
          <cell r="H123" t="str">
            <v>00.00.0000</v>
          </cell>
        </row>
        <row r="124">
          <cell r="A124" t="str">
            <v>140AVO02000C</v>
          </cell>
          <cell r="B124" t="str">
            <v>ANLG VOLT OUT 4CH 12 BIT CC</v>
          </cell>
          <cell r="C124" t="str">
            <v>FR</v>
          </cell>
          <cell r="D124" t="str">
            <v>04 Commercialized</v>
          </cell>
          <cell r="E124">
            <v>54800</v>
          </cell>
          <cell r="F124" t="str">
            <v>03 Exchg w/ refurbished</v>
          </cell>
          <cell r="G124" t="str">
            <v>16.02.2000</v>
          </cell>
          <cell r="H124" t="str">
            <v>00.00.0000</v>
          </cell>
        </row>
        <row r="125">
          <cell r="A125" t="str">
            <v>140AVO02000CR</v>
          </cell>
          <cell r="B125" t="str">
            <v>ANLG VOLT OUT 4CH 12 BIT CC</v>
          </cell>
          <cell r="C125" t="str">
            <v>US</v>
          </cell>
          <cell r="D125" t="str">
            <v>06 Service Only</v>
          </cell>
          <cell r="E125" t="e">
            <v>#N/A</v>
          </cell>
          <cell r="F125" t="str">
            <v>03 Exchg w/ refurbished</v>
          </cell>
          <cell r="G125" t="str">
            <v>28.12.2004</v>
          </cell>
          <cell r="H125" t="str">
            <v>00.00.0000</v>
          </cell>
          <cell r="I125" t="str">
            <v>NO REPLACE</v>
          </cell>
        </row>
        <row r="126">
          <cell r="A126" t="str">
            <v>140AVO02000R</v>
          </cell>
          <cell r="B126" t="str">
            <v>STD.EXCH.140AVO02000R</v>
          </cell>
          <cell r="C126" t="str">
            <v>US</v>
          </cell>
          <cell r="D126" t="str">
            <v>06 Service Only</v>
          </cell>
          <cell r="E126" t="e">
            <v>#N/A</v>
          </cell>
          <cell r="F126" t="str">
            <v>03 Exchg w/ refurbished</v>
          </cell>
          <cell r="G126" t="str">
            <v>28.12.2004</v>
          </cell>
          <cell r="H126" t="str">
            <v>00.00.0000</v>
          </cell>
          <cell r="I126" t="str">
            <v>NO REPLACE</v>
          </cell>
        </row>
        <row r="127">
          <cell r="A127" t="str">
            <v>140CFA04000</v>
          </cell>
          <cell r="B127" t="str">
            <v>UNIV WIRING BLOCK STR THRU</v>
          </cell>
          <cell r="C127" t="str">
            <v>US</v>
          </cell>
          <cell r="D127" t="str">
            <v>04 Commercialized</v>
          </cell>
          <cell r="E127">
            <v>4400</v>
          </cell>
          <cell r="F127" t="str">
            <v>01 Exchg w/ new product</v>
          </cell>
          <cell r="G127" t="str">
            <v>19.07.2000</v>
          </cell>
          <cell r="H127" t="str">
            <v>00.00.0000</v>
          </cell>
        </row>
        <row r="128">
          <cell r="A128" t="str">
            <v>140CFB03200</v>
          </cell>
          <cell r="B128" t="str">
            <v>DIGITAL INPUT BLOCK,FUSE PERPT</v>
          </cell>
          <cell r="C128" t="str">
            <v>US</v>
          </cell>
          <cell r="D128" t="str">
            <v>04 Commercialized</v>
          </cell>
          <cell r="E128">
            <v>12400</v>
          </cell>
          <cell r="F128" t="str">
            <v>01 Exchg w/ new product</v>
          </cell>
          <cell r="G128" t="str">
            <v>11.05.2000</v>
          </cell>
          <cell r="H128" t="str">
            <v>00.00.0000</v>
          </cell>
        </row>
        <row r="129">
          <cell r="A129" t="str">
            <v>140CFC03200</v>
          </cell>
          <cell r="B129" t="str">
            <v>TAL BLOCK, FUSE BY GROUP</v>
          </cell>
          <cell r="C129" t="str">
            <v>US</v>
          </cell>
          <cell r="D129" t="str">
            <v>04 Commercialized</v>
          </cell>
          <cell r="E129">
            <v>7500</v>
          </cell>
          <cell r="F129" t="str">
            <v>01 Exchg w/ new product</v>
          </cell>
          <cell r="G129" t="str">
            <v>24.03.1999</v>
          </cell>
          <cell r="H129" t="str">
            <v>00.00.0000</v>
          </cell>
        </row>
        <row r="130">
          <cell r="A130" t="str">
            <v>140CFD03200</v>
          </cell>
          <cell r="B130" t="str">
            <v>DIGITAL INPUT BLOCK 2/3 WIRE</v>
          </cell>
          <cell r="C130" t="str">
            <v>US</v>
          </cell>
          <cell r="D130" t="str">
            <v>04 Commercialized</v>
          </cell>
          <cell r="E130">
            <v>10000</v>
          </cell>
          <cell r="F130" t="str">
            <v>01 Exchg w/ new product</v>
          </cell>
          <cell r="G130" t="str">
            <v>11.05.2000</v>
          </cell>
          <cell r="H130" t="str">
            <v>00.00.0000</v>
          </cell>
        </row>
        <row r="131">
          <cell r="A131" t="str">
            <v>140CFE03200</v>
          </cell>
          <cell r="B131" t="str">
            <v>DIGITAL OUTPUT BLOCK,FUSE</v>
          </cell>
          <cell r="C131" t="str">
            <v>US</v>
          </cell>
          <cell r="D131" t="str">
            <v>04 Commercialized</v>
          </cell>
          <cell r="E131">
            <v>12400</v>
          </cell>
          <cell r="F131" t="str">
            <v>01 Exchg w/ new product</v>
          </cell>
          <cell r="G131" t="str">
            <v>24.03.1999</v>
          </cell>
          <cell r="H131" t="str">
            <v>00.00.0000</v>
          </cell>
        </row>
        <row r="132">
          <cell r="A132" t="str">
            <v>140CFG01600</v>
          </cell>
          <cell r="B132" t="str">
            <v>DIGITAL OUTPUT BLOCK,FUSEPERPT</v>
          </cell>
          <cell r="C132" t="str">
            <v>US</v>
          </cell>
          <cell r="D132" t="str">
            <v>04 Commercialized</v>
          </cell>
          <cell r="E132">
            <v>8500</v>
          </cell>
          <cell r="F132" t="str">
            <v>01 Exchg w/ new product</v>
          </cell>
          <cell r="G132" t="str">
            <v>17.03.2000</v>
          </cell>
          <cell r="H132" t="str">
            <v>00.00.0000</v>
          </cell>
        </row>
        <row r="133">
          <cell r="A133" t="str">
            <v>140CFH00800</v>
          </cell>
          <cell r="B133" t="str">
            <v>ANALOG INPUT BLOCK,FUSEPE</v>
          </cell>
          <cell r="C133" t="str">
            <v>US</v>
          </cell>
          <cell r="D133" t="str">
            <v>04 Commercialized</v>
          </cell>
          <cell r="E133">
            <v>7500</v>
          </cell>
          <cell r="F133" t="str">
            <v>01 Exchg w/ new product</v>
          </cell>
          <cell r="G133" t="str">
            <v>04.06.1999</v>
          </cell>
          <cell r="H133" t="str">
            <v>00.00.0000</v>
          </cell>
        </row>
        <row r="134">
          <cell r="A134" t="str">
            <v>140CFI00800</v>
          </cell>
          <cell r="B134" t="str">
            <v>ANALOG INPUT BLOCK,NON-FUSED</v>
          </cell>
          <cell r="C134" t="str">
            <v>US</v>
          </cell>
          <cell r="D134" t="str">
            <v>04 Commercialized</v>
          </cell>
          <cell r="E134">
            <v>4300</v>
          </cell>
          <cell r="F134" t="str">
            <v>01 Exchg w/ new product</v>
          </cell>
          <cell r="G134" t="str">
            <v>11.05.2000</v>
          </cell>
          <cell r="H134" t="str">
            <v>00.00.0000</v>
          </cell>
        </row>
        <row r="135">
          <cell r="A135" t="str">
            <v>140CFJ00400</v>
          </cell>
          <cell r="B135" t="str">
            <v>ANALOG INPUT BLOCK,FUSEPERCHAN</v>
          </cell>
          <cell r="C135" t="str">
            <v>US</v>
          </cell>
          <cell r="D135" t="str">
            <v>04 Commercialized</v>
          </cell>
          <cell r="E135">
            <v>5300</v>
          </cell>
          <cell r="F135" t="str">
            <v>01 Exchg w/ new product</v>
          </cell>
          <cell r="G135" t="str">
            <v>05.01.2000</v>
          </cell>
          <cell r="H135" t="str">
            <v>00.00.0000</v>
          </cell>
        </row>
        <row r="136">
          <cell r="A136" t="str">
            <v>140CFK00400</v>
          </cell>
          <cell r="B136" t="str">
            <v>ANALOG INPUT BLOCK, NON FUSED</v>
          </cell>
          <cell r="C136" t="str">
            <v>US</v>
          </cell>
          <cell r="D136" t="str">
            <v>04 Commercialized</v>
          </cell>
          <cell r="E136">
            <v>3500</v>
          </cell>
          <cell r="F136" t="str">
            <v>01 Exchg w/ new product</v>
          </cell>
          <cell r="G136" t="str">
            <v>11.05.2000</v>
          </cell>
          <cell r="H136" t="str">
            <v>00.00.0000</v>
          </cell>
        </row>
        <row r="137">
          <cell r="A137" t="str">
            <v>140CFU00600</v>
          </cell>
          <cell r="B137" t="str">
            <v>USE KIT 1/16 AMP QTY 10</v>
          </cell>
          <cell r="C137" t="str">
            <v>US</v>
          </cell>
          <cell r="D137" t="str">
            <v>04 Commercialized</v>
          </cell>
          <cell r="E137">
            <v>1300</v>
          </cell>
          <cell r="F137" t="str">
            <v>01 Exchg w/ new product</v>
          </cell>
          <cell r="G137" t="str">
            <v>11.05.2000</v>
          </cell>
          <cell r="H137" t="str">
            <v>00.00.0000</v>
          </cell>
        </row>
        <row r="138">
          <cell r="A138" t="str">
            <v>140CFU08000</v>
          </cell>
          <cell r="B138" t="str">
            <v>FUSE KIT 0.8 AMP QTY 10</v>
          </cell>
          <cell r="C138" t="str">
            <v>US</v>
          </cell>
          <cell r="D138" t="str">
            <v>04 Commercialized</v>
          </cell>
          <cell r="E138">
            <v>1300</v>
          </cell>
          <cell r="F138" t="str">
            <v>01 Exchg w/ new product</v>
          </cell>
          <cell r="G138" t="str">
            <v>11.05.2000</v>
          </cell>
          <cell r="H138" t="str">
            <v>00.00.0000</v>
          </cell>
        </row>
        <row r="139">
          <cell r="A139" t="str">
            <v>140CFU40000</v>
          </cell>
          <cell r="B139" t="str">
            <v>FUSE KIT 4 AMP QTY 10</v>
          </cell>
          <cell r="C139" t="str">
            <v>US</v>
          </cell>
          <cell r="D139" t="str">
            <v>04 Commercialized</v>
          </cell>
          <cell r="E139">
            <v>1300</v>
          </cell>
          <cell r="F139" t="str">
            <v>01 Exchg w/ new product</v>
          </cell>
          <cell r="G139" t="str">
            <v>11.05.2000</v>
          </cell>
          <cell r="H139" t="str">
            <v>00.00.0000</v>
          </cell>
        </row>
        <row r="140">
          <cell r="A140" t="str">
            <v>140CFX00110</v>
          </cell>
          <cell r="B140" t="str">
            <v>TERMINAL BLOCK COMMON ST</v>
          </cell>
          <cell r="C140" t="str">
            <v>US</v>
          </cell>
          <cell r="D140" t="str">
            <v>04 Commercialized</v>
          </cell>
          <cell r="E140" t="e">
            <v>#N/A</v>
          </cell>
          <cell r="F140" t="str">
            <v>01 Exchg w/ new product</v>
          </cell>
          <cell r="G140" t="str">
            <v>11.05.2000</v>
          </cell>
          <cell r="H140" t="str">
            <v>00.00.0000</v>
          </cell>
        </row>
        <row r="141">
          <cell r="A141" t="str">
            <v>140CFX00210</v>
          </cell>
          <cell r="B141" t="str">
            <v>FUSE REPLACEMENT JUMPER</v>
          </cell>
          <cell r="C141" t="str">
            <v>US</v>
          </cell>
          <cell r="D141" t="str">
            <v>04 Commercialized</v>
          </cell>
          <cell r="E141">
            <v>1300</v>
          </cell>
          <cell r="F141" t="str">
            <v>01 Exchg w/ new product</v>
          </cell>
          <cell r="G141" t="str">
            <v>11.05.2000</v>
          </cell>
          <cell r="H141" t="str">
            <v>00.00.0000</v>
          </cell>
        </row>
        <row r="142">
          <cell r="A142" t="str">
            <v>140CHS11000</v>
          </cell>
          <cell r="B142" t="str">
            <v>S911 HOT STANDBY FOR QUANTUM</v>
          </cell>
          <cell r="C142" t="str">
            <v>FR</v>
          </cell>
          <cell r="D142" t="str">
            <v>04 Commercialized</v>
          </cell>
          <cell r="E142">
            <v>225000</v>
          </cell>
          <cell r="F142" t="str">
            <v>03 Exchg w/ refurbished</v>
          </cell>
          <cell r="G142" t="str">
            <v>02.08.2000</v>
          </cell>
          <cell r="H142" t="str">
            <v>00.00.0000</v>
          </cell>
        </row>
        <row r="143">
          <cell r="A143" t="str">
            <v>140CHS11000C</v>
          </cell>
          <cell r="B143" t="str">
            <v>S911 FIBER OPTIC CC</v>
          </cell>
          <cell r="C143" t="str">
            <v>FR</v>
          </cell>
          <cell r="D143" t="str">
            <v>04 Commercialized</v>
          </cell>
          <cell r="E143">
            <v>227900</v>
          </cell>
          <cell r="F143" t="str">
            <v>03 Exchg w/ refurbished</v>
          </cell>
          <cell r="G143" t="str">
            <v>16.02.2000</v>
          </cell>
          <cell r="H143" t="str">
            <v>00.00.0000</v>
          </cell>
        </row>
        <row r="144">
          <cell r="A144" t="str">
            <v>140CHS11000CR</v>
          </cell>
          <cell r="B144" t="str">
            <v>S911 FIBER OPTIC CC</v>
          </cell>
          <cell r="C144" t="str">
            <v>US</v>
          </cell>
          <cell r="D144" t="str">
            <v>06 Service Only</v>
          </cell>
          <cell r="E144" t="e">
            <v>#N/A</v>
          </cell>
          <cell r="F144" t="str">
            <v>03 Exchg w/ refurbished</v>
          </cell>
          <cell r="G144" t="str">
            <v>28.12.2004</v>
          </cell>
          <cell r="H144" t="str">
            <v>00.00.0000</v>
          </cell>
          <cell r="I144" t="str">
            <v>NO REPLACE</v>
          </cell>
        </row>
        <row r="145">
          <cell r="A145" t="str">
            <v>140CHS11000R</v>
          </cell>
          <cell r="B145" t="str">
            <v>S911 HOT STANDBY FOR QUAN</v>
          </cell>
          <cell r="C145" t="str">
            <v>FR</v>
          </cell>
          <cell r="D145" t="str">
            <v>06 Service Only</v>
          </cell>
          <cell r="E145" t="e">
            <v>#N/A</v>
          </cell>
          <cell r="F145" t="str">
            <v>03 Exchg w/ refurbished</v>
          </cell>
          <cell r="G145" t="str">
            <v>28.12.2004</v>
          </cell>
          <cell r="H145" t="str">
            <v>00.00.0000</v>
          </cell>
          <cell r="I145" t="str">
            <v>NO REPLACE</v>
          </cell>
        </row>
        <row r="146">
          <cell r="A146" t="str">
            <v>140CHS21000</v>
          </cell>
          <cell r="B146" t="str">
            <v>HOT STANDBY KIT</v>
          </cell>
          <cell r="C146" t="str">
            <v>FR</v>
          </cell>
          <cell r="D146" t="str">
            <v>04 Commercialized</v>
          </cell>
          <cell r="E146">
            <v>412000</v>
          </cell>
          <cell r="F146" t="str">
            <v>05 Config part, service provided</v>
          </cell>
          <cell r="G146" t="str">
            <v>02.08.2000</v>
          </cell>
          <cell r="H146" t="str">
            <v>00.00.0000</v>
          </cell>
        </row>
        <row r="147">
          <cell r="A147" t="str">
            <v>140CHS21000C</v>
          </cell>
          <cell r="B147" t="str">
            <v>KIT S911 HOT STANDBY CC</v>
          </cell>
          <cell r="C147" t="str">
            <v>FR</v>
          </cell>
          <cell r="D147" t="str">
            <v>04 Commercialized</v>
          </cell>
          <cell r="E147">
            <v>432000</v>
          </cell>
          <cell r="F147" t="str">
            <v>05 Config part, service provided</v>
          </cell>
          <cell r="G147" t="str">
            <v>16.02.2000</v>
          </cell>
          <cell r="H147" t="str">
            <v>00.00.0000</v>
          </cell>
        </row>
        <row r="148">
          <cell r="A148" t="str">
            <v>140CHS32000</v>
          </cell>
          <cell r="B148" t="str">
            <v>HOT SRANDY COAXIAL TERM K</v>
          </cell>
          <cell r="C148" t="str">
            <v>FR</v>
          </cell>
          <cell r="D148" t="str">
            <v>04 Commercialized</v>
          </cell>
          <cell r="E148">
            <v>21400</v>
          </cell>
          <cell r="F148" t="str">
            <v>01 Exchg w/ new product</v>
          </cell>
          <cell r="G148" t="str">
            <v>02.08.2000</v>
          </cell>
          <cell r="H148" t="str">
            <v>00.00.0000</v>
          </cell>
        </row>
        <row r="149">
          <cell r="A149" t="str">
            <v>140CHS41010</v>
          </cell>
          <cell r="B149" t="str">
            <v>LEVEL ONE LOW COST HOT STANDBY KIT</v>
          </cell>
          <cell r="C149" t="str">
            <v>FR</v>
          </cell>
          <cell r="D149" t="str">
            <v>04 Commercialized</v>
          </cell>
          <cell r="E149">
            <v>429100</v>
          </cell>
          <cell r="F149" t="str">
            <v>05 Config part, service provided</v>
          </cell>
          <cell r="G149" t="str">
            <v>18.10.2001</v>
          </cell>
          <cell r="H149" t="str">
            <v>00.00.0000</v>
          </cell>
        </row>
        <row r="150">
          <cell r="A150" t="str">
            <v>140CHS41020</v>
          </cell>
          <cell r="B150" t="str">
            <v>LEVEL TWO LOW COST HOT STANDBY KIT</v>
          </cell>
          <cell r="C150" t="str">
            <v>FR</v>
          </cell>
          <cell r="D150" t="str">
            <v>04 Commercialized</v>
          </cell>
          <cell r="E150">
            <v>581700</v>
          </cell>
          <cell r="F150" t="str">
            <v>05 Config part, service provided</v>
          </cell>
          <cell r="G150" t="str">
            <v>18.10.2001</v>
          </cell>
          <cell r="H150" t="str">
            <v>00.00.0000</v>
          </cell>
        </row>
        <row r="151">
          <cell r="A151" t="str">
            <v>140CPS11100</v>
          </cell>
          <cell r="B151" t="str">
            <v>AC PS 115/230VAC 3A</v>
          </cell>
          <cell r="C151" t="str">
            <v>FR</v>
          </cell>
          <cell r="D151" t="str">
            <v>04 Commercialized</v>
          </cell>
          <cell r="E151">
            <v>20500</v>
          </cell>
          <cell r="F151" t="str">
            <v>03 Exchg w/ refurbished</v>
          </cell>
          <cell r="G151" t="str">
            <v>02.08.2000</v>
          </cell>
          <cell r="H151" t="str">
            <v>00.00.0000</v>
          </cell>
        </row>
        <row r="152">
          <cell r="A152" t="str">
            <v>140CPS11100C</v>
          </cell>
          <cell r="B152" t="str">
            <v>AC PS 115/230VAC 3A CC</v>
          </cell>
          <cell r="C152" t="str">
            <v>FR</v>
          </cell>
          <cell r="D152" t="str">
            <v>04 Commercialized</v>
          </cell>
          <cell r="E152">
            <v>25500</v>
          </cell>
          <cell r="F152" t="str">
            <v>03 Exchg w/ refurbished</v>
          </cell>
          <cell r="G152" t="str">
            <v>15.12.1998</v>
          </cell>
          <cell r="H152" t="str">
            <v>00.00.0000</v>
          </cell>
        </row>
        <row r="153">
          <cell r="A153" t="str">
            <v>140CPS11100CR</v>
          </cell>
          <cell r="B153" t="str">
            <v>AC PS 115/230VAC 3A CC</v>
          </cell>
          <cell r="C153" t="str">
            <v>US</v>
          </cell>
          <cell r="D153" t="str">
            <v>06 Service Only</v>
          </cell>
          <cell r="E153" t="e">
            <v>#N/A</v>
          </cell>
          <cell r="F153" t="str">
            <v>03 Exchg w/ refurbished</v>
          </cell>
          <cell r="G153" t="str">
            <v>28.12.2004</v>
          </cell>
          <cell r="H153" t="str">
            <v>00.00.0000</v>
          </cell>
          <cell r="I153" t="str">
            <v>NO REPLACE</v>
          </cell>
        </row>
        <row r="154">
          <cell r="A154" t="str">
            <v>140CPS11100R</v>
          </cell>
          <cell r="B154" t="str">
            <v>STD.EXCH.140CPS11100</v>
          </cell>
          <cell r="C154" t="str">
            <v>FR</v>
          </cell>
          <cell r="D154" t="str">
            <v>06 Service Only</v>
          </cell>
          <cell r="E154">
            <v>14000</v>
          </cell>
          <cell r="F154" t="str">
            <v>03 Exchg w/ refurbished</v>
          </cell>
          <cell r="G154" t="str">
            <v>28.12.2004</v>
          </cell>
          <cell r="H154" t="str">
            <v>00.00.0000</v>
          </cell>
          <cell r="I154" t="str">
            <v>NO REPLACE</v>
          </cell>
        </row>
        <row r="155">
          <cell r="A155" t="str">
            <v>140CPS11400</v>
          </cell>
          <cell r="B155" t="str">
            <v>AC PS 115/230V 8A</v>
          </cell>
          <cell r="C155" t="str">
            <v>FR</v>
          </cell>
          <cell r="D155" t="str">
            <v>06 Service Only</v>
          </cell>
          <cell r="E155" t="e">
            <v>#N/A</v>
          </cell>
          <cell r="F155" t="str">
            <v>03 Exchg w/ refurbished</v>
          </cell>
          <cell r="G155" t="str">
            <v>25.07.2000</v>
          </cell>
          <cell r="H155" t="str">
            <v>00.00.0000</v>
          </cell>
          <cell r="I155" t="str">
            <v>140CPS11410</v>
          </cell>
        </row>
        <row r="156">
          <cell r="A156" t="str">
            <v>140CPS11400C</v>
          </cell>
          <cell r="B156" t="str">
            <v>ALIM UNIQUE 8A 115/230VC</v>
          </cell>
          <cell r="C156" t="str">
            <v>FR</v>
          </cell>
          <cell r="D156" t="str">
            <v>06 Service Only</v>
          </cell>
          <cell r="E156" t="e">
            <v>#N/A</v>
          </cell>
          <cell r="F156" t="str">
            <v>03 Exchg w/ refurbished</v>
          </cell>
          <cell r="G156" t="str">
            <v>04.05.1999</v>
          </cell>
          <cell r="H156" t="str">
            <v>00.00.0000</v>
          </cell>
          <cell r="I156" t="str">
            <v>140CPS11410C</v>
          </cell>
        </row>
        <row r="157">
          <cell r="A157" t="str">
            <v>140CPS11400CR</v>
          </cell>
          <cell r="B157" t="str">
            <v>STD.EXCH.140CPS11400C</v>
          </cell>
          <cell r="C157" t="str">
            <v>US</v>
          </cell>
          <cell r="D157" t="str">
            <v>06 Service Only</v>
          </cell>
          <cell r="E157" t="e">
            <v>#N/A</v>
          </cell>
          <cell r="F157" t="str">
            <v>03 Exchg w/ refurbished</v>
          </cell>
          <cell r="G157" t="str">
            <v>16.02.2000</v>
          </cell>
          <cell r="H157" t="str">
            <v>00.00.0000</v>
          </cell>
          <cell r="I157" t="str">
            <v>NO REPLACE</v>
          </cell>
        </row>
        <row r="158">
          <cell r="A158" t="str">
            <v>140CPS11400R</v>
          </cell>
          <cell r="B158" t="str">
            <v>ALIM UNIQUE 8A 115/2</v>
          </cell>
          <cell r="C158" t="str">
            <v>FR</v>
          </cell>
          <cell r="D158" t="str">
            <v>06 Service Only</v>
          </cell>
          <cell r="E158" t="e">
            <v>#N/A</v>
          </cell>
          <cell r="F158" t="str">
            <v>03 Exchg w/ refurbished</v>
          </cell>
          <cell r="G158" t="str">
            <v>25.07.2000</v>
          </cell>
          <cell r="H158" t="str">
            <v>00.00.0000</v>
          </cell>
          <cell r="I158" t="str">
            <v>NO REPLACE</v>
          </cell>
        </row>
        <row r="159">
          <cell r="A159" t="str">
            <v>140CPS11410</v>
          </cell>
          <cell r="B159" t="str">
            <v>AC PS 115/230V SUMM</v>
          </cell>
          <cell r="C159" t="str">
            <v>US</v>
          </cell>
          <cell r="D159" t="str">
            <v>06 Service Only</v>
          </cell>
          <cell r="E159">
            <v>44100</v>
          </cell>
          <cell r="F159" t="str">
            <v>03 Exchg w/ refurbished</v>
          </cell>
          <cell r="G159" t="str">
            <v>24.04.2003</v>
          </cell>
          <cell r="H159" t="str">
            <v>28.02.2002</v>
          </cell>
          <cell r="I159" t="str">
            <v>140CPS11420</v>
          </cell>
        </row>
        <row r="160">
          <cell r="A160" t="str">
            <v>140CPS11410C</v>
          </cell>
          <cell r="B160" t="str">
            <v>AC PS 115/230V SUMM CC</v>
          </cell>
          <cell r="C160" t="str">
            <v>FR</v>
          </cell>
          <cell r="D160" t="str">
            <v>06 Service Only</v>
          </cell>
          <cell r="E160" t="e">
            <v>#N/A</v>
          </cell>
          <cell r="F160" t="str">
            <v>03 Exchg w/ refurbished</v>
          </cell>
          <cell r="G160" t="str">
            <v>31.12.2002</v>
          </cell>
          <cell r="H160" t="str">
            <v>28.02.2002</v>
          </cell>
          <cell r="I160" t="str">
            <v>140CPS11420C</v>
          </cell>
        </row>
        <row r="161">
          <cell r="A161" t="str">
            <v>140CPS11410CR</v>
          </cell>
          <cell r="B161" t="str">
            <v>AC PS 115/230V SUMM CC</v>
          </cell>
          <cell r="C161" t="str">
            <v>US</v>
          </cell>
          <cell r="D161" t="str">
            <v>06 Service Only</v>
          </cell>
          <cell r="E161" t="e">
            <v>#N/A</v>
          </cell>
          <cell r="F161" t="str">
            <v>03 Exchg w/ refurbished</v>
          </cell>
          <cell r="G161" t="str">
            <v>14.01.2005</v>
          </cell>
          <cell r="H161" t="str">
            <v>28.02.2002</v>
          </cell>
          <cell r="I161" t="str">
            <v>NO REPLACE</v>
          </cell>
        </row>
        <row r="162">
          <cell r="A162" t="str">
            <v>140CPS11410R</v>
          </cell>
          <cell r="B162" t="str">
            <v>AC PS 115/230V SUMM</v>
          </cell>
          <cell r="C162" t="str">
            <v>US</v>
          </cell>
          <cell r="D162" t="str">
            <v>06 Service Only</v>
          </cell>
          <cell r="E162">
            <v>27200</v>
          </cell>
          <cell r="F162" t="str">
            <v>03 Exchg w/ refurbished</v>
          </cell>
          <cell r="G162" t="str">
            <v>14.01.2005</v>
          </cell>
          <cell r="H162" t="str">
            <v>00.00.0000</v>
          </cell>
          <cell r="I162" t="str">
            <v>NO REPLACE</v>
          </cell>
        </row>
        <row r="163">
          <cell r="A163" t="str">
            <v>140CPS11420</v>
          </cell>
          <cell r="B163" t="str">
            <v>AC PS 115/230V SUMM</v>
          </cell>
          <cell r="C163" t="str">
            <v>FR</v>
          </cell>
          <cell r="D163" t="str">
            <v>04 Commercialized</v>
          </cell>
          <cell r="E163">
            <v>72900</v>
          </cell>
          <cell r="F163" t="str">
            <v>03 Exchg w/ refurbished</v>
          </cell>
          <cell r="G163" t="str">
            <v>04.03.2002</v>
          </cell>
          <cell r="H163" t="str">
            <v>00.00.0000</v>
          </cell>
        </row>
        <row r="164">
          <cell r="A164" t="str">
            <v>140CPS11420C</v>
          </cell>
          <cell r="B164" t="str">
            <v>AC PS 115/230V SUMM CC</v>
          </cell>
          <cell r="C164" t="str">
            <v>FR</v>
          </cell>
          <cell r="D164" t="str">
            <v>04 Commercialized</v>
          </cell>
          <cell r="E164">
            <v>48900</v>
          </cell>
          <cell r="F164" t="str">
            <v>03 Exchg w/ refurbished</v>
          </cell>
          <cell r="G164" t="str">
            <v>05.03.2002</v>
          </cell>
          <cell r="H164" t="str">
            <v>00.00.0000</v>
          </cell>
        </row>
        <row r="165">
          <cell r="A165" t="str">
            <v>140CPS11420CR</v>
          </cell>
          <cell r="B165" t="str">
            <v>AC PS 115/230V SUMM CC</v>
          </cell>
          <cell r="C165" t="str">
            <v>US</v>
          </cell>
          <cell r="D165" t="str">
            <v>06 Service Only</v>
          </cell>
          <cell r="E165" t="e">
            <v>#N/A</v>
          </cell>
          <cell r="F165" t="str">
            <v>03 Exchg w/ refurbished</v>
          </cell>
          <cell r="G165" t="str">
            <v>28.12.2004</v>
          </cell>
          <cell r="H165" t="str">
            <v>00.00.0000</v>
          </cell>
          <cell r="I165" t="str">
            <v>NO REPLACE</v>
          </cell>
        </row>
        <row r="166">
          <cell r="A166" t="str">
            <v>140CPS11420R</v>
          </cell>
          <cell r="B166" t="str">
            <v>AC PS 115/230V SUMM</v>
          </cell>
          <cell r="C166" t="str">
            <v>FR</v>
          </cell>
          <cell r="D166" t="str">
            <v>06 Service Only</v>
          </cell>
          <cell r="E166">
            <v>47000</v>
          </cell>
          <cell r="F166" t="str">
            <v>03 Exchg w/ refurbished</v>
          </cell>
          <cell r="G166" t="str">
            <v>28.12.2004</v>
          </cell>
          <cell r="H166" t="str">
            <v>00.00.0000</v>
          </cell>
          <cell r="I166" t="str">
            <v>NO REPLACE</v>
          </cell>
        </row>
        <row r="167">
          <cell r="A167" t="str">
            <v>140CPS12400</v>
          </cell>
          <cell r="B167" t="str">
            <v>LMS AC PS 115/230V RED</v>
          </cell>
          <cell r="C167" t="str">
            <v>FR</v>
          </cell>
          <cell r="D167" t="str">
            <v>04 Commercialized</v>
          </cell>
          <cell r="E167">
            <v>44200</v>
          </cell>
          <cell r="F167" t="str">
            <v>03 Exchg w/ refurbished</v>
          </cell>
          <cell r="G167" t="str">
            <v>02.08.2000</v>
          </cell>
          <cell r="H167" t="str">
            <v>00.00.0000</v>
          </cell>
        </row>
        <row r="168">
          <cell r="A168" t="str">
            <v>140CPS12400C</v>
          </cell>
          <cell r="B168" t="str">
            <v>AC PS 115/230V RED CC</v>
          </cell>
          <cell r="C168" t="str">
            <v>FR</v>
          </cell>
          <cell r="D168" t="str">
            <v>04 Commercialized</v>
          </cell>
          <cell r="E168">
            <v>49800</v>
          </cell>
          <cell r="F168" t="str">
            <v>03 Exchg w/ refurbished</v>
          </cell>
          <cell r="G168" t="str">
            <v>16.02.2000</v>
          </cell>
          <cell r="H168" t="str">
            <v>00.00.0000</v>
          </cell>
        </row>
        <row r="169">
          <cell r="A169" t="str">
            <v>140CPS12400CR</v>
          </cell>
          <cell r="B169" t="str">
            <v>AC PS 115/230V RED CC</v>
          </cell>
          <cell r="C169" t="str">
            <v>US</v>
          </cell>
          <cell r="D169" t="str">
            <v>06 Service Only</v>
          </cell>
          <cell r="E169" t="e">
            <v>#N/A</v>
          </cell>
          <cell r="F169" t="str">
            <v>03 Exchg w/ refurbished</v>
          </cell>
          <cell r="G169" t="str">
            <v>28.12.2004</v>
          </cell>
          <cell r="H169" t="str">
            <v>00.00.0000</v>
          </cell>
          <cell r="I169" t="str">
            <v>NO REPLACE</v>
          </cell>
        </row>
        <row r="170">
          <cell r="A170" t="str">
            <v>140CPS12400R</v>
          </cell>
          <cell r="B170" t="str">
            <v>LMS AC PS 115/230V RED</v>
          </cell>
          <cell r="C170" t="str">
            <v>FR</v>
          </cell>
          <cell r="D170" t="str">
            <v>06 Service Only</v>
          </cell>
          <cell r="E170" t="e">
            <v>#N/A</v>
          </cell>
          <cell r="F170" t="str">
            <v>03 Exchg w/ refurbished</v>
          </cell>
          <cell r="G170" t="str">
            <v>28.12.2004</v>
          </cell>
          <cell r="H170" t="str">
            <v>00.00.0000</v>
          </cell>
          <cell r="I170" t="str">
            <v>NO REPLACE</v>
          </cell>
        </row>
        <row r="171">
          <cell r="A171" t="str">
            <v>140CPS12420</v>
          </cell>
          <cell r="B171" t="str">
            <v>LMS AC PS 115/230V RED</v>
          </cell>
          <cell r="C171" t="str">
            <v>FR</v>
          </cell>
          <cell r="D171" t="str">
            <v>04 Commercialized</v>
          </cell>
          <cell r="E171">
            <v>51700</v>
          </cell>
          <cell r="F171" t="str">
            <v>03 Exchg w/ refurbished</v>
          </cell>
          <cell r="G171" t="str">
            <v>05.03.2002</v>
          </cell>
          <cell r="H171" t="str">
            <v>00.00.0000</v>
          </cell>
        </row>
        <row r="172">
          <cell r="A172" t="str">
            <v>140CPS12420C</v>
          </cell>
          <cell r="B172" t="str">
            <v>LMS AC PS 115/230V RED CC</v>
          </cell>
          <cell r="C172" t="str">
            <v>FR</v>
          </cell>
          <cell r="D172" t="str">
            <v>04 Commercialized</v>
          </cell>
          <cell r="E172">
            <v>54900</v>
          </cell>
          <cell r="F172" t="str">
            <v>03 Exchg w/ refurbished</v>
          </cell>
          <cell r="G172" t="str">
            <v>05.03.2002</v>
          </cell>
          <cell r="H172" t="str">
            <v>00.00.0000</v>
          </cell>
        </row>
        <row r="173">
          <cell r="A173" t="str">
            <v>140CPS12420CR</v>
          </cell>
          <cell r="B173" t="str">
            <v>LMS AC PS 115/230V RED</v>
          </cell>
          <cell r="C173" t="str">
            <v>US</v>
          </cell>
          <cell r="D173" t="str">
            <v>06 Service Only</v>
          </cell>
          <cell r="E173" t="e">
            <v>#N/A</v>
          </cell>
          <cell r="F173" t="str">
            <v>03 Exchg w/ refurbished</v>
          </cell>
          <cell r="G173" t="str">
            <v>25.03.2005</v>
          </cell>
          <cell r="H173" t="str">
            <v>00.00.0000</v>
          </cell>
          <cell r="I173" t="str">
            <v>NO REPLACE</v>
          </cell>
        </row>
        <row r="174">
          <cell r="A174" t="str">
            <v>140CPS12420R</v>
          </cell>
          <cell r="B174" t="str">
            <v>LMS AC PS 115/230V RED</v>
          </cell>
          <cell r="C174" t="str">
            <v>FR</v>
          </cell>
          <cell r="D174" t="str">
            <v>06 Service Only</v>
          </cell>
          <cell r="E174" t="e">
            <v>#N/A</v>
          </cell>
          <cell r="F174" t="str">
            <v>03 Exchg w/ refurbished</v>
          </cell>
          <cell r="G174" t="str">
            <v>28.12.2004</v>
          </cell>
          <cell r="H174" t="str">
            <v>00.00.0000</v>
          </cell>
          <cell r="I174" t="str">
            <v>NO REPLACE</v>
          </cell>
        </row>
        <row r="175">
          <cell r="A175" t="str">
            <v>140CPS21100</v>
          </cell>
          <cell r="B175" t="str">
            <v>POWER SUPPLY DC PS 24VDC</v>
          </cell>
          <cell r="C175" t="str">
            <v>FR</v>
          </cell>
          <cell r="D175" t="str">
            <v>04 Commercialized</v>
          </cell>
          <cell r="E175">
            <v>23200</v>
          </cell>
          <cell r="F175" t="str">
            <v>03 Exchg w/ refurbished</v>
          </cell>
          <cell r="G175" t="str">
            <v>02.08.2000</v>
          </cell>
          <cell r="H175" t="str">
            <v>00.00.0000</v>
          </cell>
        </row>
        <row r="176">
          <cell r="A176" t="str">
            <v>140CPS21100C</v>
          </cell>
          <cell r="B176" t="str">
            <v>DC PS 24VDC 3A CC</v>
          </cell>
          <cell r="C176" t="str">
            <v>FR</v>
          </cell>
          <cell r="D176" t="str">
            <v>04 Commercialized</v>
          </cell>
          <cell r="E176">
            <v>28400</v>
          </cell>
          <cell r="F176" t="str">
            <v>03 Exchg w/ refurbished</v>
          </cell>
          <cell r="G176" t="str">
            <v>16.02.2000</v>
          </cell>
          <cell r="H176" t="str">
            <v>00.00.0000</v>
          </cell>
        </row>
        <row r="177">
          <cell r="A177" t="str">
            <v>140CPS21100CR</v>
          </cell>
          <cell r="B177" t="str">
            <v>DC PS 24VDC 3A CC</v>
          </cell>
          <cell r="C177" t="str">
            <v>US</v>
          </cell>
          <cell r="D177" t="str">
            <v>06 Service Only</v>
          </cell>
          <cell r="E177" t="e">
            <v>#N/A</v>
          </cell>
          <cell r="F177" t="str">
            <v>03 Exchg w/ refurbished</v>
          </cell>
          <cell r="G177" t="str">
            <v>28.12.2004</v>
          </cell>
          <cell r="H177" t="str">
            <v>00.00.0000</v>
          </cell>
          <cell r="I177" t="str">
            <v>NO REPLACE</v>
          </cell>
        </row>
        <row r="178">
          <cell r="A178" t="str">
            <v>140CPS21100R</v>
          </cell>
          <cell r="B178" t="str">
            <v>POWER SUPPLY DC PS 24VDC</v>
          </cell>
          <cell r="C178" t="str">
            <v>FR</v>
          </cell>
          <cell r="D178" t="str">
            <v>06 Service Only</v>
          </cell>
          <cell r="E178" t="e">
            <v>#N/A</v>
          </cell>
          <cell r="F178" t="str">
            <v>03 Exchg w/ refurbished</v>
          </cell>
          <cell r="G178" t="str">
            <v>28.12.2004</v>
          </cell>
          <cell r="H178" t="str">
            <v>00.00.0000</v>
          </cell>
          <cell r="I178" t="str">
            <v>NO REPLACE</v>
          </cell>
        </row>
        <row r="179">
          <cell r="A179" t="str">
            <v>140CPS21400</v>
          </cell>
          <cell r="B179" t="str">
            <v>DC PS 24V 8A</v>
          </cell>
          <cell r="C179" t="str">
            <v>FR</v>
          </cell>
          <cell r="D179" t="str">
            <v>04 Commercialized</v>
          </cell>
          <cell r="E179">
            <v>40000</v>
          </cell>
          <cell r="F179" t="str">
            <v>03 Exchg w/ refurbished</v>
          </cell>
          <cell r="G179" t="str">
            <v>02.08.2000</v>
          </cell>
          <cell r="H179" t="str">
            <v>00.00.0000</v>
          </cell>
        </row>
        <row r="180">
          <cell r="A180" t="str">
            <v>140CPS21400C</v>
          </cell>
          <cell r="B180" t="str">
            <v>DC PS 24V 8A CC</v>
          </cell>
          <cell r="C180" t="str">
            <v>FR</v>
          </cell>
          <cell r="D180" t="str">
            <v>04 Commercialized</v>
          </cell>
          <cell r="E180">
            <v>44900</v>
          </cell>
          <cell r="F180" t="str">
            <v>03 Exchg w/ refurbished</v>
          </cell>
          <cell r="G180" t="str">
            <v>16.02.2000</v>
          </cell>
          <cell r="H180" t="str">
            <v>00.00.0000</v>
          </cell>
        </row>
        <row r="181">
          <cell r="A181" t="str">
            <v>140CPS21400CR</v>
          </cell>
          <cell r="B181" t="str">
            <v>DC PS 24V 8A CC</v>
          </cell>
          <cell r="C181" t="str">
            <v>US</v>
          </cell>
          <cell r="D181" t="str">
            <v>06 Service Only</v>
          </cell>
          <cell r="E181" t="e">
            <v>#N/A</v>
          </cell>
          <cell r="F181" t="str">
            <v>03 Exchg w/ refurbished</v>
          </cell>
          <cell r="G181" t="str">
            <v>28.12.2004</v>
          </cell>
          <cell r="H181" t="str">
            <v>00.00.0000</v>
          </cell>
          <cell r="I181" t="str">
            <v>NO REPLACE</v>
          </cell>
        </row>
        <row r="182">
          <cell r="A182" t="str">
            <v>140CPS21400R</v>
          </cell>
          <cell r="B182" t="str">
            <v>DC PS 24V 8A</v>
          </cell>
          <cell r="C182" t="str">
            <v>FR</v>
          </cell>
          <cell r="D182" t="str">
            <v>06 Service Only</v>
          </cell>
          <cell r="E182" t="e">
            <v>#N/A</v>
          </cell>
          <cell r="F182" t="str">
            <v>03 Exchg w/ refurbished</v>
          </cell>
          <cell r="G182" t="str">
            <v>28.12.2004</v>
          </cell>
          <cell r="H182" t="str">
            <v>00.00.0000</v>
          </cell>
          <cell r="I182" t="str">
            <v>NO REPLACE</v>
          </cell>
        </row>
        <row r="183">
          <cell r="A183" t="str">
            <v>140CPS22400</v>
          </cell>
          <cell r="B183" t="str">
            <v>DC PS 24V 8A REDUNDANT</v>
          </cell>
          <cell r="C183" t="str">
            <v>FR</v>
          </cell>
          <cell r="D183" t="str">
            <v>04 Commercialized</v>
          </cell>
          <cell r="E183">
            <v>44900</v>
          </cell>
          <cell r="F183" t="str">
            <v>03 Exchg w/ refurbished</v>
          </cell>
          <cell r="G183" t="str">
            <v>16.12.1998</v>
          </cell>
          <cell r="H183" t="str">
            <v>00.00.0000</v>
          </cell>
        </row>
        <row r="184">
          <cell r="A184" t="str">
            <v>140CPS22400C</v>
          </cell>
          <cell r="B184" t="str">
            <v>DC PS 24V 8A REDUNDANT CC</v>
          </cell>
          <cell r="C184" t="str">
            <v>FR</v>
          </cell>
          <cell r="D184" t="str">
            <v>04 Commercialized</v>
          </cell>
          <cell r="E184">
            <v>49800</v>
          </cell>
          <cell r="F184" t="str">
            <v>03 Exchg w/ refurbished</v>
          </cell>
          <cell r="G184" t="str">
            <v>16.02.2000</v>
          </cell>
          <cell r="H184" t="str">
            <v>00.00.0000</v>
          </cell>
        </row>
        <row r="185">
          <cell r="A185" t="str">
            <v>140CPS22400CR</v>
          </cell>
          <cell r="B185" t="str">
            <v>DC PS 24V 8A REDUNDANT CC</v>
          </cell>
          <cell r="C185" t="str">
            <v>US</v>
          </cell>
          <cell r="D185" t="str">
            <v>06 Service Only</v>
          </cell>
          <cell r="E185" t="e">
            <v>#N/A</v>
          </cell>
          <cell r="F185" t="str">
            <v>03 Exchg w/ refurbished</v>
          </cell>
          <cell r="G185" t="str">
            <v>28.12.2004</v>
          </cell>
          <cell r="H185" t="str">
            <v>00.00.0000</v>
          </cell>
          <cell r="I185" t="str">
            <v>NO REPLACE</v>
          </cell>
        </row>
        <row r="186">
          <cell r="A186" t="str">
            <v>140CPS22400R</v>
          </cell>
          <cell r="B186" t="str">
            <v>DC PS 24V 8A REDUNDANT</v>
          </cell>
          <cell r="C186" t="str">
            <v>FR</v>
          </cell>
          <cell r="D186" t="str">
            <v>06 Service Only</v>
          </cell>
          <cell r="E186" t="e">
            <v>#N/A</v>
          </cell>
          <cell r="F186" t="str">
            <v>03 Exchg w/ refurbished</v>
          </cell>
          <cell r="G186" t="str">
            <v>28.12.2004</v>
          </cell>
          <cell r="H186" t="str">
            <v>00.00.0000</v>
          </cell>
          <cell r="I186" t="str">
            <v>NO REPLACE</v>
          </cell>
        </row>
        <row r="187">
          <cell r="A187" t="str">
            <v>140CPS41400</v>
          </cell>
          <cell r="B187" t="str">
            <v>QUANTUM POWER SUPP 48VDC</v>
          </cell>
          <cell r="C187" t="str">
            <v>FR</v>
          </cell>
          <cell r="D187" t="str">
            <v>04 Commercialized</v>
          </cell>
          <cell r="E187">
            <v>49800</v>
          </cell>
          <cell r="F187" t="str">
            <v>03 Exchg w/ refurbished</v>
          </cell>
          <cell r="G187" t="str">
            <v>11.06.2001</v>
          </cell>
          <cell r="H187" t="str">
            <v>00.00.0000</v>
          </cell>
        </row>
        <row r="188">
          <cell r="A188" t="str">
            <v>140CPS41400C</v>
          </cell>
          <cell r="B188" t="str">
            <v>48VDC PS CC</v>
          </cell>
          <cell r="C188" t="str">
            <v>US</v>
          </cell>
          <cell r="D188" t="str">
            <v>04 Commercialized</v>
          </cell>
          <cell r="E188">
            <v>54800</v>
          </cell>
          <cell r="F188" t="str">
            <v>03 Exchg w/ refurbished</v>
          </cell>
          <cell r="G188" t="str">
            <v>16.02.2000</v>
          </cell>
          <cell r="H188" t="str">
            <v>00.00.0000</v>
          </cell>
        </row>
        <row r="189">
          <cell r="A189" t="str">
            <v>140CPS41400CR</v>
          </cell>
          <cell r="B189" t="str">
            <v>STD.EXCH.140CPS41400C</v>
          </cell>
          <cell r="C189" t="str">
            <v>US</v>
          </cell>
          <cell r="D189" t="str">
            <v>06 Service Only</v>
          </cell>
          <cell r="E189" t="e">
            <v>#N/A</v>
          </cell>
          <cell r="F189" t="str">
            <v>03 Exchg w/ refurbished</v>
          </cell>
          <cell r="G189" t="str">
            <v>28.12.2004</v>
          </cell>
          <cell r="H189" t="str">
            <v>00.00.0000</v>
          </cell>
          <cell r="I189" t="str">
            <v>NO REPLACE</v>
          </cell>
        </row>
        <row r="190">
          <cell r="A190" t="str">
            <v>140CPS41400R</v>
          </cell>
          <cell r="B190" t="str">
            <v>STD.EXCH.140CPS41400R</v>
          </cell>
          <cell r="C190" t="str">
            <v>US</v>
          </cell>
          <cell r="D190" t="str">
            <v>06 Service Only</v>
          </cell>
          <cell r="E190" t="e">
            <v>#N/A</v>
          </cell>
          <cell r="F190" t="str">
            <v>03 Exchg w/ refurbished</v>
          </cell>
          <cell r="G190" t="str">
            <v>28.12.2004</v>
          </cell>
          <cell r="H190" t="str">
            <v>00.00.0000</v>
          </cell>
          <cell r="I190" t="str">
            <v>NO REPLACE</v>
          </cell>
        </row>
        <row r="191">
          <cell r="A191" t="str">
            <v>140CPS42400</v>
          </cell>
          <cell r="B191" t="str">
            <v>QUANTUM POWER SUPPLY 48VDC</v>
          </cell>
          <cell r="C191" t="str">
            <v>FR</v>
          </cell>
          <cell r="D191" t="str">
            <v>04 Commercialized</v>
          </cell>
          <cell r="E191">
            <v>60600</v>
          </cell>
          <cell r="F191" t="str">
            <v>03 Exchg w/ refurbished</v>
          </cell>
          <cell r="G191" t="str">
            <v>03.08.2001</v>
          </cell>
          <cell r="H191" t="str">
            <v>00.00.0000</v>
          </cell>
        </row>
        <row r="192">
          <cell r="A192" t="str">
            <v>140CPS42400C</v>
          </cell>
          <cell r="B192" t="str">
            <v>48VDC RED PS CC</v>
          </cell>
          <cell r="C192" t="str">
            <v>FR</v>
          </cell>
          <cell r="D192" t="str">
            <v>04 Commercialized</v>
          </cell>
          <cell r="E192">
            <v>65100</v>
          </cell>
          <cell r="F192" t="str">
            <v>03 Exchg w/ refurbished</v>
          </cell>
          <cell r="G192" t="str">
            <v>16.02.2000</v>
          </cell>
          <cell r="H192" t="str">
            <v>00.00.0000</v>
          </cell>
        </row>
        <row r="193">
          <cell r="A193" t="str">
            <v>140CPS42400CR</v>
          </cell>
          <cell r="B193" t="str">
            <v>48VDC RED PS CC</v>
          </cell>
          <cell r="C193" t="str">
            <v>US</v>
          </cell>
          <cell r="D193" t="str">
            <v>06 Service Only</v>
          </cell>
          <cell r="E193" t="e">
            <v>#N/A</v>
          </cell>
          <cell r="F193" t="str">
            <v>03 Exchg w/ refurbished</v>
          </cell>
          <cell r="G193" t="str">
            <v>28.12.2004</v>
          </cell>
          <cell r="H193" t="str">
            <v>00.00.0000</v>
          </cell>
          <cell r="I193" t="str">
            <v>NO REPLACE</v>
          </cell>
        </row>
        <row r="194">
          <cell r="A194" t="str">
            <v>140CPS42400R</v>
          </cell>
          <cell r="B194" t="str">
            <v>QUANTUM POWER SUPPLY 48VDC</v>
          </cell>
          <cell r="C194" t="str">
            <v>FR</v>
          </cell>
          <cell r="D194" t="str">
            <v>06 Service Only</v>
          </cell>
          <cell r="E194" t="e">
            <v>#N/A</v>
          </cell>
          <cell r="F194" t="str">
            <v>03 Exchg w/ refurbished</v>
          </cell>
          <cell r="G194" t="str">
            <v>28.12.2004</v>
          </cell>
          <cell r="H194" t="str">
            <v>00.00.0000</v>
          </cell>
          <cell r="I194" t="str">
            <v>NO REPLACE</v>
          </cell>
        </row>
        <row r="195">
          <cell r="A195" t="str">
            <v>140CPS51100</v>
          </cell>
          <cell r="B195" t="str">
            <v>DC PS 125VDC 3A</v>
          </cell>
          <cell r="C195" t="str">
            <v>FR</v>
          </cell>
          <cell r="D195" t="str">
            <v>04 Commercialized</v>
          </cell>
          <cell r="E195">
            <v>38400</v>
          </cell>
          <cell r="F195" t="str">
            <v>03 Exchg w/ refurbished</v>
          </cell>
          <cell r="G195" t="str">
            <v>02.08.2000</v>
          </cell>
          <cell r="H195" t="str">
            <v>00.00.0000</v>
          </cell>
        </row>
        <row r="196">
          <cell r="A196" t="str">
            <v>140CPS51100C</v>
          </cell>
          <cell r="B196" t="str">
            <v>140 CPS 511 00 CC</v>
          </cell>
          <cell r="C196" t="str">
            <v>FR</v>
          </cell>
          <cell r="D196" t="str">
            <v>04 Commercialized</v>
          </cell>
          <cell r="E196">
            <v>48000</v>
          </cell>
          <cell r="F196" t="str">
            <v>03 Exchg w/ refurbished</v>
          </cell>
          <cell r="G196" t="str">
            <v>16.02.2000</v>
          </cell>
          <cell r="H196" t="str">
            <v>00.00.0000</v>
          </cell>
        </row>
        <row r="197">
          <cell r="A197" t="str">
            <v>140CPS51100CR</v>
          </cell>
          <cell r="B197" t="str">
            <v>STD.EXCH.140CPS51100C</v>
          </cell>
          <cell r="C197" t="str">
            <v>US</v>
          </cell>
          <cell r="D197" t="str">
            <v>06 Service Only</v>
          </cell>
          <cell r="E197" t="e">
            <v>#N/A</v>
          </cell>
          <cell r="F197" t="str">
            <v>03 Exchg w/ refurbished</v>
          </cell>
          <cell r="G197" t="str">
            <v>28.12.2004</v>
          </cell>
          <cell r="H197" t="str">
            <v>00.00.0000</v>
          </cell>
          <cell r="I197" t="str">
            <v>NO REPLACE</v>
          </cell>
        </row>
        <row r="198">
          <cell r="A198" t="str">
            <v>140CPS51100R</v>
          </cell>
          <cell r="B198" t="str">
            <v>STD.EXCH.140CPS51100R</v>
          </cell>
          <cell r="C198" t="str">
            <v>FR</v>
          </cell>
          <cell r="D198" t="str">
            <v>06 Service Only</v>
          </cell>
          <cell r="E198" t="e">
            <v>#N/A</v>
          </cell>
          <cell r="F198" t="str">
            <v>03 Exchg w/ refurbished</v>
          </cell>
          <cell r="G198" t="str">
            <v>28.12.2004</v>
          </cell>
          <cell r="H198" t="str">
            <v>00.00.0000</v>
          </cell>
          <cell r="I198" t="str">
            <v>NO REPLACE</v>
          </cell>
        </row>
        <row r="199">
          <cell r="A199" t="str">
            <v>140CPS52400</v>
          </cell>
          <cell r="B199" t="str">
            <v>POWER SUPPLY 125 VDC RED</v>
          </cell>
          <cell r="C199" t="str">
            <v>FR</v>
          </cell>
          <cell r="D199" t="str">
            <v>04 Commercialized</v>
          </cell>
          <cell r="E199">
            <v>88700</v>
          </cell>
          <cell r="F199" t="str">
            <v>03 Exchg w/ refurbished</v>
          </cell>
          <cell r="G199" t="str">
            <v>20.07.1999</v>
          </cell>
          <cell r="H199" t="str">
            <v>00.00.0000</v>
          </cell>
        </row>
        <row r="200">
          <cell r="A200" t="str">
            <v>140CPS52400C</v>
          </cell>
          <cell r="B200" t="str">
            <v>140 CPS 524 00 CC</v>
          </cell>
          <cell r="C200" t="str">
            <v>FR</v>
          </cell>
          <cell r="D200" t="str">
            <v>04 Commercialized</v>
          </cell>
          <cell r="E200">
            <v>95300</v>
          </cell>
          <cell r="F200" t="str">
            <v>03 Exchg w/ refurbished</v>
          </cell>
          <cell r="G200" t="str">
            <v>16.02.2000</v>
          </cell>
          <cell r="H200" t="str">
            <v>00.00.0000</v>
          </cell>
        </row>
        <row r="201">
          <cell r="A201" t="str">
            <v>140CPS52400CR</v>
          </cell>
          <cell r="B201" t="str">
            <v>STD.EXCH.140CPS52400C</v>
          </cell>
          <cell r="C201" t="str">
            <v>US</v>
          </cell>
          <cell r="D201" t="str">
            <v>06 Service Only</v>
          </cell>
          <cell r="E201" t="e">
            <v>#N/A</v>
          </cell>
          <cell r="F201" t="str">
            <v>03 Exchg w/ refurbished</v>
          </cell>
          <cell r="G201" t="str">
            <v>28.12.2004</v>
          </cell>
          <cell r="H201" t="str">
            <v>00.00.0000</v>
          </cell>
          <cell r="I201" t="str">
            <v>NO REPLACE</v>
          </cell>
        </row>
        <row r="202">
          <cell r="A202" t="str">
            <v>140CPS52400R</v>
          </cell>
          <cell r="B202" t="str">
            <v>STD.EXCH.140CPS52400</v>
          </cell>
          <cell r="C202" t="str">
            <v>US</v>
          </cell>
          <cell r="D202" t="str">
            <v>06 Service Only</v>
          </cell>
          <cell r="E202" t="e">
            <v>#N/A</v>
          </cell>
          <cell r="F202" t="str">
            <v>03 Exchg w/ refurbished</v>
          </cell>
          <cell r="G202" t="str">
            <v>28.12.2004</v>
          </cell>
          <cell r="H202" t="str">
            <v>00.00.0000</v>
          </cell>
          <cell r="I202" t="str">
            <v>NO REPLACE</v>
          </cell>
        </row>
        <row r="203">
          <cell r="A203" t="str">
            <v>140CPU11302</v>
          </cell>
          <cell r="B203" t="str">
            <v>CPU 256K 1 X MB+</v>
          </cell>
          <cell r="C203" t="str">
            <v>FR</v>
          </cell>
          <cell r="D203" t="str">
            <v>04 Commercialized</v>
          </cell>
          <cell r="E203">
            <v>88900</v>
          </cell>
          <cell r="F203" t="str">
            <v>03 Exchg w/ refurbished</v>
          </cell>
          <cell r="G203" t="str">
            <v>02.08.2000</v>
          </cell>
          <cell r="H203" t="str">
            <v>00.00.0000</v>
          </cell>
        </row>
        <row r="204">
          <cell r="A204" t="str">
            <v>140CPU11302C</v>
          </cell>
          <cell r="B204" t="str">
            <v>CONF COAT CONTROLLER</v>
          </cell>
          <cell r="C204" t="str">
            <v>FR</v>
          </cell>
          <cell r="D204" t="str">
            <v>04 Commercialized</v>
          </cell>
          <cell r="E204">
            <v>96800</v>
          </cell>
          <cell r="F204" t="str">
            <v>03 Exchg w/ refurbished</v>
          </cell>
          <cell r="G204" t="str">
            <v>16.02.2000</v>
          </cell>
          <cell r="H204" t="str">
            <v>00.00.0000</v>
          </cell>
        </row>
        <row r="205">
          <cell r="A205" t="str">
            <v>140CPU11302CR</v>
          </cell>
          <cell r="B205" t="str">
            <v>CONF COAT CONTROLLER</v>
          </cell>
          <cell r="C205" t="str">
            <v>US</v>
          </cell>
          <cell r="D205" t="str">
            <v>06 Service Only</v>
          </cell>
          <cell r="E205" t="e">
            <v>#N/A</v>
          </cell>
          <cell r="F205" t="str">
            <v>03 Exchg w/ refurbished</v>
          </cell>
          <cell r="G205" t="str">
            <v>28.12.2004</v>
          </cell>
          <cell r="H205" t="str">
            <v>00.00.0000</v>
          </cell>
          <cell r="I205" t="str">
            <v>NO REPLACE</v>
          </cell>
        </row>
        <row r="206">
          <cell r="A206" t="str">
            <v>140CPU11302R</v>
          </cell>
          <cell r="B206" t="str">
            <v>STD EXCH 140CPU11302</v>
          </cell>
          <cell r="C206" t="str">
            <v>FR</v>
          </cell>
          <cell r="D206" t="str">
            <v>06 Service Only</v>
          </cell>
          <cell r="E206">
            <v>42000</v>
          </cell>
          <cell r="F206" t="str">
            <v>03 Exchg w/ refurbished</v>
          </cell>
          <cell r="G206" t="str">
            <v>28.12.2004</v>
          </cell>
          <cell r="H206" t="str">
            <v>00.00.0000</v>
          </cell>
          <cell r="I206" t="str">
            <v>NO REPLACE</v>
          </cell>
        </row>
        <row r="207">
          <cell r="A207" t="str">
            <v>140CPU11303</v>
          </cell>
          <cell r="B207" t="str">
            <v>QUANTUM CPU 512K 1 X MB+</v>
          </cell>
          <cell r="C207" t="str">
            <v>FR</v>
          </cell>
          <cell r="D207" t="str">
            <v>04 Commercialized</v>
          </cell>
          <cell r="E207">
            <v>176400</v>
          </cell>
          <cell r="F207" t="str">
            <v>03 Exchg w/ refurbished</v>
          </cell>
          <cell r="G207" t="str">
            <v>02.08.2000</v>
          </cell>
          <cell r="H207" t="str">
            <v>00.00.0000</v>
          </cell>
        </row>
        <row r="208">
          <cell r="A208" t="str">
            <v>140CPU11303C</v>
          </cell>
          <cell r="B208" t="str">
            <v>CONF COAT CONTROLLER</v>
          </cell>
          <cell r="C208" t="str">
            <v>FR</v>
          </cell>
          <cell r="D208" t="str">
            <v>04 Commercialized</v>
          </cell>
          <cell r="E208">
            <v>181200</v>
          </cell>
          <cell r="F208" t="str">
            <v>03 Exchg w/ refurbished</v>
          </cell>
          <cell r="G208" t="str">
            <v>15.12.1998</v>
          </cell>
          <cell r="H208" t="str">
            <v>00.00.0000</v>
          </cell>
        </row>
        <row r="209">
          <cell r="A209" t="str">
            <v>140CPU11303CR</v>
          </cell>
          <cell r="B209" t="str">
            <v>CONF COAT CONTROLLER</v>
          </cell>
          <cell r="C209" t="str">
            <v>US</v>
          </cell>
          <cell r="D209" t="str">
            <v>06 Service Only</v>
          </cell>
          <cell r="E209" t="e">
            <v>#N/A</v>
          </cell>
          <cell r="F209" t="str">
            <v>03 Exchg w/ refurbished</v>
          </cell>
          <cell r="G209" t="str">
            <v>28.12.2004</v>
          </cell>
          <cell r="H209" t="str">
            <v>00.00.0000</v>
          </cell>
          <cell r="I209" t="str">
            <v>NO REPLACE</v>
          </cell>
        </row>
        <row r="210">
          <cell r="A210" t="str">
            <v>140CPU11303R</v>
          </cell>
          <cell r="B210" t="str">
            <v>QUANTUM CPU 512K 1 X MB+</v>
          </cell>
          <cell r="C210" t="str">
            <v>FR</v>
          </cell>
          <cell r="D210" t="str">
            <v>06 Service Only</v>
          </cell>
          <cell r="E210">
            <v>63000</v>
          </cell>
          <cell r="F210" t="str">
            <v>03 Exchg w/ refurbished</v>
          </cell>
          <cell r="G210" t="str">
            <v>28.12.2004</v>
          </cell>
          <cell r="H210" t="str">
            <v>00.00.0000</v>
          </cell>
          <cell r="I210" t="str">
            <v>NO REPLACE</v>
          </cell>
        </row>
        <row r="211">
          <cell r="A211" t="str">
            <v>140CPU21304</v>
          </cell>
          <cell r="B211" t="str">
            <v>CPU 768K MATH 1 X MB+</v>
          </cell>
          <cell r="C211" t="str">
            <v>US</v>
          </cell>
          <cell r="D211" t="str">
            <v>06 Service Only</v>
          </cell>
          <cell r="E211">
            <v>385800</v>
          </cell>
          <cell r="F211" t="str">
            <v>03 Exchg w/ refurbished</v>
          </cell>
          <cell r="G211" t="str">
            <v>17.12.1999</v>
          </cell>
          <cell r="H211" t="str">
            <v>31.12.1998</v>
          </cell>
          <cell r="I211" t="str">
            <v>140CPU43412A</v>
          </cell>
        </row>
        <row r="212">
          <cell r="A212" t="str">
            <v>140CPU21304C</v>
          </cell>
          <cell r="B212" t="str">
            <v>PL CONF COAT CONTROLLER</v>
          </cell>
          <cell r="C212" t="str">
            <v>US</v>
          </cell>
          <cell r="D212" t="str">
            <v>06 Service Only</v>
          </cell>
          <cell r="E212" t="e">
            <v>#N/A</v>
          </cell>
          <cell r="F212" t="str">
            <v>03 Exchg w/ refurbished</v>
          </cell>
          <cell r="G212" t="str">
            <v>25.07.2000</v>
          </cell>
          <cell r="H212" t="str">
            <v>31.07.1999</v>
          </cell>
          <cell r="I212" t="str">
            <v>140CPU43412C</v>
          </cell>
        </row>
        <row r="213">
          <cell r="A213" t="str">
            <v>140CPU21304CR</v>
          </cell>
          <cell r="B213" t="str">
            <v>PL CONF COAT CONTROLLER</v>
          </cell>
          <cell r="C213" t="str">
            <v>US</v>
          </cell>
          <cell r="D213" t="str">
            <v>06 Service Only</v>
          </cell>
          <cell r="E213" t="e">
            <v>#N/A</v>
          </cell>
          <cell r="F213" t="str">
            <v>03 Exchg w/ refurbished</v>
          </cell>
          <cell r="G213" t="str">
            <v>14.01.2005</v>
          </cell>
          <cell r="H213" t="str">
            <v>31.07.1999</v>
          </cell>
          <cell r="I213" t="str">
            <v>NO REPLACE</v>
          </cell>
        </row>
        <row r="214">
          <cell r="A214" t="str">
            <v>140CPU21304R</v>
          </cell>
          <cell r="B214" t="str">
            <v>CPU 768K MATH 1 X MB+</v>
          </cell>
          <cell r="C214" t="str">
            <v>US</v>
          </cell>
          <cell r="D214" t="str">
            <v>06 Service Only</v>
          </cell>
          <cell r="E214" t="e">
            <v>#N/A</v>
          </cell>
          <cell r="F214" t="str">
            <v>03 Exchg w/ refurbished</v>
          </cell>
          <cell r="G214" t="str">
            <v>25.07.2000</v>
          </cell>
          <cell r="H214" t="str">
            <v>31.07.1999</v>
          </cell>
          <cell r="I214" t="str">
            <v>NO REPLACE</v>
          </cell>
        </row>
        <row r="215">
          <cell r="A215" t="str">
            <v>140CPU31110</v>
          </cell>
          <cell r="B215" t="str">
            <v>QUANTUM PROCESSOR FOR UNITY W/400K</v>
          </cell>
          <cell r="C215" t="str">
            <v>FR</v>
          </cell>
          <cell r="D215" t="str">
            <v>04 Commercialized</v>
          </cell>
          <cell r="E215">
            <v>150400</v>
          </cell>
          <cell r="F215" t="str">
            <v>03 Exchg w/ refurbished</v>
          </cell>
          <cell r="G215" t="str">
            <v>04.09.2003</v>
          </cell>
          <cell r="H215" t="str">
            <v>00.00.0000</v>
          </cell>
        </row>
        <row r="216">
          <cell r="A216" t="str">
            <v>140CPU31110R</v>
          </cell>
          <cell r="B216" t="str">
            <v>STD EXCH 140CPU31110</v>
          </cell>
          <cell r="C216" t="str">
            <v>FR</v>
          </cell>
          <cell r="D216" t="str">
            <v>06 Service Only</v>
          </cell>
          <cell r="E216">
            <v>29800</v>
          </cell>
          <cell r="F216" t="str">
            <v>03 Exchg w/ refurbished</v>
          </cell>
          <cell r="G216" t="str">
            <v>28.12.2004</v>
          </cell>
          <cell r="H216" t="str">
            <v>00.00.0000</v>
          </cell>
          <cell r="I216" t="str">
            <v>NO REPLACE</v>
          </cell>
        </row>
        <row r="217">
          <cell r="A217" t="str">
            <v>140CPU42401</v>
          </cell>
          <cell r="B217" t="str">
            <v>141MMS42501MB+</v>
          </cell>
          <cell r="C217" t="str">
            <v>US</v>
          </cell>
          <cell r="D217" t="str">
            <v>06 Service Only</v>
          </cell>
          <cell r="E217" t="e">
            <v>#N/A</v>
          </cell>
          <cell r="F217" t="str">
            <v>03 Exchg w/ refurbished</v>
          </cell>
          <cell r="G217" t="str">
            <v>18.07.2002</v>
          </cell>
          <cell r="H217" t="str">
            <v>18.07.2002</v>
          </cell>
          <cell r="I217" t="str">
            <v>140CPU42402</v>
          </cell>
        </row>
        <row r="218">
          <cell r="A218" t="str">
            <v>140CPU42401R</v>
          </cell>
          <cell r="B218" t="str">
            <v>STD EXCH 140CPU42401</v>
          </cell>
          <cell r="C218" t="str">
            <v>FR</v>
          </cell>
          <cell r="D218" t="str">
            <v>06 Service Only</v>
          </cell>
          <cell r="E218" t="e">
            <v>#N/A</v>
          </cell>
          <cell r="F218" t="str">
            <v>03 Exchg w/ refurbished</v>
          </cell>
          <cell r="G218" t="str">
            <v>29.08.2003</v>
          </cell>
          <cell r="H218" t="str">
            <v>00.00.0000</v>
          </cell>
          <cell r="I218" t="str">
            <v>NO REPLACE</v>
          </cell>
        </row>
        <row r="219">
          <cell r="A219" t="str">
            <v>140CPU42402</v>
          </cell>
          <cell r="B219" t="str">
            <v>LMS CPU 2M 2 X MB+</v>
          </cell>
          <cell r="C219" t="str">
            <v>US</v>
          </cell>
          <cell r="D219" t="str">
            <v>06 Service Only</v>
          </cell>
          <cell r="E219" t="e">
            <v>#N/A</v>
          </cell>
          <cell r="F219" t="str">
            <v>03 Exchg w/ refurbished</v>
          </cell>
          <cell r="G219" t="str">
            <v>29.02.2000</v>
          </cell>
          <cell r="H219" t="str">
            <v>31.12.1998</v>
          </cell>
          <cell r="I219" t="str">
            <v>NO REPLACE</v>
          </cell>
        </row>
        <row r="220">
          <cell r="A220" t="str">
            <v>140CPU42402C</v>
          </cell>
          <cell r="B220" t="str">
            <v>PL CONF COAT CONTROLLER</v>
          </cell>
          <cell r="C220" t="str">
            <v>US</v>
          </cell>
          <cell r="D220" t="str">
            <v>06 Service Only</v>
          </cell>
          <cell r="E220" t="e">
            <v>#N/A</v>
          </cell>
          <cell r="F220" t="str">
            <v>03 Exchg w/ refurbished</v>
          </cell>
          <cell r="G220" t="str">
            <v>16.02.2000</v>
          </cell>
          <cell r="H220" t="str">
            <v>18.02.2000</v>
          </cell>
          <cell r="I220" t="str">
            <v>NO REPLACE</v>
          </cell>
        </row>
        <row r="221">
          <cell r="A221" t="str">
            <v>140CPU42402CR</v>
          </cell>
          <cell r="B221" t="str">
            <v>PL CONF COAT CONTROLLER</v>
          </cell>
          <cell r="C221" t="str">
            <v>US</v>
          </cell>
          <cell r="D221" t="str">
            <v>06 Service Only</v>
          </cell>
          <cell r="E221" t="e">
            <v>#N/A</v>
          </cell>
          <cell r="F221" t="str">
            <v>03 Exchg w/ refurbished</v>
          </cell>
          <cell r="G221" t="str">
            <v>25.07.2000</v>
          </cell>
          <cell r="H221" t="str">
            <v>18.02.2000</v>
          </cell>
          <cell r="I221" t="str">
            <v>NO REPLACE</v>
          </cell>
        </row>
        <row r="222">
          <cell r="A222" t="str">
            <v>140CPU42402R</v>
          </cell>
          <cell r="B222" t="str">
            <v>LMS CPU 2M 2 X MB+</v>
          </cell>
          <cell r="C222" t="str">
            <v>FR</v>
          </cell>
          <cell r="D222" t="str">
            <v>06 Service Only</v>
          </cell>
          <cell r="E222" t="e">
            <v>#N/A</v>
          </cell>
          <cell r="F222" t="str">
            <v>03 Exchg w/ refurbished</v>
          </cell>
          <cell r="G222" t="str">
            <v>25.07.2000</v>
          </cell>
          <cell r="H222" t="str">
            <v>18.02.2000</v>
          </cell>
          <cell r="I222" t="str">
            <v>NO REPLACE</v>
          </cell>
        </row>
        <row r="223">
          <cell r="A223" t="str">
            <v>140CPU43412</v>
          </cell>
          <cell r="B223" t="str">
            <v>QUANTUM 486PLC 2MEG SRAM</v>
          </cell>
          <cell r="C223" t="str">
            <v>US</v>
          </cell>
          <cell r="D223" t="str">
            <v>06 Service Only</v>
          </cell>
          <cell r="E223">
            <v>321100</v>
          </cell>
          <cell r="F223" t="str">
            <v>03 Exchg w/ refurbished</v>
          </cell>
          <cell r="G223" t="str">
            <v>02.08.2000</v>
          </cell>
          <cell r="H223" t="str">
            <v>08.05.2000</v>
          </cell>
          <cell r="I223" t="str">
            <v>140CPU43412A</v>
          </cell>
        </row>
        <row r="224">
          <cell r="A224" t="str">
            <v>140CPU43412A</v>
          </cell>
          <cell r="B224" t="str">
            <v>QUANTUM 434 PLC CONTROLLER</v>
          </cell>
          <cell r="C224" t="str">
            <v>FR</v>
          </cell>
          <cell r="D224" t="str">
            <v>04 Commercialized</v>
          </cell>
          <cell r="E224">
            <v>273700</v>
          </cell>
          <cell r="F224" t="str">
            <v>03 Exchg w/ refurbished</v>
          </cell>
          <cell r="G224" t="str">
            <v>26.06.2001</v>
          </cell>
          <cell r="H224" t="str">
            <v>00.00.0000</v>
          </cell>
        </row>
        <row r="225">
          <cell r="A225" t="str">
            <v>140CPU43412AC</v>
          </cell>
          <cell r="B225" t="str">
            <v>QUANTUM 434 PLC CONTROLLER-CONFORMAL COA</v>
          </cell>
          <cell r="C225" t="str">
            <v>FR</v>
          </cell>
          <cell r="D225" t="str">
            <v>04 Commercialized</v>
          </cell>
          <cell r="E225">
            <v>295400</v>
          </cell>
          <cell r="F225" t="str">
            <v>03 Exchg w/ refurbished</v>
          </cell>
          <cell r="G225" t="str">
            <v>26.06.2001</v>
          </cell>
          <cell r="H225" t="str">
            <v>00.00.0000</v>
          </cell>
        </row>
        <row r="226">
          <cell r="A226" t="str">
            <v>140CPU43412ACR</v>
          </cell>
          <cell r="B226" t="str">
            <v>QUANTUM 434 PLC CONTROLLER-CONFORMAL COA</v>
          </cell>
          <cell r="C226" t="str">
            <v>US</v>
          </cell>
          <cell r="D226" t="str">
            <v>06 Service Only</v>
          </cell>
          <cell r="E226" t="e">
            <v>#N/A</v>
          </cell>
          <cell r="F226" t="str">
            <v>03 Exchg w/ refurbished</v>
          </cell>
          <cell r="G226" t="str">
            <v>28.12.2004</v>
          </cell>
          <cell r="H226" t="str">
            <v>00.00.0000</v>
          </cell>
          <cell r="I226" t="str">
            <v>NO REPLACE</v>
          </cell>
        </row>
        <row r="227">
          <cell r="A227" t="str">
            <v>140CPU43412AR</v>
          </cell>
          <cell r="B227" t="str">
            <v>QUANTUM 434 PLC CONTROLLER</v>
          </cell>
          <cell r="C227" t="str">
            <v>FR</v>
          </cell>
          <cell r="D227" t="str">
            <v>06 Service Only</v>
          </cell>
          <cell r="E227">
            <v>67295</v>
          </cell>
          <cell r="F227" t="str">
            <v>03 Exchg w/ refurbished</v>
          </cell>
          <cell r="G227" t="str">
            <v>28.12.2004</v>
          </cell>
          <cell r="H227" t="str">
            <v>00.00.0000</v>
          </cell>
          <cell r="I227" t="str">
            <v>NO REPLACE</v>
          </cell>
        </row>
        <row r="228">
          <cell r="A228" t="str">
            <v>140CPU43412C</v>
          </cell>
          <cell r="B228" t="str">
            <v>QUANTUM 486PLC 2MEG SRAM CC</v>
          </cell>
          <cell r="C228" t="str">
            <v>US</v>
          </cell>
          <cell r="D228" t="str">
            <v>06 Service Only</v>
          </cell>
          <cell r="E228" t="e">
            <v>#N/A</v>
          </cell>
          <cell r="F228" t="str">
            <v>03 Exchg w/ refurbished</v>
          </cell>
          <cell r="G228" t="str">
            <v>11.05.2000</v>
          </cell>
          <cell r="H228" t="str">
            <v>08.05.2000</v>
          </cell>
          <cell r="I228" t="str">
            <v>140CPU43412AC</v>
          </cell>
        </row>
        <row r="229">
          <cell r="A229" t="str">
            <v>140CPU43412CR</v>
          </cell>
          <cell r="B229" t="str">
            <v>STD.EXCH.140CPU43412C</v>
          </cell>
          <cell r="C229" t="str">
            <v>US</v>
          </cell>
          <cell r="D229" t="str">
            <v>06 Service Only</v>
          </cell>
          <cell r="E229" t="e">
            <v>#N/A</v>
          </cell>
          <cell r="F229" t="str">
            <v>03 Exchg w/ refurbished</v>
          </cell>
          <cell r="G229" t="str">
            <v>25.07.2000</v>
          </cell>
          <cell r="H229" t="str">
            <v>08.05.2000</v>
          </cell>
          <cell r="I229" t="str">
            <v>140CPU43412ACR</v>
          </cell>
        </row>
        <row r="230">
          <cell r="A230" t="str">
            <v>140CPU43412R</v>
          </cell>
          <cell r="B230" t="str">
            <v>QUANTUM 486PLC 2MEG SRAM</v>
          </cell>
          <cell r="C230" t="str">
            <v>US</v>
          </cell>
          <cell r="D230" t="str">
            <v>06 Service Only</v>
          </cell>
          <cell r="E230">
            <v>110925</v>
          </cell>
          <cell r="F230" t="str">
            <v>03 Exchg w/ refurbished</v>
          </cell>
          <cell r="G230" t="str">
            <v>25.07.2000</v>
          </cell>
          <cell r="H230" t="str">
            <v>08.05.2000</v>
          </cell>
          <cell r="I230" t="str">
            <v>140CPU43412AR</v>
          </cell>
        </row>
        <row r="231">
          <cell r="A231" t="str">
            <v>140CPU43412U</v>
          </cell>
          <cell r="B231" t="str">
            <v>QUANTUM PROCESSOR UNITY NATIVE W/800K</v>
          </cell>
          <cell r="C231" t="str">
            <v>FR</v>
          </cell>
          <cell r="D231" t="str">
            <v>04 Commercialized</v>
          </cell>
          <cell r="E231">
            <v>296000</v>
          </cell>
          <cell r="F231" t="str">
            <v>03 Exchg w/ refurbished</v>
          </cell>
          <cell r="G231" t="str">
            <v>01.09.2004</v>
          </cell>
          <cell r="H231" t="str">
            <v>00.00.0000</v>
          </cell>
        </row>
        <row r="232">
          <cell r="A232" t="str">
            <v>140CPU43412UC</v>
          </cell>
          <cell r="B232" t="str">
            <v>CC QUANTUM PROCESSOR UNITY NATIVE W/800K</v>
          </cell>
          <cell r="C232" t="str">
            <v>FR</v>
          </cell>
          <cell r="D232" t="str">
            <v>04 Commercialized</v>
          </cell>
          <cell r="E232" t="e">
            <v>#N/A</v>
          </cell>
          <cell r="F232" t="str">
            <v>01 Exchg w/ new product</v>
          </cell>
          <cell r="G232" t="str">
            <v>29.03.2005</v>
          </cell>
          <cell r="H232" t="str">
            <v>00.00.0000</v>
          </cell>
        </row>
        <row r="233">
          <cell r="A233" t="str">
            <v>140CPU43412UR</v>
          </cell>
          <cell r="B233" t="str">
            <v>STD EXCH 140CPU43412U</v>
          </cell>
          <cell r="C233" t="str">
            <v>FR</v>
          </cell>
          <cell r="D233" t="str">
            <v>02 Validated</v>
          </cell>
          <cell r="E233">
            <v>31600</v>
          </cell>
          <cell r="F233" t="str">
            <v>03 Exchg w/ refurbished</v>
          </cell>
          <cell r="G233" t="str">
            <v>28.05.2004</v>
          </cell>
          <cell r="H233" t="str">
            <v>00.00.0000</v>
          </cell>
        </row>
        <row r="234">
          <cell r="A234" t="str">
            <v>140CPU53414</v>
          </cell>
          <cell r="B234" t="str">
            <v>QUANTUM 586PLC 4 MEG SRAM</v>
          </cell>
          <cell r="C234" t="str">
            <v>US</v>
          </cell>
          <cell r="D234" t="str">
            <v>06 Service Only</v>
          </cell>
          <cell r="E234">
            <v>428000</v>
          </cell>
          <cell r="F234" t="str">
            <v>03 Exchg w/ refurbished</v>
          </cell>
          <cell r="G234" t="str">
            <v>02.08.2000</v>
          </cell>
          <cell r="H234" t="str">
            <v>08.05.2000</v>
          </cell>
          <cell r="I234" t="str">
            <v>140CPU53414A</v>
          </cell>
        </row>
        <row r="235">
          <cell r="A235" t="str">
            <v>140CPU53414A</v>
          </cell>
          <cell r="B235" t="str">
            <v>QUANTUM 534 PLC CONTROLLER</v>
          </cell>
          <cell r="C235" t="str">
            <v>FR</v>
          </cell>
          <cell r="D235" t="str">
            <v>04 Commercialized</v>
          </cell>
          <cell r="E235">
            <v>384500</v>
          </cell>
          <cell r="F235" t="str">
            <v>03 Exchg w/ refurbished</v>
          </cell>
          <cell r="G235" t="str">
            <v>26.06.2001</v>
          </cell>
          <cell r="H235" t="str">
            <v>00.00.0000</v>
          </cell>
        </row>
        <row r="236">
          <cell r="A236" t="str">
            <v>140CPU53414AC</v>
          </cell>
          <cell r="B236" t="str">
            <v>QUANTUM 534 PLC CONTROLLER-CONFORMAL COA</v>
          </cell>
          <cell r="C236" t="str">
            <v>FR</v>
          </cell>
          <cell r="D236" t="str">
            <v>04 Commercialized</v>
          </cell>
          <cell r="E236">
            <v>391500</v>
          </cell>
          <cell r="F236" t="str">
            <v>03 Exchg w/ refurbished</v>
          </cell>
          <cell r="G236" t="str">
            <v>26.06.2001</v>
          </cell>
          <cell r="H236" t="str">
            <v>00.00.0000</v>
          </cell>
        </row>
        <row r="237">
          <cell r="A237" t="str">
            <v>140CPU53414ACR</v>
          </cell>
          <cell r="B237" t="str">
            <v>QUANTUM 534 PLC CONTROLLER-CONFORMAL COA</v>
          </cell>
          <cell r="C237" t="str">
            <v>US</v>
          </cell>
          <cell r="D237" t="str">
            <v>06 Service Only</v>
          </cell>
          <cell r="E237" t="e">
            <v>#N/A</v>
          </cell>
          <cell r="F237" t="str">
            <v>03 Exchg w/ refurbished</v>
          </cell>
          <cell r="G237" t="str">
            <v>28.12.2004</v>
          </cell>
          <cell r="H237" t="str">
            <v>00.00.0000</v>
          </cell>
          <cell r="I237" t="str">
            <v>NO REPLACE</v>
          </cell>
        </row>
        <row r="238">
          <cell r="A238" t="str">
            <v>140CPU53414AR</v>
          </cell>
          <cell r="B238" t="str">
            <v>STD EXCH 140CPU53414A</v>
          </cell>
          <cell r="C238" t="str">
            <v>FR</v>
          </cell>
          <cell r="D238" t="str">
            <v>06 Service Only</v>
          </cell>
          <cell r="E238">
            <v>32300</v>
          </cell>
          <cell r="F238" t="str">
            <v>03 Exchg w/ refurbished</v>
          </cell>
          <cell r="G238" t="str">
            <v>28.12.2004</v>
          </cell>
          <cell r="H238" t="str">
            <v>00.00.0000</v>
          </cell>
          <cell r="I238" t="str">
            <v>NO REPLACE</v>
          </cell>
        </row>
        <row r="239">
          <cell r="A239" t="str">
            <v>140CPU53414C</v>
          </cell>
          <cell r="B239" t="str">
            <v>QUANTUM 586PLC 4 MEG SRAM CC</v>
          </cell>
          <cell r="C239" t="str">
            <v>US</v>
          </cell>
          <cell r="D239" t="str">
            <v>06 Service Only</v>
          </cell>
          <cell r="E239" t="e">
            <v>#N/A</v>
          </cell>
          <cell r="F239" t="str">
            <v>03 Exchg w/ refurbished</v>
          </cell>
          <cell r="G239" t="str">
            <v>11.05.2000</v>
          </cell>
          <cell r="H239" t="str">
            <v>08.05.2000</v>
          </cell>
          <cell r="I239" t="str">
            <v>140CPU53414AC</v>
          </cell>
        </row>
        <row r="240">
          <cell r="A240" t="str">
            <v>140CPU53414CR</v>
          </cell>
          <cell r="B240" t="str">
            <v>STD.EXCH.140CPU53414C</v>
          </cell>
          <cell r="C240" t="str">
            <v>US</v>
          </cell>
          <cell r="D240" t="str">
            <v>06 Service Only</v>
          </cell>
          <cell r="E240" t="e">
            <v>#N/A</v>
          </cell>
          <cell r="F240" t="str">
            <v>03 Exchg w/ refurbished</v>
          </cell>
          <cell r="G240" t="str">
            <v>25.07.2000</v>
          </cell>
          <cell r="H240" t="str">
            <v>08.05.2000</v>
          </cell>
          <cell r="I240" t="str">
            <v>140CPU53414ACR</v>
          </cell>
        </row>
        <row r="241">
          <cell r="A241" t="str">
            <v>140CPU53414R</v>
          </cell>
          <cell r="B241" t="str">
            <v>STD.EXCH.140CPU53414</v>
          </cell>
          <cell r="C241" t="str">
            <v>US</v>
          </cell>
          <cell r="D241" t="str">
            <v>06 Service Only</v>
          </cell>
          <cell r="E241">
            <v>37000</v>
          </cell>
          <cell r="F241" t="str">
            <v>03 Exchg w/ refurbished</v>
          </cell>
          <cell r="G241" t="str">
            <v>25.07.2000</v>
          </cell>
          <cell r="H241" t="str">
            <v>08.05.2000</v>
          </cell>
          <cell r="I241" t="str">
            <v>140CPU53414AR</v>
          </cell>
        </row>
        <row r="242">
          <cell r="A242" t="str">
            <v>140CPU53414U</v>
          </cell>
          <cell r="B242" t="str">
            <v>QUANTUM PROCESSOR UNITY NATIVE W/2700K</v>
          </cell>
          <cell r="C242" t="str">
            <v>FR</v>
          </cell>
          <cell r="D242" t="str">
            <v>04 Commercialized</v>
          </cell>
          <cell r="E242">
            <v>375900</v>
          </cell>
          <cell r="F242" t="str">
            <v>03 Exchg w/ refurbished</v>
          </cell>
          <cell r="G242" t="str">
            <v>01.09.2004</v>
          </cell>
          <cell r="H242" t="str">
            <v>00.00.0000</v>
          </cell>
        </row>
        <row r="243">
          <cell r="A243" t="str">
            <v>140CPU53414UR</v>
          </cell>
          <cell r="B243" t="str">
            <v>STD EXCH 140CPU53414U</v>
          </cell>
          <cell r="C243" t="str">
            <v>FR</v>
          </cell>
          <cell r="D243" t="str">
            <v>02 Validated</v>
          </cell>
          <cell r="E243">
            <v>32500</v>
          </cell>
          <cell r="F243" t="str">
            <v>03 Exchg w/ refurbished</v>
          </cell>
          <cell r="G243" t="str">
            <v>28.05.2004</v>
          </cell>
          <cell r="H243" t="str">
            <v>00.00.0000</v>
          </cell>
        </row>
        <row r="244">
          <cell r="A244" t="str">
            <v>140CPU65150</v>
          </cell>
          <cell r="B244" t="str">
            <v>QUANTUM PROCESSOR- UNITY W/ 1024/7168K</v>
          </cell>
          <cell r="C244" t="str">
            <v>FR</v>
          </cell>
          <cell r="D244" t="str">
            <v>04 Commercialized</v>
          </cell>
          <cell r="E244">
            <v>276200</v>
          </cell>
          <cell r="F244" t="str">
            <v>03 Exchg w/ refurbished</v>
          </cell>
          <cell r="G244" t="str">
            <v>04.08.2003</v>
          </cell>
          <cell r="H244" t="str">
            <v>00.00.0000</v>
          </cell>
        </row>
        <row r="245">
          <cell r="A245" t="str">
            <v>140CPU65150R</v>
          </cell>
          <cell r="B245" t="str">
            <v>STD EXCH 140CPU65150</v>
          </cell>
          <cell r="C245" t="str">
            <v>FR</v>
          </cell>
          <cell r="D245" t="str">
            <v>06 Service Only</v>
          </cell>
          <cell r="E245" t="e">
            <v>#N/A</v>
          </cell>
          <cell r="F245" t="str">
            <v>03 Exchg w/ refurbished</v>
          </cell>
          <cell r="G245" t="str">
            <v>28.12.2004</v>
          </cell>
          <cell r="H245" t="str">
            <v>00.00.0000</v>
          </cell>
          <cell r="I245" t="str">
            <v>NO REPLACE</v>
          </cell>
        </row>
        <row r="246">
          <cell r="A246" t="str">
            <v>140CPU65160</v>
          </cell>
          <cell r="B246" t="str">
            <v>QUANTUM PROCESSOR- UNITY W/ 2048/7168K</v>
          </cell>
          <cell r="C246" t="str">
            <v>FR</v>
          </cell>
          <cell r="D246" t="str">
            <v>04 Commercialized</v>
          </cell>
          <cell r="E246">
            <v>386500</v>
          </cell>
          <cell r="F246" t="str">
            <v>03 Exchg w/ refurbished</v>
          </cell>
          <cell r="G246" t="str">
            <v>04.08.2003</v>
          </cell>
          <cell r="H246" t="str">
            <v>00.00.0000</v>
          </cell>
        </row>
        <row r="247">
          <cell r="A247" t="str">
            <v>140CPU65160R</v>
          </cell>
          <cell r="B247" t="str">
            <v>STD EXCH 140CPU65160</v>
          </cell>
          <cell r="C247" t="str">
            <v>FR</v>
          </cell>
          <cell r="D247" t="str">
            <v>06 Service Only</v>
          </cell>
          <cell r="E247">
            <v>68800</v>
          </cell>
          <cell r="F247" t="str">
            <v>03 Exchg w/ refurbished</v>
          </cell>
          <cell r="G247" t="str">
            <v>28.12.2004</v>
          </cell>
          <cell r="H247" t="str">
            <v>00.00.0000</v>
          </cell>
          <cell r="I247" t="str">
            <v>NO REPLACE</v>
          </cell>
        </row>
        <row r="248">
          <cell r="A248" t="str">
            <v>140CPU67160</v>
          </cell>
          <cell r="B248" t="str">
            <v>QUANTUM HSBY PROCESSOR UNITY 2048/7168K</v>
          </cell>
          <cell r="C248" t="str">
            <v>FR</v>
          </cell>
          <cell r="D248" t="str">
            <v>04 Commercialized</v>
          </cell>
          <cell r="E248">
            <v>394500</v>
          </cell>
          <cell r="F248" t="str">
            <v>03 Exchg w/ refurbished</v>
          </cell>
          <cell r="G248" t="str">
            <v>01.09.2004</v>
          </cell>
          <cell r="H248" t="str">
            <v>00.00.0000</v>
          </cell>
        </row>
        <row r="249">
          <cell r="A249" t="str">
            <v>140CPU67160R</v>
          </cell>
          <cell r="B249" t="str">
            <v>STD EXCH 140CPU67160</v>
          </cell>
          <cell r="C249" t="str">
            <v>FR</v>
          </cell>
          <cell r="D249" t="str">
            <v>02 Validated</v>
          </cell>
          <cell r="E249">
            <v>102100</v>
          </cell>
          <cell r="F249" t="str">
            <v>03 Exchg w/ refurbished</v>
          </cell>
          <cell r="G249" t="str">
            <v>28.05.2004</v>
          </cell>
          <cell r="H249" t="str">
            <v>00.00.0000</v>
          </cell>
        </row>
        <row r="250">
          <cell r="A250" t="str">
            <v>140CRA21110</v>
          </cell>
          <cell r="B250" t="str">
            <v>DIO DROP MB+ AC PS 1CH</v>
          </cell>
          <cell r="C250" t="str">
            <v>FR</v>
          </cell>
          <cell r="D250" t="str">
            <v>04 Commercialized</v>
          </cell>
          <cell r="E250">
            <v>26500</v>
          </cell>
          <cell r="F250" t="str">
            <v>03 Exchg w/ refurbished</v>
          </cell>
          <cell r="G250" t="str">
            <v>02.08.2000</v>
          </cell>
          <cell r="H250" t="str">
            <v>00.00.0000</v>
          </cell>
        </row>
        <row r="251">
          <cell r="A251" t="str">
            <v>140CRA21110C</v>
          </cell>
          <cell r="B251" t="str">
            <v>PL CONF COAT MB+ DROP AC</v>
          </cell>
          <cell r="C251" t="str">
            <v>FR</v>
          </cell>
          <cell r="D251" t="str">
            <v>04 Commercialized</v>
          </cell>
          <cell r="E251">
            <v>30100</v>
          </cell>
          <cell r="F251" t="str">
            <v>03 Exchg w/ refurbished</v>
          </cell>
          <cell r="G251" t="str">
            <v>15.12.1998</v>
          </cell>
          <cell r="H251" t="str">
            <v>00.00.0000</v>
          </cell>
        </row>
        <row r="252">
          <cell r="A252" t="str">
            <v>140CRA21110CR</v>
          </cell>
          <cell r="B252" t="str">
            <v>PL CONF COAT MB+ DROP AC</v>
          </cell>
          <cell r="C252" t="str">
            <v>US</v>
          </cell>
          <cell r="D252" t="str">
            <v>06 Service Only</v>
          </cell>
          <cell r="E252" t="e">
            <v>#N/A</v>
          </cell>
          <cell r="F252" t="str">
            <v>03 Exchg w/ refurbished</v>
          </cell>
          <cell r="G252" t="str">
            <v>28.12.2004</v>
          </cell>
          <cell r="H252" t="str">
            <v>00.00.0000</v>
          </cell>
          <cell r="I252" t="str">
            <v>NO REPLACE</v>
          </cell>
        </row>
        <row r="253">
          <cell r="A253" t="str">
            <v>140CRA21110R</v>
          </cell>
          <cell r="B253" t="str">
            <v>DIO DROP MB+ AC PS 1CH</v>
          </cell>
          <cell r="C253" t="str">
            <v>FR</v>
          </cell>
          <cell r="D253" t="str">
            <v>06 Service Only</v>
          </cell>
          <cell r="E253" t="e">
            <v>#N/A</v>
          </cell>
          <cell r="F253" t="str">
            <v>03 Exchg w/ refurbished</v>
          </cell>
          <cell r="G253" t="str">
            <v>28.12.2004</v>
          </cell>
          <cell r="H253" t="str">
            <v>00.00.0000</v>
          </cell>
          <cell r="I253" t="str">
            <v>NO REPLACE</v>
          </cell>
        </row>
        <row r="254">
          <cell r="A254" t="str">
            <v>140CRA21120</v>
          </cell>
          <cell r="B254" t="str">
            <v>DIO DROP MB+ DC PS 1CH</v>
          </cell>
          <cell r="C254" t="str">
            <v>FR</v>
          </cell>
          <cell r="D254" t="str">
            <v>04 Commercialized</v>
          </cell>
          <cell r="E254">
            <v>25500</v>
          </cell>
          <cell r="F254" t="str">
            <v>03 Exchg w/ refurbished</v>
          </cell>
          <cell r="G254" t="str">
            <v>02.08.2000</v>
          </cell>
          <cell r="H254" t="str">
            <v>00.00.0000</v>
          </cell>
        </row>
        <row r="255">
          <cell r="A255" t="str">
            <v>140CRA21120C</v>
          </cell>
          <cell r="B255" t="str">
            <v>D I/O DROP MB+DC PC 1CH CC</v>
          </cell>
          <cell r="C255" t="str">
            <v>FR</v>
          </cell>
          <cell r="D255" t="str">
            <v>04 Commercialized</v>
          </cell>
          <cell r="E255">
            <v>30100</v>
          </cell>
          <cell r="F255" t="str">
            <v>03 Exchg w/ refurbished</v>
          </cell>
          <cell r="G255" t="str">
            <v>11.05.2000</v>
          </cell>
          <cell r="H255" t="str">
            <v>00.00.0000</v>
          </cell>
        </row>
        <row r="256">
          <cell r="A256" t="str">
            <v>140CRA21120CR</v>
          </cell>
          <cell r="B256" t="str">
            <v>D I/O DROP MB+DC PC 1CH CC</v>
          </cell>
          <cell r="C256" t="str">
            <v>US</v>
          </cell>
          <cell r="D256" t="str">
            <v>06 Service Only</v>
          </cell>
          <cell r="E256" t="e">
            <v>#N/A</v>
          </cell>
          <cell r="F256" t="str">
            <v>03 Exchg w/ refurbished</v>
          </cell>
          <cell r="G256" t="str">
            <v>28.12.2004</v>
          </cell>
          <cell r="H256" t="str">
            <v>00.00.0000</v>
          </cell>
          <cell r="I256" t="str">
            <v>NO REPLACE</v>
          </cell>
        </row>
        <row r="257">
          <cell r="A257" t="str">
            <v>140CRA21120R</v>
          </cell>
          <cell r="B257" t="str">
            <v>DIO DROP MB+ DC PS 1CH</v>
          </cell>
          <cell r="C257" t="str">
            <v>US</v>
          </cell>
          <cell r="D257" t="str">
            <v>06 Service Only</v>
          </cell>
          <cell r="E257" t="e">
            <v>#N/A</v>
          </cell>
          <cell r="F257" t="str">
            <v>03 Exchg w/ refurbished</v>
          </cell>
          <cell r="G257" t="str">
            <v>28.12.2004</v>
          </cell>
          <cell r="H257" t="str">
            <v>00.00.0000</v>
          </cell>
          <cell r="I257" t="str">
            <v>NO REPLACE</v>
          </cell>
        </row>
        <row r="258">
          <cell r="A258" t="str">
            <v>140CRA21210</v>
          </cell>
          <cell r="B258" t="str">
            <v>DIO DROP MB+ AC PS 2CH</v>
          </cell>
          <cell r="C258" t="str">
            <v>FR</v>
          </cell>
          <cell r="D258" t="str">
            <v>04 Commercialized</v>
          </cell>
          <cell r="E258">
            <v>40200</v>
          </cell>
          <cell r="F258" t="str">
            <v>03 Exchg w/ refurbished</v>
          </cell>
          <cell r="G258" t="str">
            <v>15.12.1998</v>
          </cell>
          <cell r="H258" t="str">
            <v>00.00.0000</v>
          </cell>
        </row>
        <row r="259">
          <cell r="A259" t="str">
            <v>140CRA21210C</v>
          </cell>
          <cell r="B259" t="str">
            <v>D I/O DROP MB+AC PS 2CH CC</v>
          </cell>
          <cell r="C259" t="str">
            <v>FR</v>
          </cell>
          <cell r="D259" t="str">
            <v>04 Commercialized</v>
          </cell>
          <cell r="E259">
            <v>44900</v>
          </cell>
          <cell r="F259" t="str">
            <v>03 Exchg w/ refurbished</v>
          </cell>
          <cell r="G259" t="str">
            <v>16.02.2000</v>
          </cell>
          <cell r="H259" t="str">
            <v>00.00.0000</v>
          </cell>
        </row>
        <row r="260">
          <cell r="A260" t="str">
            <v>140CRA21210CR</v>
          </cell>
          <cell r="B260" t="str">
            <v>D I/O DROP MB+AC PS 2CH CC</v>
          </cell>
          <cell r="C260" t="str">
            <v>US</v>
          </cell>
          <cell r="D260" t="str">
            <v>06 Service Only</v>
          </cell>
          <cell r="E260" t="e">
            <v>#N/A</v>
          </cell>
          <cell r="F260" t="str">
            <v>03 Exchg w/ refurbished</v>
          </cell>
          <cell r="G260" t="str">
            <v>28.12.2004</v>
          </cell>
          <cell r="H260" t="str">
            <v>00.00.0000</v>
          </cell>
          <cell r="I260" t="str">
            <v>NO REPLACE</v>
          </cell>
        </row>
        <row r="261">
          <cell r="A261" t="str">
            <v>140CRA21210R</v>
          </cell>
          <cell r="B261" t="str">
            <v>DIO DROP MB+ AC PS 2CH</v>
          </cell>
          <cell r="C261" t="str">
            <v>US</v>
          </cell>
          <cell r="D261" t="str">
            <v>06 Service Only</v>
          </cell>
          <cell r="E261" t="e">
            <v>#N/A</v>
          </cell>
          <cell r="F261" t="str">
            <v>03 Exchg w/ refurbished</v>
          </cell>
          <cell r="G261" t="str">
            <v>28.12.2004</v>
          </cell>
          <cell r="H261" t="str">
            <v>00.00.0000</v>
          </cell>
          <cell r="I261" t="str">
            <v>NO REPLACE</v>
          </cell>
        </row>
        <row r="262">
          <cell r="A262" t="str">
            <v>140CRA21220</v>
          </cell>
          <cell r="B262" t="str">
            <v>DIO DROP MB+ DC PS 2CH</v>
          </cell>
          <cell r="C262" t="str">
            <v>FR</v>
          </cell>
          <cell r="D262" t="str">
            <v>04 Commercialized</v>
          </cell>
          <cell r="E262">
            <v>40200</v>
          </cell>
          <cell r="F262" t="str">
            <v>03 Exchg w/ refurbished</v>
          </cell>
          <cell r="G262" t="str">
            <v>15.12.1998</v>
          </cell>
          <cell r="H262" t="str">
            <v>00.00.0000</v>
          </cell>
        </row>
        <row r="263">
          <cell r="A263" t="str">
            <v>140CRA21220C</v>
          </cell>
          <cell r="B263" t="str">
            <v>D I/O DROP MB+DC PS 2CH CC</v>
          </cell>
          <cell r="C263" t="str">
            <v>FR</v>
          </cell>
          <cell r="D263" t="str">
            <v>04 Commercialized</v>
          </cell>
          <cell r="E263">
            <v>44900</v>
          </cell>
          <cell r="F263" t="str">
            <v>03 Exchg w/ refurbished</v>
          </cell>
          <cell r="G263" t="str">
            <v>16.02.2000</v>
          </cell>
          <cell r="H263" t="str">
            <v>00.00.0000</v>
          </cell>
        </row>
        <row r="264">
          <cell r="A264" t="str">
            <v>140CRA21220CR</v>
          </cell>
          <cell r="B264" t="str">
            <v>D I/O DROP MB+DC PS 2CH CC</v>
          </cell>
          <cell r="C264" t="str">
            <v>US</v>
          </cell>
          <cell r="D264" t="str">
            <v>06 Service Only</v>
          </cell>
          <cell r="E264" t="e">
            <v>#N/A</v>
          </cell>
          <cell r="F264" t="str">
            <v>03 Exchg w/ refurbished</v>
          </cell>
          <cell r="G264" t="str">
            <v>28.12.2004</v>
          </cell>
          <cell r="H264" t="str">
            <v>00.00.0000</v>
          </cell>
          <cell r="I264" t="str">
            <v>NO REPLACE</v>
          </cell>
        </row>
        <row r="265">
          <cell r="A265" t="str">
            <v>140CRA21220R</v>
          </cell>
          <cell r="B265" t="str">
            <v>DIO DROP MB+ DC PS 2CH</v>
          </cell>
          <cell r="C265" t="str">
            <v>FR</v>
          </cell>
          <cell r="D265" t="str">
            <v>06 Service Only</v>
          </cell>
          <cell r="E265" t="e">
            <v>#N/A</v>
          </cell>
          <cell r="F265" t="str">
            <v>03 Exchg w/ refurbished</v>
          </cell>
          <cell r="G265" t="str">
            <v>28.12.2004</v>
          </cell>
          <cell r="H265" t="str">
            <v>00.00.0000</v>
          </cell>
          <cell r="I265" t="str">
            <v>NO REPLACE</v>
          </cell>
        </row>
        <row r="266">
          <cell r="A266" t="str">
            <v>140CRA93100</v>
          </cell>
          <cell r="B266" t="str">
            <v>RIO DROP S908 1CH</v>
          </cell>
          <cell r="C266" t="str">
            <v>FR</v>
          </cell>
          <cell r="D266" t="str">
            <v>04 Commercialized</v>
          </cell>
          <cell r="E266">
            <v>49000</v>
          </cell>
          <cell r="F266" t="str">
            <v>03 Exchg w/ refurbished</v>
          </cell>
          <cell r="G266" t="str">
            <v>02.08.2000</v>
          </cell>
          <cell r="H266" t="str">
            <v>00.00.0000</v>
          </cell>
        </row>
        <row r="267">
          <cell r="A267" t="str">
            <v>140CRA93100C</v>
          </cell>
          <cell r="B267" t="str">
            <v>S908 SINGLE CHANNEL DROP CC</v>
          </cell>
          <cell r="C267" t="str">
            <v>FR</v>
          </cell>
          <cell r="D267" t="str">
            <v>04 Commercialized</v>
          </cell>
          <cell r="E267">
            <v>54800</v>
          </cell>
          <cell r="F267" t="str">
            <v>03 Exchg w/ refurbished</v>
          </cell>
          <cell r="G267" t="str">
            <v>16.02.2000</v>
          </cell>
          <cell r="H267" t="str">
            <v>00.00.0000</v>
          </cell>
        </row>
        <row r="268">
          <cell r="A268" t="str">
            <v>140CRA93100CR</v>
          </cell>
          <cell r="B268" t="str">
            <v>S908 SINGLE-CHANNEL DROP CC</v>
          </cell>
          <cell r="C268" t="str">
            <v>US</v>
          </cell>
          <cell r="D268" t="str">
            <v>06 Service Only</v>
          </cell>
          <cell r="E268" t="e">
            <v>#N/A</v>
          </cell>
          <cell r="F268" t="str">
            <v>03 Exchg w/ refurbished</v>
          </cell>
          <cell r="G268" t="str">
            <v>28.12.2004</v>
          </cell>
          <cell r="H268" t="str">
            <v>00.00.0000</v>
          </cell>
          <cell r="I268" t="str">
            <v>NO REPLACE</v>
          </cell>
        </row>
        <row r="269">
          <cell r="A269" t="str">
            <v>140CRA93100R</v>
          </cell>
          <cell r="B269" t="str">
            <v>RIO DROP S908 1CH</v>
          </cell>
          <cell r="C269" t="str">
            <v>FR</v>
          </cell>
          <cell r="D269" t="str">
            <v>06 Service Only</v>
          </cell>
          <cell r="E269">
            <v>28000</v>
          </cell>
          <cell r="F269" t="str">
            <v>03 Exchg w/ refurbished</v>
          </cell>
          <cell r="G269" t="str">
            <v>28.12.2004</v>
          </cell>
          <cell r="H269" t="str">
            <v>00.00.0000</v>
          </cell>
          <cell r="I269" t="str">
            <v>NO REPLACE</v>
          </cell>
        </row>
        <row r="270">
          <cell r="A270" t="str">
            <v>140CRA93101</v>
          </cell>
          <cell r="B270" t="str">
            <v>LMS S908 ADAPTER SINGLE R</v>
          </cell>
          <cell r="C270" t="str">
            <v>FR</v>
          </cell>
          <cell r="D270" t="str">
            <v>04 Commercialized</v>
          </cell>
          <cell r="E270">
            <v>54800</v>
          </cell>
          <cell r="F270" t="str">
            <v>03 Exchg w/ refurbished</v>
          </cell>
          <cell r="G270" t="str">
            <v>24.03.1999</v>
          </cell>
          <cell r="H270" t="str">
            <v>00.00.0000</v>
          </cell>
        </row>
        <row r="271">
          <cell r="A271" t="str">
            <v>140CRA93101C</v>
          </cell>
          <cell r="B271" t="str">
            <v>LMS S908 ADAPTER SNGL CC</v>
          </cell>
          <cell r="C271" t="str">
            <v>FR</v>
          </cell>
          <cell r="D271" t="str">
            <v>04 Commercialized</v>
          </cell>
          <cell r="E271">
            <v>60600</v>
          </cell>
          <cell r="F271" t="str">
            <v>03 Exchg w/ refurbished</v>
          </cell>
          <cell r="G271" t="str">
            <v>18.07.2000</v>
          </cell>
          <cell r="H271" t="str">
            <v>00.00.0000</v>
          </cell>
        </row>
        <row r="272">
          <cell r="A272" t="str">
            <v>140CRA93101CR</v>
          </cell>
          <cell r="B272" t="str">
            <v>LMS S908 ADAPTER SNGL CC</v>
          </cell>
          <cell r="C272" t="str">
            <v>US</v>
          </cell>
          <cell r="D272" t="str">
            <v>06 Service Only</v>
          </cell>
          <cell r="E272" t="e">
            <v>#N/A</v>
          </cell>
          <cell r="F272" t="str">
            <v>03 Exchg w/ refurbished</v>
          </cell>
          <cell r="G272" t="str">
            <v>28.12.2004</v>
          </cell>
          <cell r="H272" t="str">
            <v>00.00.0000</v>
          </cell>
          <cell r="I272" t="str">
            <v>NO REPLACE</v>
          </cell>
        </row>
        <row r="273">
          <cell r="A273" t="str">
            <v>140CRA93101R</v>
          </cell>
          <cell r="B273" t="str">
            <v>LMS S908 ADAPTER SINGLE R</v>
          </cell>
          <cell r="C273" t="str">
            <v>FR</v>
          </cell>
          <cell r="D273" t="str">
            <v>06 Service Only</v>
          </cell>
          <cell r="E273" t="e">
            <v>#N/A</v>
          </cell>
          <cell r="F273" t="str">
            <v>03 Exchg w/ refurbished</v>
          </cell>
          <cell r="G273" t="str">
            <v>28.12.2004</v>
          </cell>
          <cell r="H273" t="str">
            <v>00.00.0000</v>
          </cell>
          <cell r="I273" t="str">
            <v>NO REPLACE</v>
          </cell>
        </row>
        <row r="274">
          <cell r="A274" t="str">
            <v>140CRA93200</v>
          </cell>
          <cell r="B274" t="str">
            <v>RIO DROP S908 2CH</v>
          </cell>
          <cell r="C274" t="str">
            <v>FR</v>
          </cell>
          <cell r="D274" t="str">
            <v>04 Commercialized</v>
          </cell>
          <cell r="E274">
            <v>69700</v>
          </cell>
          <cell r="F274" t="str">
            <v>03 Exchg w/ refurbished</v>
          </cell>
          <cell r="G274" t="str">
            <v>02.08.2000</v>
          </cell>
          <cell r="H274" t="str">
            <v>00.00.0000</v>
          </cell>
        </row>
        <row r="275">
          <cell r="A275" t="str">
            <v>140CRA93200C</v>
          </cell>
          <cell r="B275" t="str">
            <v>S908 DUAL CHANNEL DROP CC</v>
          </cell>
          <cell r="C275" t="str">
            <v>FR</v>
          </cell>
          <cell r="D275" t="str">
            <v>04 Commercialized</v>
          </cell>
          <cell r="E275">
            <v>75200</v>
          </cell>
          <cell r="F275" t="str">
            <v>03 Exchg w/ refurbished</v>
          </cell>
          <cell r="G275" t="str">
            <v>16.02.2000</v>
          </cell>
          <cell r="H275" t="str">
            <v>00.00.0000</v>
          </cell>
        </row>
        <row r="276">
          <cell r="A276" t="str">
            <v>140CRA93200CR</v>
          </cell>
          <cell r="B276" t="str">
            <v>S908 DUAL-CHANNEL DROP CC</v>
          </cell>
          <cell r="C276" t="str">
            <v>US</v>
          </cell>
          <cell r="D276" t="str">
            <v>06 Service Only</v>
          </cell>
          <cell r="E276" t="e">
            <v>#N/A</v>
          </cell>
          <cell r="F276" t="str">
            <v>03 Exchg w/ refurbished</v>
          </cell>
          <cell r="G276" t="str">
            <v>28.12.2004</v>
          </cell>
          <cell r="H276" t="str">
            <v>00.00.0000</v>
          </cell>
          <cell r="I276" t="str">
            <v>NO REPLACE</v>
          </cell>
        </row>
        <row r="277">
          <cell r="A277" t="str">
            <v>140CRA93200R</v>
          </cell>
          <cell r="B277" t="str">
            <v>RIO DROP S908 2CH</v>
          </cell>
          <cell r="C277" t="str">
            <v>FR</v>
          </cell>
          <cell r="D277" t="str">
            <v>06 Service Only</v>
          </cell>
          <cell r="E277" t="e">
            <v>#N/A</v>
          </cell>
          <cell r="F277" t="str">
            <v>03 Exchg w/ refurbished</v>
          </cell>
          <cell r="G277" t="str">
            <v>28.12.2004</v>
          </cell>
          <cell r="H277" t="str">
            <v>00.00.0000</v>
          </cell>
          <cell r="I277" t="str">
            <v>NO REPLACE</v>
          </cell>
        </row>
        <row r="278">
          <cell r="A278" t="str">
            <v>140CRP81100</v>
          </cell>
          <cell r="B278" t="str">
            <v>QUANTUM PROFIBUS I/F DP</v>
          </cell>
          <cell r="C278" t="str">
            <v>FR</v>
          </cell>
          <cell r="D278" t="str">
            <v>05 EOC</v>
          </cell>
          <cell r="E278">
            <v>88200</v>
          </cell>
          <cell r="F278" t="str">
            <v>03 Exchg w/ refurbished</v>
          </cell>
          <cell r="G278" t="str">
            <v>31.12.2004</v>
          </cell>
          <cell r="H278" t="str">
            <v>30.06.2006</v>
          </cell>
          <cell r="I278" t="str">
            <v>NO REPLACE</v>
          </cell>
        </row>
        <row r="279">
          <cell r="A279" t="str">
            <v>140CRP81100R</v>
          </cell>
          <cell r="B279" t="str">
            <v>STD EXCH. 140CRP81100</v>
          </cell>
          <cell r="C279" t="str">
            <v>FR</v>
          </cell>
          <cell r="D279" t="str">
            <v>06 Service Only</v>
          </cell>
          <cell r="E279" t="e">
            <v>#N/A</v>
          </cell>
          <cell r="F279" t="str">
            <v>03 Exchg w/ refurbished</v>
          </cell>
          <cell r="G279" t="str">
            <v>28.12.2004</v>
          </cell>
          <cell r="H279" t="str">
            <v>00.00.0000</v>
          </cell>
          <cell r="I279" t="str">
            <v>NO REPLACE</v>
          </cell>
        </row>
        <row r="280">
          <cell r="A280" t="str">
            <v>140CRP93100</v>
          </cell>
          <cell r="B280" t="str">
            <v>RIO HEAD S908 1CH</v>
          </cell>
          <cell r="C280" t="str">
            <v>FR</v>
          </cell>
          <cell r="D280" t="str">
            <v>04 Commercialized</v>
          </cell>
          <cell r="E280">
            <v>49500</v>
          </cell>
          <cell r="F280" t="str">
            <v>03 Exchg w/ refurbished</v>
          </cell>
          <cell r="G280" t="str">
            <v>02.08.2000</v>
          </cell>
          <cell r="H280" t="str">
            <v>00.00.0000</v>
          </cell>
        </row>
        <row r="281">
          <cell r="A281" t="str">
            <v>140CRP93100C</v>
          </cell>
          <cell r="B281" t="str">
            <v>S908 SINGLE-CHAN HD CC</v>
          </cell>
          <cell r="C281" t="str">
            <v>FR</v>
          </cell>
          <cell r="D281" t="str">
            <v>04 Commercialized</v>
          </cell>
          <cell r="E281">
            <v>54800</v>
          </cell>
          <cell r="F281" t="str">
            <v>03 Exchg w/ refurbished</v>
          </cell>
          <cell r="G281" t="str">
            <v>16.02.2000</v>
          </cell>
          <cell r="H281" t="str">
            <v>00.00.0000</v>
          </cell>
        </row>
        <row r="282">
          <cell r="A282" t="str">
            <v>140CRP93100CR</v>
          </cell>
          <cell r="B282" t="str">
            <v>S908 SINGLE-CHAN HD CC</v>
          </cell>
          <cell r="C282" t="str">
            <v>US</v>
          </cell>
          <cell r="D282" t="str">
            <v>06 Service Only</v>
          </cell>
          <cell r="E282" t="e">
            <v>#N/A</v>
          </cell>
          <cell r="F282" t="str">
            <v>03 Exchg w/ refurbished</v>
          </cell>
          <cell r="G282" t="str">
            <v>28.12.2004</v>
          </cell>
          <cell r="H282" t="str">
            <v>00.00.0000</v>
          </cell>
          <cell r="I282" t="str">
            <v>NO REPLACE</v>
          </cell>
        </row>
        <row r="283">
          <cell r="A283" t="str">
            <v>140CRP93100R</v>
          </cell>
          <cell r="B283" t="str">
            <v>RIO HEAD S908 1CH</v>
          </cell>
          <cell r="C283" t="str">
            <v>FR</v>
          </cell>
          <cell r="D283" t="str">
            <v>06 Service Only</v>
          </cell>
          <cell r="E283" t="e">
            <v>#N/A</v>
          </cell>
          <cell r="F283" t="str">
            <v>03 Exchg w/ refurbished</v>
          </cell>
          <cell r="G283" t="str">
            <v>28.12.2004</v>
          </cell>
          <cell r="H283" t="str">
            <v>00.00.0000</v>
          </cell>
          <cell r="I283" t="str">
            <v>NO REPLACE</v>
          </cell>
        </row>
        <row r="284">
          <cell r="A284" t="str">
            <v>140CRP93200</v>
          </cell>
          <cell r="B284" t="str">
            <v>RIO HEAD S908 2CH</v>
          </cell>
          <cell r="C284" t="str">
            <v>FR</v>
          </cell>
          <cell r="D284" t="str">
            <v>04 Commercialized</v>
          </cell>
          <cell r="E284">
            <v>70200</v>
          </cell>
          <cell r="F284" t="str">
            <v>03 Exchg w/ refurbished</v>
          </cell>
          <cell r="G284" t="str">
            <v>02.08.2000</v>
          </cell>
          <cell r="H284" t="str">
            <v>00.00.0000</v>
          </cell>
        </row>
        <row r="285">
          <cell r="A285" t="str">
            <v>140CRP93200C</v>
          </cell>
          <cell r="B285" t="str">
            <v>S908 DUAL-CHANNEL HEAD CC</v>
          </cell>
          <cell r="C285" t="str">
            <v>FR</v>
          </cell>
          <cell r="D285" t="str">
            <v>04 Commercialized</v>
          </cell>
          <cell r="E285">
            <v>75200</v>
          </cell>
          <cell r="F285" t="str">
            <v>03 Exchg w/ refurbished</v>
          </cell>
          <cell r="G285" t="str">
            <v>16.02.2000</v>
          </cell>
          <cell r="H285" t="str">
            <v>00.00.0000</v>
          </cell>
        </row>
        <row r="286">
          <cell r="A286" t="str">
            <v>140CRP93200CR</v>
          </cell>
          <cell r="B286" t="str">
            <v>S908 DUAL-CHANNEL HEAD CC</v>
          </cell>
          <cell r="C286" t="str">
            <v>US</v>
          </cell>
          <cell r="D286" t="str">
            <v>06 Service Only</v>
          </cell>
          <cell r="E286" t="e">
            <v>#N/A</v>
          </cell>
          <cell r="F286" t="str">
            <v>03 Exchg w/ refurbished</v>
          </cell>
          <cell r="G286" t="str">
            <v>28.12.2004</v>
          </cell>
          <cell r="H286" t="str">
            <v>00.00.0000</v>
          </cell>
          <cell r="I286" t="str">
            <v>NO REPLACE</v>
          </cell>
        </row>
        <row r="287">
          <cell r="A287" t="str">
            <v>140CRP93200R</v>
          </cell>
          <cell r="B287" t="str">
            <v>RIO HEAD S908 2CH</v>
          </cell>
          <cell r="C287" t="str">
            <v>FR</v>
          </cell>
          <cell r="D287" t="str">
            <v>06 Service Only</v>
          </cell>
          <cell r="E287" t="e">
            <v>#N/A</v>
          </cell>
          <cell r="F287" t="str">
            <v>03 Exchg w/ refurbished</v>
          </cell>
          <cell r="G287" t="str">
            <v>28.12.2004</v>
          </cell>
          <cell r="H287" t="str">
            <v>00.00.0000</v>
          </cell>
          <cell r="I287" t="str">
            <v>NO REPLACE</v>
          </cell>
        </row>
        <row r="288">
          <cell r="A288" t="str">
            <v>140DAI34000</v>
          </cell>
          <cell r="B288" t="str">
            <v>MODULE AC IN 24V 16 PT 16</v>
          </cell>
          <cell r="C288" t="str">
            <v>FR</v>
          </cell>
          <cell r="D288" t="str">
            <v>04 Commercialized</v>
          </cell>
          <cell r="E288">
            <v>22000</v>
          </cell>
          <cell r="F288" t="str">
            <v>03 Exchg w/ refurbished</v>
          </cell>
          <cell r="G288" t="str">
            <v>16.12.1998</v>
          </cell>
          <cell r="H288" t="str">
            <v>00.00.0000</v>
          </cell>
        </row>
        <row r="289">
          <cell r="A289" t="str">
            <v>140DAI34000C</v>
          </cell>
          <cell r="B289" t="str">
            <v>AC IN 24V 16PT 16X1 CC</v>
          </cell>
          <cell r="C289" t="str">
            <v>FR</v>
          </cell>
          <cell r="D289" t="str">
            <v>04 Commercialized</v>
          </cell>
          <cell r="E289">
            <v>27500</v>
          </cell>
          <cell r="F289" t="str">
            <v>03 Exchg w/ refurbished</v>
          </cell>
          <cell r="G289" t="str">
            <v>16.02.2000</v>
          </cell>
          <cell r="H289" t="str">
            <v>00.00.0000</v>
          </cell>
        </row>
        <row r="290">
          <cell r="A290" t="str">
            <v>140DAI34000CR</v>
          </cell>
          <cell r="B290" t="str">
            <v>AC IN 24V 16PT 16X1 CC</v>
          </cell>
          <cell r="C290" t="str">
            <v>US</v>
          </cell>
          <cell r="D290" t="str">
            <v>06 Service Only</v>
          </cell>
          <cell r="E290" t="e">
            <v>#N/A</v>
          </cell>
          <cell r="F290" t="str">
            <v>03 Exchg w/ refurbished</v>
          </cell>
          <cell r="G290" t="str">
            <v>28.12.2004</v>
          </cell>
          <cell r="H290" t="str">
            <v>00.00.0000</v>
          </cell>
          <cell r="I290" t="str">
            <v>NO REPLACE</v>
          </cell>
        </row>
        <row r="291">
          <cell r="A291" t="str">
            <v>140DAI34000R</v>
          </cell>
          <cell r="B291" t="str">
            <v>MODULE AC IN 24V 16 PT 16</v>
          </cell>
          <cell r="C291" t="str">
            <v>FR</v>
          </cell>
          <cell r="D291" t="str">
            <v>06 Service Only</v>
          </cell>
          <cell r="E291" t="e">
            <v>#N/A</v>
          </cell>
          <cell r="F291" t="str">
            <v>03 Exchg w/ refurbished</v>
          </cell>
          <cell r="G291" t="str">
            <v>28.12.2004</v>
          </cell>
          <cell r="H291" t="str">
            <v>00.00.0000</v>
          </cell>
          <cell r="I291" t="str">
            <v>NO REPLACE</v>
          </cell>
        </row>
        <row r="292">
          <cell r="A292" t="str">
            <v>140DAI35300</v>
          </cell>
          <cell r="B292" t="str">
            <v>LMS AC IN 24V 32PT 4 X 8</v>
          </cell>
          <cell r="C292" t="str">
            <v>FR</v>
          </cell>
          <cell r="D292" t="str">
            <v>04 Commercialized</v>
          </cell>
          <cell r="E292">
            <v>32900</v>
          </cell>
          <cell r="F292" t="str">
            <v>03 Exchg w/ refurbished</v>
          </cell>
          <cell r="G292" t="str">
            <v>16.12.1998</v>
          </cell>
          <cell r="H292" t="str">
            <v>00.00.0000</v>
          </cell>
        </row>
        <row r="293">
          <cell r="A293" t="str">
            <v>140DAI35300C</v>
          </cell>
          <cell r="B293" t="str">
            <v>AC IN 24V 32PT 4X8 CC</v>
          </cell>
          <cell r="C293" t="str">
            <v>FR</v>
          </cell>
          <cell r="D293" t="str">
            <v>04 Commercialized</v>
          </cell>
          <cell r="E293">
            <v>37500</v>
          </cell>
          <cell r="F293" t="str">
            <v>03 Exchg w/ refurbished</v>
          </cell>
          <cell r="G293" t="str">
            <v>16.02.2000</v>
          </cell>
          <cell r="H293" t="str">
            <v>00.00.0000</v>
          </cell>
        </row>
        <row r="294">
          <cell r="A294" t="str">
            <v>140DAI35300CR</v>
          </cell>
          <cell r="B294" t="str">
            <v>AC IN 24V 32PT 4X8 CC</v>
          </cell>
          <cell r="C294" t="str">
            <v>US</v>
          </cell>
          <cell r="D294" t="str">
            <v>06 Service Only</v>
          </cell>
          <cell r="E294" t="e">
            <v>#N/A</v>
          </cell>
          <cell r="F294" t="str">
            <v>03 Exchg w/ refurbished</v>
          </cell>
          <cell r="G294" t="str">
            <v>28.12.2004</v>
          </cell>
          <cell r="H294" t="str">
            <v>00.00.0000</v>
          </cell>
          <cell r="I294" t="str">
            <v>NO REPLACE</v>
          </cell>
        </row>
        <row r="295">
          <cell r="A295" t="str">
            <v>140DAI35300R</v>
          </cell>
          <cell r="B295" t="str">
            <v>LMS AC IN 24V 32PT 4 X 8</v>
          </cell>
          <cell r="C295" t="str">
            <v>US</v>
          </cell>
          <cell r="D295" t="str">
            <v>06 Service Only</v>
          </cell>
          <cell r="E295" t="e">
            <v>#N/A</v>
          </cell>
          <cell r="F295" t="str">
            <v>03 Exchg w/ refurbished</v>
          </cell>
          <cell r="G295" t="str">
            <v>28.12.2004</v>
          </cell>
          <cell r="H295" t="str">
            <v>00.00.0000</v>
          </cell>
          <cell r="I295" t="str">
            <v>NO REPLACE</v>
          </cell>
        </row>
        <row r="296">
          <cell r="A296" t="str">
            <v>140DAI44000</v>
          </cell>
          <cell r="B296" t="str">
            <v>MODULE AC IN 48V 16PT 16</v>
          </cell>
          <cell r="C296" t="str">
            <v>FR</v>
          </cell>
          <cell r="D296" t="str">
            <v>04 Commercialized</v>
          </cell>
          <cell r="E296">
            <v>22500</v>
          </cell>
          <cell r="F296" t="str">
            <v>03 Exchg w/ refurbished</v>
          </cell>
          <cell r="G296" t="str">
            <v>16.12.1998</v>
          </cell>
          <cell r="H296" t="str">
            <v>00.00.0000</v>
          </cell>
        </row>
        <row r="297">
          <cell r="A297" t="str">
            <v>140DAI44000C</v>
          </cell>
          <cell r="B297" t="str">
            <v>AC IN 48V 16PT 16X1 CC</v>
          </cell>
          <cell r="C297" t="str">
            <v>FR</v>
          </cell>
          <cell r="D297" t="str">
            <v>04 Commercialized</v>
          </cell>
          <cell r="E297">
            <v>27500</v>
          </cell>
          <cell r="F297" t="str">
            <v>03 Exchg w/ refurbished</v>
          </cell>
          <cell r="G297" t="str">
            <v>16.02.2000</v>
          </cell>
          <cell r="H297" t="str">
            <v>00.00.0000</v>
          </cell>
        </row>
        <row r="298">
          <cell r="A298" t="str">
            <v>140DAI44000CR</v>
          </cell>
          <cell r="B298" t="str">
            <v>AC IN 48V 16PT 16X1 CC</v>
          </cell>
          <cell r="C298" t="str">
            <v>US</v>
          </cell>
          <cell r="D298" t="str">
            <v>06 Service Only</v>
          </cell>
          <cell r="E298" t="e">
            <v>#N/A</v>
          </cell>
          <cell r="F298" t="str">
            <v>03 Exchg w/ refurbished</v>
          </cell>
          <cell r="G298" t="str">
            <v>28.12.2004</v>
          </cell>
          <cell r="H298" t="str">
            <v>00.00.0000</v>
          </cell>
          <cell r="I298" t="str">
            <v>NO REPLACE</v>
          </cell>
        </row>
        <row r="299">
          <cell r="A299" t="str">
            <v>140DAI44000R</v>
          </cell>
          <cell r="B299" t="str">
            <v>MODULE AC IN 48V 16PT 16</v>
          </cell>
          <cell r="C299" t="str">
            <v>FR</v>
          </cell>
          <cell r="D299" t="str">
            <v>06 Service Only</v>
          </cell>
          <cell r="E299" t="e">
            <v>#N/A</v>
          </cell>
          <cell r="F299" t="str">
            <v>03 Exchg w/ refurbished</v>
          </cell>
          <cell r="G299" t="str">
            <v>28.12.2004</v>
          </cell>
          <cell r="H299" t="str">
            <v>00.00.0000</v>
          </cell>
          <cell r="I299" t="str">
            <v>NO REPLACE</v>
          </cell>
        </row>
        <row r="300">
          <cell r="A300" t="str">
            <v>140DAI45300</v>
          </cell>
          <cell r="B300" t="str">
            <v>MODULE AC IN 48V 32PT 4 X</v>
          </cell>
          <cell r="C300" t="str">
            <v>FR</v>
          </cell>
          <cell r="D300" t="str">
            <v>04 Commercialized</v>
          </cell>
          <cell r="E300">
            <v>32900</v>
          </cell>
          <cell r="F300" t="str">
            <v>03 Exchg w/ refurbished</v>
          </cell>
          <cell r="G300" t="str">
            <v>03.08.2000</v>
          </cell>
          <cell r="H300" t="str">
            <v>00.00.0000</v>
          </cell>
        </row>
        <row r="301">
          <cell r="A301" t="str">
            <v>140DAI45300C</v>
          </cell>
          <cell r="B301" t="str">
            <v>AC IN 48V 32PT 4X8 CC</v>
          </cell>
          <cell r="C301" t="str">
            <v>FR</v>
          </cell>
          <cell r="D301" t="str">
            <v>04 Commercialized</v>
          </cell>
          <cell r="E301">
            <v>37500</v>
          </cell>
          <cell r="F301" t="str">
            <v>03 Exchg w/ refurbished</v>
          </cell>
          <cell r="G301" t="str">
            <v>16.02.2000</v>
          </cell>
          <cell r="H301" t="str">
            <v>00.00.0000</v>
          </cell>
        </row>
        <row r="302">
          <cell r="A302" t="str">
            <v>140DAI45300CR</v>
          </cell>
          <cell r="B302" t="str">
            <v>AC IN 48V 32PT 4X8 CC</v>
          </cell>
          <cell r="C302" t="str">
            <v>US</v>
          </cell>
          <cell r="D302" t="str">
            <v>06 Service Only</v>
          </cell>
          <cell r="E302" t="e">
            <v>#N/A</v>
          </cell>
          <cell r="F302" t="str">
            <v>03 Exchg w/ refurbished</v>
          </cell>
          <cell r="G302" t="str">
            <v>28.12.2004</v>
          </cell>
          <cell r="H302" t="str">
            <v>00.00.0000</v>
          </cell>
          <cell r="I302" t="str">
            <v>NO REPLACE</v>
          </cell>
        </row>
        <row r="303">
          <cell r="A303" t="str">
            <v>140DAI45300R</v>
          </cell>
          <cell r="B303" t="str">
            <v>.ODULE AC IN 48V 32PT 4 X</v>
          </cell>
          <cell r="C303" t="str">
            <v>US</v>
          </cell>
          <cell r="D303" t="str">
            <v>06 Service Only</v>
          </cell>
          <cell r="E303" t="e">
            <v>#N/A</v>
          </cell>
          <cell r="F303" t="str">
            <v>03 Exchg w/ refurbished</v>
          </cell>
          <cell r="G303" t="str">
            <v>28.12.2004</v>
          </cell>
          <cell r="H303" t="str">
            <v>00.00.0000</v>
          </cell>
          <cell r="I303" t="str">
            <v>NO REPLACE</v>
          </cell>
        </row>
        <row r="304">
          <cell r="A304" t="str">
            <v>140DAI54000</v>
          </cell>
          <cell r="B304" t="str">
            <v>AC IN 115V 16 X 1</v>
          </cell>
          <cell r="C304" t="str">
            <v>FR</v>
          </cell>
          <cell r="D304" t="str">
            <v>04 Commercialized</v>
          </cell>
          <cell r="E304">
            <v>21200</v>
          </cell>
          <cell r="F304" t="str">
            <v>03 Exchg w/ refurbished</v>
          </cell>
          <cell r="G304" t="str">
            <v>16.10.2002</v>
          </cell>
          <cell r="H304" t="str">
            <v>00.00.0000</v>
          </cell>
        </row>
        <row r="305">
          <cell r="A305" t="str">
            <v>140DAI54000C</v>
          </cell>
          <cell r="B305" t="str">
            <v>AC IN 115V 16PT 16X1 CC</v>
          </cell>
          <cell r="C305" t="str">
            <v>FR</v>
          </cell>
          <cell r="D305" t="str">
            <v>04 Commercialized</v>
          </cell>
          <cell r="E305">
            <v>26400</v>
          </cell>
          <cell r="F305" t="str">
            <v>03 Exchg w/ refurbished</v>
          </cell>
          <cell r="G305" t="str">
            <v>16.02.2000</v>
          </cell>
          <cell r="H305" t="str">
            <v>00.00.0000</v>
          </cell>
        </row>
        <row r="306">
          <cell r="A306" t="str">
            <v>140DAI54000CR</v>
          </cell>
          <cell r="B306" t="str">
            <v>AC IN 115V 16PT 16X1 CC</v>
          </cell>
          <cell r="C306" t="str">
            <v>US</v>
          </cell>
          <cell r="D306" t="str">
            <v>06 Service Only</v>
          </cell>
          <cell r="E306" t="e">
            <v>#N/A</v>
          </cell>
          <cell r="F306" t="str">
            <v>03 Exchg w/ refurbished</v>
          </cell>
          <cell r="G306" t="str">
            <v>28.12.2004</v>
          </cell>
          <cell r="H306" t="str">
            <v>00.00.0000</v>
          </cell>
          <cell r="I306" t="str">
            <v>NO REPLACE</v>
          </cell>
        </row>
        <row r="307">
          <cell r="A307" t="str">
            <v>140DAI54000R</v>
          </cell>
          <cell r="B307" t="str">
            <v>STD. EXCH.140DAI54000</v>
          </cell>
          <cell r="C307" t="str">
            <v>FR</v>
          </cell>
          <cell r="D307" t="str">
            <v>06 Service Only</v>
          </cell>
          <cell r="E307" t="e">
            <v>#N/A</v>
          </cell>
          <cell r="F307" t="str">
            <v>03 Exchg w/ refurbished</v>
          </cell>
          <cell r="G307" t="str">
            <v>28.12.2004</v>
          </cell>
          <cell r="H307" t="str">
            <v>00.00.0000</v>
          </cell>
          <cell r="I307" t="str">
            <v>NO REPLACE</v>
          </cell>
        </row>
        <row r="308">
          <cell r="A308" t="str">
            <v>140DAI54300</v>
          </cell>
          <cell r="B308" t="str">
            <v>INPUT MODULE 115VAC</v>
          </cell>
          <cell r="C308" t="str">
            <v>FR</v>
          </cell>
          <cell r="D308" t="str">
            <v>04 Commercialized</v>
          </cell>
          <cell r="E308">
            <v>18900</v>
          </cell>
          <cell r="F308" t="str">
            <v>03 Exchg w/ refurbished</v>
          </cell>
          <cell r="G308" t="str">
            <v>16.12.1998</v>
          </cell>
          <cell r="H308" t="str">
            <v>00.00.0000</v>
          </cell>
        </row>
        <row r="309">
          <cell r="A309" t="str">
            <v>140DAI54300C</v>
          </cell>
          <cell r="B309" t="str">
            <v>115VAC INPUT MOD CC</v>
          </cell>
          <cell r="C309" t="str">
            <v>US</v>
          </cell>
          <cell r="D309" t="str">
            <v>04 Commercialized</v>
          </cell>
          <cell r="E309">
            <v>23800</v>
          </cell>
          <cell r="F309" t="str">
            <v>03 Exchg w/ refurbished</v>
          </cell>
          <cell r="G309" t="str">
            <v>16.02.2000</v>
          </cell>
          <cell r="H309" t="str">
            <v>00.00.0000</v>
          </cell>
        </row>
        <row r="310">
          <cell r="A310" t="str">
            <v>140DAI54300CR</v>
          </cell>
          <cell r="B310" t="str">
            <v>115VAC INPUT MOD CC</v>
          </cell>
          <cell r="C310" t="str">
            <v>US</v>
          </cell>
          <cell r="D310" t="str">
            <v>06 Service Only</v>
          </cell>
          <cell r="E310" t="e">
            <v>#N/A</v>
          </cell>
          <cell r="F310" t="str">
            <v>03 Exchg w/ refurbished</v>
          </cell>
          <cell r="G310" t="str">
            <v>28.12.2004</v>
          </cell>
          <cell r="H310" t="str">
            <v>00.00.0000</v>
          </cell>
          <cell r="I310" t="str">
            <v>NO REPLACE</v>
          </cell>
        </row>
        <row r="311">
          <cell r="A311" t="str">
            <v>140DAI54300R</v>
          </cell>
          <cell r="B311" t="str">
            <v>STD EXCH 140DAI54300</v>
          </cell>
          <cell r="C311" t="str">
            <v>FR</v>
          </cell>
          <cell r="D311" t="str">
            <v>06 Service Only</v>
          </cell>
          <cell r="E311" t="e">
            <v>#N/A</v>
          </cell>
          <cell r="F311" t="str">
            <v>03 Exchg w/ refurbished</v>
          </cell>
          <cell r="G311" t="str">
            <v>28.12.2004</v>
          </cell>
          <cell r="H311" t="str">
            <v>00.00.0000</v>
          </cell>
          <cell r="I311" t="str">
            <v>NO REPLACE</v>
          </cell>
        </row>
        <row r="312">
          <cell r="A312" t="str">
            <v>140DAI55300</v>
          </cell>
          <cell r="B312" t="str">
            <v>AC IN 115V 4 X 8</v>
          </cell>
          <cell r="C312" t="str">
            <v>FR</v>
          </cell>
          <cell r="D312" t="str">
            <v>04 Commercialized</v>
          </cell>
          <cell r="E312">
            <v>31600</v>
          </cell>
          <cell r="F312" t="str">
            <v>03 Exchg w/ refurbished</v>
          </cell>
          <cell r="G312" t="str">
            <v>03.08.2000</v>
          </cell>
          <cell r="H312" t="str">
            <v>00.00.0000</v>
          </cell>
        </row>
        <row r="313">
          <cell r="A313" t="str">
            <v>140DAI55300C</v>
          </cell>
          <cell r="B313" t="str">
            <v>AC IN 115V 32PT 4X8 CC</v>
          </cell>
          <cell r="C313" t="str">
            <v>FR</v>
          </cell>
          <cell r="D313" t="str">
            <v>04 Commercialized</v>
          </cell>
          <cell r="E313">
            <v>36300</v>
          </cell>
          <cell r="F313" t="str">
            <v>03 Exchg w/ refurbished</v>
          </cell>
          <cell r="G313" t="str">
            <v>16.02.2000</v>
          </cell>
          <cell r="H313" t="str">
            <v>00.00.0000</v>
          </cell>
        </row>
        <row r="314">
          <cell r="A314" t="str">
            <v>140DAI55300CR</v>
          </cell>
          <cell r="B314" t="str">
            <v>AC IN 115V 32PT 4X8 CC</v>
          </cell>
          <cell r="C314" t="str">
            <v>US</v>
          </cell>
          <cell r="D314" t="str">
            <v>06 Service Only</v>
          </cell>
          <cell r="E314" t="e">
            <v>#N/A</v>
          </cell>
          <cell r="F314" t="str">
            <v>03 Exchg w/ refurbished</v>
          </cell>
          <cell r="G314" t="str">
            <v>28.12.2004</v>
          </cell>
          <cell r="H314" t="str">
            <v>00.00.0000</v>
          </cell>
          <cell r="I314" t="str">
            <v>NO REPLACE</v>
          </cell>
        </row>
        <row r="315">
          <cell r="A315" t="str">
            <v>140DAI55300R</v>
          </cell>
          <cell r="B315" t="str">
            <v>STD EXCH 140DAI55300</v>
          </cell>
          <cell r="C315" t="str">
            <v>US</v>
          </cell>
          <cell r="D315" t="str">
            <v>06 Service Only</v>
          </cell>
          <cell r="E315" t="e">
            <v>#N/A</v>
          </cell>
          <cell r="F315" t="str">
            <v>03 Exchg w/ refurbished</v>
          </cell>
          <cell r="G315" t="str">
            <v>28.12.2004</v>
          </cell>
          <cell r="H315" t="str">
            <v>00.00.0000</v>
          </cell>
          <cell r="I315" t="str">
            <v>NO REPLACE</v>
          </cell>
        </row>
        <row r="316">
          <cell r="A316" t="str">
            <v>140DAI74000</v>
          </cell>
          <cell r="B316" t="str">
            <v>AC IN 230V 16 X 1</v>
          </cell>
          <cell r="C316" t="str">
            <v>FR</v>
          </cell>
          <cell r="D316" t="str">
            <v>04 Commercialized</v>
          </cell>
          <cell r="E316">
            <v>21200</v>
          </cell>
          <cell r="F316" t="str">
            <v>03 Exchg w/ refurbished</v>
          </cell>
          <cell r="G316" t="str">
            <v>03.08.2000</v>
          </cell>
          <cell r="H316" t="str">
            <v>00.00.0000</v>
          </cell>
        </row>
        <row r="317">
          <cell r="A317" t="str">
            <v>140DAI74000C</v>
          </cell>
          <cell r="B317" t="str">
            <v>AC IN 230V 16PT 16X1 CC</v>
          </cell>
          <cell r="C317" t="str">
            <v>FR</v>
          </cell>
          <cell r="D317" t="str">
            <v>04 Commercialized</v>
          </cell>
          <cell r="E317">
            <v>26400</v>
          </cell>
          <cell r="F317" t="str">
            <v>03 Exchg w/ refurbished</v>
          </cell>
          <cell r="G317" t="str">
            <v>16.02.2000</v>
          </cell>
          <cell r="H317" t="str">
            <v>00.00.0000</v>
          </cell>
        </row>
        <row r="318">
          <cell r="A318" t="str">
            <v>140DAI74000CR</v>
          </cell>
          <cell r="B318" t="str">
            <v>AC IN 230V 16PT 16X1 CC</v>
          </cell>
          <cell r="C318" t="str">
            <v>US</v>
          </cell>
          <cell r="D318" t="str">
            <v>06 Service Only</v>
          </cell>
          <cell r="E318" t="e">
            <v>#N/A</v>
          </cell>
          <cell r="F318" t="str">
            <v>03 Exchg w/ refurbished</v>
          </cell>
          <cell r="G318" t="str">
            <v>28.12.2004</v>
          </cell>
          <cell r="H318" t="str">
            <v>00.00.0000</v>
          </cell>
          <cell r="I318" t="str">
            <v>NO REPLACE</v>
          </cell>
        </row>
        <row r="319">
          <cell r="A319" t="str">
            <v>140DAI74000R</v>
          </cell>
          <cell r="B319" t="str">
            <v>AC IN 230V 16 X 1</v>
          </cell>
          <cell r="C319" t="str">
            <v>FR</v>
          </cell>
          <cell r="D319" t="str">
            <v>06 Service Only</v>
          </cell>
          <cell r="E319" t="e">
            <v>#N/A</v>
          </cell>
          <cell r="F319" t="str">
            <v>03 Exchg w/ refurbished</v>
          </cell>
          <cell r="G319" t="str">
            <v>28.12.2004</v>
          </cell>
          <cell r="H319" t="str">
            <v>00.00.0000</v>
          </cell>
          <cell r="I319" t="str">
            <v>NO REPLACE</v>
          </cell>
        </row>
        <row r="320">
          <cell r="A320" t="str">
            <v>140DAI75300</v>
          </cell>
          <cell r="B320" t="str">
            <v>AN IN 230V 2X8</v>
          </cell>
          <cell r="C320" t="str">
            <v>US</v>
          </cell>
          <cell r="D320" t="str">
            <v>04 Commercialized</v>
          </cell>
          <cell r="E320">
            <v>31500</v>
          </cell>
          <cell r="F320" t="str">
            <v>03 Exchg w/ refurbished</v>
          </cell>
          <cell r="G320" t="str">
            <v>03.08.2000</v>
          </cell>
          <cell r="H320" t="str">
            <v>00.00.0000</v>
          </cell>
        </row>
        <row r="321">
          <cell r="A321" t="str">
            <v>140DAI75300C</v>
          </cell>
          <cell r="B321" t="str">
            <v>32E 230VCA AGRESSIF</v>
          </cell>
          <cell r="C321" t="str">
            <v>US</v>
          </cell>
          <cell r="D321" t="str">
            <v>04 Commercialized</v>
          </cell>
          <cell r="E321">
            <v>35400</v>
          </cell>
          <cell r="F321" t="str">
            <v>03 Exchg w/ refurbished</v>
          </cell>
          <cell r="G321" t="str">
            <v>16.12.1998</v>
          </cell>
          <cell r="H321" t="str">
            <v>00.00.0000</v>
          </cell>
        </row>
        <row r="322">
          <cell r="A322" t="str">
            <v>140DAI75300CR</v>
          </cell>
          <cell r="B322" t="str">
            <v>STD.EXCH.140DAI75300C</v>
          </cell>
          <cell r="C322" t="str">
            <v>US</v>
          </cell>
          <cell r="D322" t="str">
            <v>06 Service Only</v>
          </cell>
          <cell r="E322" t="e">
            <v>#N/A</v>
          </cell>
          <cell r="F322" t="str">
            <v>03 Exchg w/ refurbished</v>
          </cell>
          <cell r="G322" t="str">
            <v>28.12.2004</v>
          </cell>
          <cell r="H322" t="str">
            <v>00.00.0000</v>
          </cell>
          <cell r="I322" t="str">
            <v>NO REPLACE</v>
          </cell>
        </row>
        <row r="323">
          <cell r="A323" t="str">
            <v>140DAI75300R</v>
          </cell>
          <cell r="B323" t="str">
            <v>STD.EXCH.140DAI75300</v>
          </cell>
          <cell r="C323" t="str">
            <v>US</v>
          </cell>
          <cell r="D323" t="str">
            <v>06 Service Only</v>
          </cell>
          <cell r="E323" t="e">
            <v>#N/A</v>
          </cell>
          <cell r="F323" t="str">
            <v>03 Exchg w/ refurbished</v>
          </cell>
          <cell r="G323" t="str">
            <v>28.12.2004</v>
          </cell>
          <cell r="H323" t="str">
            <v>00.00.0000</v>
          </cell>
          <cell r="I323" t="str">
            <v>NO REPLACE</v>
          </cell>
        </row>
        <row r="324">
          <cell r="A324" t="str">
            <v>140DAM59000</v>
          </cell>
          <cell r="B324" t="str">
            <v>DISCRETE AC IN/OUT 115VAC</v>
          </cell>
          <cell r="C324" t="str">
            <v>FR</v>
          </cell>
          <cell r="D324" t="str">
            <v>04 Commercialized</v>
          </cell>
          <cell r="E324">
            <v>24500</v>
          </cell>
          <cell r="F324" t="str">
            <v>03 Exchg w/ refurbished</v>
          </cell>
          <cell r="G324" t="str">
            <v>15.12.1998</v>
          </cell>
          <cell r="H324" t="str">
            <v>00.00.0000</v>
          </cell>
        </row>
        <row r="325">
          <cell r="A325" t="str">
            <v>140DAM59000C</v>
          </cell>
          <cell r="B325" t="str">
            <v>AC INPUT/OUTPUT 8PT CC</v>
          </cell>
          <cell r="C325" t="str">
            <v>FR</v>
          </cell>
          <cell r="D325" t="str">
            <v>04 Commercialized</v>
          </cell>
          <cell r="E325">
            <v>28400</v>
          </cell>
          <cell r="F325" t="str">
            <v>03 Exchg w/ refurbished</v>
          </cell>
          <cell r="G325" t="str">
            <v>16.02.2000</v>
          </cell>
          <cell r="H325" t="str">
            <v>00.00.0000</v>
          </cell>
        </row>
        <row r="326">
          <cell r="A326" t="str">
            <v>140DAM59000CR</v>
          </cell>
          <cell r="B326" t="str">
            <v>AC INPUT/OUTPUT 8PT CC</v>
          </cell>
          <cell r="C326" t="str">
            <v>US</v>
          </cell>
          <cell r="D326" t="str">
            <v>06 Service Only</v>
          </cell>
          <cell r="E326" t="e">
            <v>#N/A</v>
          </cell>
          <cell r="F326" t="str">
            <v>03 Exchg w/ refurbished</v>
          </cell>
          <cell r="G326" t="str">
            <v>28.12.2004</v>
          </cell>
          <cell r="H326" t="str">
            <v>00.00.0000</v>
          </cell>
          <cell r="I326" t="str">
            <v>NO REPLACE</v>
          </cell>
        </row>
        <row r="327">
          <cell r="A327" t="str">
            <v>140DAM59000R</v>
          </cell>
          <cell r="B327" t="str">
            <v>DISCRETE AC IN/OUT 115VAC</v>
          </cell>
          <cell r="C327" t="str">
            <v>FR</v>
          </cell>
          <cell r="D327" t="str">
            <v>06 Service Only</v>
          </cell>
          <cell r="E327" t="e">
            <v>#N/A</v>
          </cell>
          <cell r="F327" t="str">
            <v>03 Exchg w/ refurbished</v>
          </cell>
          <cell r="G327" t="str">
            <v>28.12.2004</v>
          </cell>
          <cell r="H327" t="str">
            <v>00.00.0000</v>
          </cell>
          <cell r="I327" t="str">
            <v>NO REPLACE</v>
          </cell>
        </row>
        <row r="328">
          <cell r="A328" t="str">
            <v>140DAO84000</v>
          </cell>
          <cell r="B328" t="str">
            <v>AC OUT 24-230V 16 X 1</v>
          </cell>
          <cell r="C328" t="str">
            <v>FR</v>
          </cell>
          <cell r="D328" t="str">
            <v>04 Commercialized</v>
          </cell>
          <cell r="E328">
            <v>25500</v>
          </cell>
          <cell r="F328" t="str">
            <v>03 Exchg w/ refurbished</v>
          </cell>
          <cell r="G328" t="str">
            <v>03.08.2000</v>
          </cell>
          <cell r="H328" t="str">
            <v>00.00.0000</v>
          </cell>
        </row>
        <row r="329">
          <cell r="A329" t="str">
            <v>140DAO84000C</v>
          </cell>
          <cell r="B329" t="str">
            <v>AC OUT ISOL 24-230V 16PT  CC</v>
          </cell>
          <cell r="C329" t="str">
            <v>FR</v>
          </cell>
          <cell r="D329" t="str">
            <v>04 Commercialized</v>
          </cell>
          <cell r="E329">
            <v>30100</v>
          </cell>
          <cell r="F329" t="str">
            <v>03 Exchg w/ refurbished</v>
          </cell>
          <cell r="G329" t="str">
            <v>16.02.2000</v>
          </cell>
          <cell r="H329" t="str">
            <v>00.00.0000</v>
          </cell>
        </row>
        <row r="330">
          <cell r="A330" t="str">
            <v>140DAO84000CR</v>
          </cell>
          <cell r="B330" t="str">
            <v>AC OUT ISOL 24-230V 16PT  CC</v>
          </cell>
          <cell r="C330" t="str">
            <v>US</v>
          </cell>
          <cell r="D330" t="str">
            <v>06 Service Only</v>
          </cell>
          <cell r="E330" t="e">
            <v>#N/A</v>
          </cell>
          <cell r="F330" t="str">
            <v>03 Exchg w/ refurbished</v>
          </cell>
          <cell r="G330" t="str">
            <v>28.12.2004</v>
          </cell>
          <cell r="H330" t="str">
            <v>00.00.0000</v>
          </cell>
          <cell r="I330" t="str">
            <v>NO REPLACE</v>
          </cell>
        </row>
        <row r="331">
          <cell r="A331" t="str">
            <v>140DAO84000R</v>
          </cell>
          <cell r="B331" t="str">
            <v>STD EXCH 140DAO84000</v>
          </cell>
          <cell r="C331" t="str">
            <v>US</v>
          </cell>
          <cell r="D331" t="str">
            <v>06 Service Only</v>
          </cell>
          <cell r="E331" t="e">
            <v>#N/A</v>
          </cell>
          <cell r="F331" t="str">
            <v>03 Exchg w/ refurbished</v>
          </cell>
          <cell r="G331" t="str">
            <v>28.12.2004</v>
          </cell>
          <cell r="H331" t="str">
            <v>00.00.0000</v>
          </cell>
          <cell r="I331" t="str">
            <v>NO REPLACE</v>
          </cell>
        </row>
        <row r="332">
          <cell r="A332" t="str">
            <v>140DAO84010</v>
          </cell>
          <cell r="B332" t="str">
            <v>24/115VAC OUTPUT</v>
          </cell>
          <cell r="C332" t="str">
            <v>FR</v>
          </cell>
          <cell r="D332" t="str">
            <v>04 Commercialized</v>
          </cell>
          <cell r="E332">
            <v>26400</v>
          </cell>
          <cell r="F332" t="str">
            <v>03 Exchg w/ refurbished</v>
          </cell>
          <cell r="G332" t="str">
            <v>11.05.2000</v>
          </cell>
          <cell r="H332" t="str">
            <v>00.00.0000</v>
          </cell>
        </row>
        <row r="333">
          <cell r="A333" t="str">
            <v>140DAO84010C</v>
          </cell>
          <cell r="B333" t="str">
            <v>24/115VAC OUTPUT CC</v>
          </cell>
          <cell r="C333" t="str">
            <v>FR</v>
          </cell>
          <cell r="D333" t="str">
            <v>04 Commercialized</v>
          </cell>
          <cell r="E333">
            <v>31500</v>
          </cell>
          <cell r="F333" t="str">
            <v>03 Exchg w/ refurbished</v>
          </cell>
          <cell r="G333" t="str">
            <v>11.05.2000</v>
          </cell>
          <cell r="H333" t="str">
            <v>00.00.0000</v>
          </cell>
        </row>
        <row r="334">
          <cell r="A334" t="str">
            <v>140DAO84010CR</v>
          </cell>
          <cell r="B334" t="str">
            <v>STD.EXCH.140DAO84010C</v>
          </cell>
          <cell r="C334" t="str">
            <v>US</v>
          </cell>
          <cell r="D334" t="str">
            <v>06 Service Only</v>
          </cell>
          <cell r="E334" t="e">
            <v>#N/A</v>
          </cell>
          <cell r="F334" t="str">
            <v>03 Exchg w/ refurbished</v>
          </cell>
          <cell r="G334" t="str">
            <v>28.12.2004</v>
          </cell>
          <cell r="H334" t="str">
            <v>00.00.0000</v>
          </cell>
          <cell r="I334" t="str">
            <v>NO REPLACE</v>
          </cell>
        </row>
        <row r="335">
          <cell r="A335" t="str">
            <v>140DAO84010R</v>
          </cell>
          <cell r="B335" t="str">
            <v>STD.EXCH.140DAO84010R</v>
          </cell>
          <cell r="C335" t="str">
            <v>FR</v>
          </cell>
          <cell r="D335" t="str">
            <v>06 Service Only</v>
          </cell>
          <cell r="E335" t="e">
            <v>#N/A</v>
          </cell>
          <cell r="F335" t="str">
            <v>03 Exchg w/ refurbished</v>
          </cell>
          <cell r="G335" t="str">
            <v>28.12.2004</v>
          </cell>
          <cell r="H335" t="str">
            <v>00.00.0000</v>
          </cell>
          <cell r="I335" t="str">
            <v>NO REPLACE</v>
          </cell>
        </row>
        <row r="336">
          <cell r="A336" t="str">
            <v>140DAO84210</v>
          </cell>
          <cell r="B336" t="str">
            <v>AC OUT 100-230V 4 X 4</v>
          </cell>
          <cell r="C336" t="str">
            <v>FR</v>
          </cell>
          <cell r="D336" t="str">
            <v>04 Commercialized</v>
          </cell>
          <cell r="E336">
            <v>22600</v>
          </cell>
          <cell r="F336" t="str">
            <v>03 Exchg w/ refurbished</v>
          </cell>
          <cell r="G336" t="str">
            <v>03.08.2000</v>
          </cell>
          <cell r="H336" t="str">
            <v>00.00.0000</v>
          </cell>
        </row>
        <row r="337">
          <cell r="A337" t="str">
            <v>140DAO84210C</v>
          </cell>
          <cell r="B337" t="str">
            <v>AC OUT 120-2230V 16PT 4X4 CC</v>
          </cell>
          <cell r="C337" t="str">
            <v>FR</v>
          </cell>
          <cell r="D337" t="str">
            <v>04 Commercialized</v>
          </cell>
          <cell r="E337">
            <v>27500</v>
          </cell>
          <cell r="F337" t="str">
            <v>03 Exchg w/ refurbished</v>
          </cell>
          <cell r="G337" t="str">
            <v>16.02.2000</v>
          </cell>
          <cell r="H337" t="str">
            <v>00.00.0000</v>
          </cell>
        </row>
        <row r="338">
          <cell r="A338" t="str">
            <v>140DAO84210CR</v>
          </cell>
          <cell r="B338" t="str">
            <v>AC OUT 120-2230V 16PT 4X4 CC</v>
          </cell>
          <cell r="C338" t="str">
            <v>US</v>
          </cell>
          <cell r="D338" t="str">
            <v>06 Service Only</v>
          </cell>
          <cell r="E338" t="e">
            <v>#N/A</v>
          </cell>
          <cell r="F338" t="str">
            <v>03 Exchg w/ refurbished</v>
          </cell>
          <cell r="G338" t="str">
            <v>28.12.2004</v>
          </cell>
          <cell r="H338" t="str">
            <v>00.00.0000</v>
          </cell>
          <cell r="I338" t="str">
            <v>NO REPLACE</v>
          </cell>
        </row>
        <row r="339">
          <cell r="A339" t="str">
            <v>140DAO84210R</v>
          </cell>
          <cell r="B339" t="str">
            <v>STD EXCH 140DAO84210</v>
          </cell>
          <cell r="C339" t="str">
            <v>FR</v>
          </cell>
          <cell r="D339" t="str">
            <v>06 Service Only</v>
          </cell>
          <cell r="E339" t="e">
            <v>#N/A</v>
          </cell>
          <cell r="F339" t="str">
            <v>03 Exchg w/ refurbished</v>
          </cell>
          <cell r="G339" t="str">
            <v>28.12.2004</v>
          </cell>
          <cell r="H339" t="str">
            <v>00.00.0000</v>
          </cell>
          <cell r="I339" t="str">
            <v>NO REPLACE</v>
          </cell>
        </row>
        <row r="340">
          <cell r="A340" t="str">
            <v>140DAO84220</v>
          </cell>
          <cell r="B340" t="str">
            <v>AC OUT 24-48V 16PT 4 X 4</v>
          </cell>
          <cell r="C340" t="str">
            <v>FR</v>
          </cell>
          <cell r="D340" t="str">
            <v>04 Commercialized</v>
          </cell>
          <cell r="E340">
            <v>22200</v>
          </cell>
          <cell r="F340" t="str">
            <v>03 Exchg w/ refurbished</v>
          </cell>
          <cell r="G340" t="str">
            <v>03.08.2000</v>
          </cell>
          <cell r="H340" t="str">
            <v>00.00.0000</v>
          </cell>
        </row>
        <row r="341">
          <cell r="A341" t="str">
            <v>140DAO84220C</v>
          </cell>
          <cell r="B341" t="str">
            <v>AC OUT 24-48V 16PT 4X4 CC</v>
          </cell>
          <cell r="C341" t="str">
            <v>US</v>
          </cell>
          <cell r="D341" t="str">
            <v>04 Commercialized</v>
          </cell>
          <cell r="E341">
            <v>27500</v>
          </cell>
          <cell r="F341" t="str">
            <v>03 Exchg w/ refurbished</v>
          </cell>
          <cell r="G341" t="str">
            <v>09.06.1999</v>
          </cell>
          <cell r="H341" t="str">
            <v>00.00.0000</v>
          </cell>
        </row>
        <row r="342">
          <cell r="A342" t="str">
            <v>140DAO84220CR</v>
          </cell>
          <cell r="B342" t="str">
            <v>AC OUT 24-48V 16PT 4X4 CC</v>
          </cell>
          <cell r="C342" t="str">
            <v>US</v>
          </cell>
          <cell r="D342" t="str">
            <v>06 Service Only</v>
          </cell>
          <cell r="E342" t="e">
            <v>#N/A</v>
          </cell>
          <cell r="F342" t="str">
            <v>03 Exchg w/ refurbished</v>
          </cell>
          <cell r="G342" t="str">
            <v>28.12.2004</v>
          </cell>
          <cell r="H342" t="str">
            <v>00.00.0000</v>
          </cell>
          <cell r="I342" t="str">
            <v>NO REPLACE</v>
          </cell>
        </row>
        <row r="343">
          <cell r="A343" t="str">
            <v>140DAO84220R</v>
          </cell>
          <cell r="B343" t="str">
            <v>AC OUT 24-48V 16PT 4 X 4</v>
          </cell>
          <cell r="C343" t="str">
            <v>FR</v>
          </cell>
          <cell r="D343" t="str">
            <v>06 Service Only</v>
          </cell>
          <cell r="E343">
            <v>17000</v>
          </cell>
          <cell r="F343" t="str">
            <v>03 Exchg w/ refurbished</v>
          </cell>
          <cell r="G343" t="str">
            <v>28.12.2004</v>
          </cell>
          <cell r="H343" t="str">
            <v>00.00.0000</v>
          </cell>
          <cell r="I343" t="str">
            <v>NO REPLACE</v>
          </cell>
        </row>
        <row r="344">
          <cell r="A344" t="str">
            <v>140DAO85300</v>
          </cell>
          <cell r="B344" t="str">
            <v>AC OUT 24-230V 4X8</v>
          </cell>
          <cell r="C344" t="str">
            <v>US</v>
          </cell>
          <cell r="D344" t="str">
            <v>04 Commercialized</v>
          </cell>
          <cell r="E344">
            <v>34000</v>
          </cell>
          <cell r="F344" t="str">
            <v>03 Exchg w/ refurbished</v>
          </cell>
          <cell r="G344" t="str">
            <v>03.08.2000</v>
          </cell>
          <cell r="H344" t="str">
            <v>00.00.0000</v>
          </cell>
        </row>
        <row r="345">
          <cell r="A345" t="str">
            <v>140DAO85300C</v>
          </cell>
          <cell r="B345" t="str">
            <v>32S 24-240VCA 4X8S AGRES</v>
          </cell>
          <cell r="C345" t="str">
            <v>US</v>
          </cell>
          <cell r="D345" t="str">
            <v>04 Commercialized</v>
          </cell>
          <cell r="E345">
            <v>38800</v>
          </cell>
          <cell r="F345" t="str">
            <v>03 Exchg w/ refurbished</v>
          </cell>
          <cell r="G345" t="str">
            <v>15.12.1998</v>
          </cell>
          <cell r="H345" t="str">
            <v>00.00.0000</v>
          </cell>
        </row>
        <row r="346">
          <cell r="A346" t="str">
            <v>140DAO85300CR</v>
          </cell>
          <cell r="B346" t="str">
            <v>STD.EXCH.140DAO85300C</v>
          </cell>
          <cell r="C346" t="str">
            <v>US</v>
          </cell>
          <cell r="D346" t="str">
            <v>06 Service Only</v>
          </cell>
          <cell r="E346" t="e">
            <v>#N/A</v>
          </cell>
          <cell r="F346" t="str">
            <v>03 Exchg w/ refurbished</v>
          </cell>
          <cell r="G346" t="str">
            <v>28.12.2004</v>
          </cell>
          <cell r="H346" t="str">
            <v>00.00.0000</v>
          </cell>
          <cell r="I346" t="str">
            <v>NO REPLACE</v>
          </cell>
        </row>
        <row r="347">
          <cell r="A347" t="str">
            <v>140DAO85300R</v>
          </cell>
          <cell r="B347" t="str">
            <v>STD.EXCH.140DAO85300</v>
          </cell>
          <cell r="C347" t="str">
            <v>US</v>
          </cell>
          <cell r="D347" t="str">
            <v>06 Service Only</v>
          </cell>
          <cell r="E347" t="e">
            <v>#N/A</v>
          </cell>
          <cell r="F347" t="str">
            <v>03 Exchg w/ refurbished</v>
          </cell>
          <cell r="G347" t="str">
            <v>28.12.2004</v>
          </cell>
          <cell r="H347" t="str">
            <v>00.00.0000</v>
          </cell>
          <cell r="I347" t="str">
            <v>NO REPLACE</v>
          </cell>
        </row>
        <row r="348">
          <cell r="A348" t="str">
            <v>140DCF07700</v>
          </cell>
          <cell r="B348" t="str">
            <v>QUANTUM TIME SYNCHRONIZAT</v>
          </cell>
          <cell r="C348" t="str">
            <v>DE</v>
          </cell>
          <cell r="D348" t="str">
            <v>04 Commercialized</v>
          </cell>
          <cell r="E348">
            <v>133900</v>
          </cell>
          <cell r="F348" t="str">
            <v>01 Exchg w/ new product</v>
          </cell>
          <cell r="G348" t="str">
            <v>06.07.1999</v>
          </cell>
          <cell r="H348" t="str">
            <v>00.00.0000</v>
          </cell>
        </row>
        <row r="349">
          <cell r="A349" t="str">
            <v>140DDI15310</v>
          </cell>
          <cell r="B349" t="str">
            <v>DC IN 5V TTL 4 X 8</v>
          </cell>
          <cell r="C349" t="str">
            <v>FR</v>
          </cell>
          <cell r="D349" t="str">
            <v>04 Commercialized</v>
          </cell>
          <cell r="E349">
            <v>26400</v>
          </cell>
          <cell r="F349" t="str">
            <v>03 Exchg w/ refurbished</v>
          </cell>
          <cell r="G349" t="str">
            <v>16.12.1998</v>
          </cell>
          <cell r="H349" t="str">
            <v>00.00.0000</v>
          </cell>
        </row>
        <row r="350">
          <cell r="A350" t="str">
            <v>140DDI15310C</v>
          </cell>
          <cell r="B350" t="str">
            <v>DC IN 5V TTL 4X8 CC</v>
          </cell>
          <cell r="C350" t="str">
            <v>FR</v>
          </cell>
          <cell r="D350" t="str">
            <v>04 Commercialized</v>
          </cell>
          <cell r="E350">
            <v>31200</v>
          </cell>
          <cell r="F350" t="str">
            <v>03 Exchg w/ refurbished</v>
          </cell>
          <cell r="G350" t="str">
            <v>18.10.2001</v>
          </cell>
          <cell r="H350" t="str">
            <v>00.00.0000</v>
          </cell>
        </row>
        <row r="351">
          <cell r="A351" t="str">
            <v>140DDI15310R</v>
          </cell>
          <cell r="B351" t="str">
            <v>DC IN 5V TTL 4 X 8</v>
          </cell>
          <cell r="C351" t="str">
            <v>FR</v>
          </cell>
          <cell r="D351" t="str">
            <v>06 Service Only</v>
          </cell>
          <cell r="E351" t="e">
            <v>#N/A</v>
          </cell>
          <cell r="F351" t="str">
            <v>03 Exchg w/ refurbished</v>
          </cell>
          <cell r="G351" t="str">
            <v>28.12.2004</v>
          </cell>
          <cell r="H351" t="str">
            <v>00.00.0000</v>
          </cell>
          <cell r="I351" t="str">
            <v>NO REPLACE</v>
          </cell>
        </row>
        <row r="352">
          <cell r="A352" t="str">
            <v>140DDI35300</v>
          </cell>
          <cell r="B352" t="str">
            <v>DISCRETE DC INPUT MODULE</v>
          </cell>
          <cell r="C352" t="str">
            <v>FR</v>
          </cell>
          <cell r="D352" t="str">
            <v>04 Commercialized</v>
          </cell>
          <cell r="E352">
            <v>24900</v>
          </cell>
          <cell r="F352" t="str">
            <v>03 Exchg w/ refurbished</v>
          </cell>
          <cell r="G352" t="str">
            <v>16.10.2002</v>
          </cell>
          <cell r="H352" t="str">
            <v>00.00.0000</v>
          </cell>
        </row>
        <row r="353">
          <cell r="A353" t="str">
            <v>140DDI35300C</v>
          </cell>
          <cell r="B353" t="str">
            <v>PL CONF COAT 24 VDC IN</v>
          </cell>
          <cell r="C353" t="str">
            <v>FR</v>
          </cell>
          <cell r="D353" t="str">
            <v>04 Commercialized</v>
          </cell>
          <cell r="E353">
            <v>30100</v>
          </cell>
          <cell r="F353" t="str">
            <v>03 Exchg w/ refurbished</v>
          </cell>
          <cell r="G353" t="str">
            <v>15.12.1998</v>
          </cell>
          <cell r="H353" t="str">
            <v>00.00.0000</v>
          </cell>
        </row>
        <row r="354">
          <cell r="A354" t="str">
            <v>140DDI35300CR</v>
          </cell>
          <cell r="B354" t="str">
            <v>PL CONF COAT 24 VDC IN</v>
          </cell>
          <cell r="C354" t="str">
            <v>US</v>
          </cell>
          <cell r="D354" t="str">
            <v>06 Service Only</v>
          </cell>
          <cell r="E354" t="e">
            <v>#N/A</v>
          </cell>
          <cell r="F354" t="str">
            <v>03 Exchg w/ refurbished</v>
          </cell>
          <cell r="G354" t="str">
            <v>28.12.2004</v>
          </cell>
          <cell r="H354" t="str">
            <v>00.00.0000</v>
          </cell>
          <cell r="I354" t="str">
            <v>NO REPLACE</v>
          </cell>
        </row>
        <row r="355">
          <cell r="A355" t="str">
            <v>140DDI35300R</v>
          </cell>
          <cell r="B355" t="str">
            <v>STD EXCH 140DDI35300</v>
          </cell>
          <cell r="C355" t="str">
            <v>FR</v>
          </cell>
          <cell r="D355" t="str">
            <v>06 Service Only</v>
          </cell>
          <cell r="E355">
            <v>16300</v>
          </cell>
          <cell r="F355" t="str">
            <v>03 Exchg w/ refurbished</v>
          </cell>
          <cell r="G355" t="str">
            <v>28.12.2004</v>
          </cell>
          <cell r="H355" t="str">
            <v>00.00.0000</v>
          </cell>
          <cell r="I355" t="str">
            <v>NO REPLACE</v>
          </cell>
        </row>
        <row r="356">
          <cell r="A356" t="str">
            <v>140DDI35310</v>
          </cell>
          <cell r="B356" t="str">
            <v>DC IN 24V 4 X 8 SOURCE</v>
          </cell>
          <cell r="C356" t="str">
            <v>FR</v>
          </cell>
          <cell r="D356" t="str">
            <v>04 Commercialized</v>
          </cell>
          <cell r="E356">
            <v>26400</v>
          </cell>
          <cell r="F356" t="str">
            <v>03 Exchg w/ refurbished</v>
          </cell>
          <cell r="G356" t="str">
            <v>03.08.2000</v>
          </cell>
          <cell r="H356" t="str">
            <v>00.00.0000</v>
          </cell>
        </row>
        <row r="357">
          <cell r="A357" t="str">
            <v>140DDI35310C</v>
          </cell>
          <cell r="B357" t="str">
            <v>DC IN 24V 4X8 SOURCE CC</v>
          </cell>
          <cell r="C357" t="str">
            <v>FR</v>
          </cell>
          <cell r="D357" t="str">
            <v>04 Commercialized</v>
          </cell>
          <cell r="E357">
            <v>31200</v>
          </cell>
          <cell r="F357" t="str">
            <v>03 Exchg w/ refurbished</v>
          </cell>
          <cell r="G357" t="str">
            <v>18.07.2000</v>
          </cell>
          <cell r="H357" t="str">
            <v>00.00.0000</v>
          </cell>
        </row>
        <row r="358">
          <cell r="A358" t="str">
            <v>140DDI35310CR</v>
          </cell>
          <cell r="B358" t="str">
            <v>DC IN 24V 4X8 SOURCE CC</v>
          </cell>
          <cell r="C358" t="str">
            <v>US</v>
          </cell>
          <cell r="D358" t="str">
            <v>06 Service Only</v>
          </cell>
          <cell r="E358" t="e">
            <v>#N/A</v>
          </cell>
          <cell r="F358" t="str">
            <v>03 Exchg w/ refurbished</v>
          </cell>
          <cell r="G358" t="str">
            <v>28.12.2004</v>
          </cell>
          <cell r="H358" t="str">
            <v>00.00.0000</v>
          </cell>
          <cell r="I358" t="str">
            <v>NO REPLACE</v>
          </cell>
        </row>
        <row r="359">
          <cell r="A359" t="str">
            <v>140DDI35310R</v>
          </cell>
          <cell r="B359" t="str">
            <v>DC IN 24V 4 X 8 SOURCE</v>
          </cell>
          <cell r="C359" t="str">
            <v>FR</v>
          </cell>
          <cell r="D359" t="str">
            <v>06 Service Only</v>
          </cell>
          <cell r="E359" t="e">
            <v>#N/A</v>
          </cell>
          <cell r="F359" t="str">
            <v>03 Exchg w/ refurbished</v>
          </cell>
          <cell r="G359" t="str">
            <v>28.12.2004</v>
          </cell>
          <cell r="H359" t="str">
            <v>00.00.0000</v>
          </cell>
          <cell r="I359" t="str">
            <v>NO REPLACE</v>
          </cell>
        </row>
        <row r="360">
          <cell r="A360" t="str">
            <v>140DDI36400</v>
          </cell>
          <cell r="B360" t="str">
            <v>DC IN 24VDC 6X16 SINK</v>
          </cell>
          <cell r="C360" t="str">
            <v>FR</v>
          </cell>
          <cell r="D360" t="str">
            <v>04 Commercialized</v>
          </cell>
          <cell r="E360">
            <v>48100</v>
          </cell>
          <cell r="F360" t="str">
            <v>03 Exchg w/ refurbished</v>
          </cell>
          <cell r="G360" t="str">
            <v>07.01.2000</v>
          </cell>
          <cell r="H360" t="str">
            <v>00.00.0000</v>
          </cell>
        </row>
        <row r="361">
          <cell r="A361" t="str">
            <v>140DDI36400C</v>
          </cell>
          <cell r="B361" t="str">
            <v>DC IN 24VDC 6X16 SINK, CONFORMAL COAT</v>
          </cell>
          <cell r="C361" t="str">
            <v>FR</v>
          </cell>
          <cell r="D361" t="str">
            <v>04 Commercialized</v>
          </cell>
          <cell r="E361">
            <v>48700</v>
          </cell>
          <cell r="F361" t="str">
            <v>03 Exchg w/ refurbished</v>
          </cell>
          <cell r="G361" t="str">
            <v>17.03.2000</v>
          </cell>
          <cell r="H361" t="str">
            <v>00.00.0000</v>
          </cell>
        </row>
        <row r="362">
          <cell r="A362" t="str">
            <v>140DDI36400CR</v>
          </cell>
          <cell r="B362" t="str">
            <v>STD EXCH. 140DDI36400C</v>
          </cell>
          <cell r="C362" t="str">
            <v>US</v>
          </cell>
          <cell r="D362" t="str">
            <v>06 Service Only</v>
          </cell>
          <cell r="E362" t="e">
            <v>#N/A</v>
          </cell>
          <cell r="F362" t="str">
            <v>03 Exchg w/ refurbished</v>
          </cell>
          <cell r="G362" t="str">
            <v>28.12.2004</v>
          </cell>
          <cell r="H362" t="str">
            <v>00.00.0000</v>
          </cell>
          <cell r="I362" t="str">
            <v>NO REPLACE</v>
          </cell>
        </row>
        <row r="363">
          <cell r="A363" t="str">
            <v>140DDI36400R</v>
          </cell>
          <cell r="B363" t="str">
            <v>DC IN 24VDC 6X16 SINK</v>
          </cell>
          <cell r="C363" t="str">
            <v>FR</v>
          </cell>
          <cell r="D363" t="str">
            <v>06 Service Only</v>
          </cell>
          <cell r="E363" t="e">
            <v>#N/A</v>
          </cell>
          <cell r="F363" t="str">
            <v>03 Exchg w/ refurbished</v>
          </cell>
          <cell r="G363" t="str">
            <v>28.12.2004</v>
          </cell>
          <cell r="H363" t="str">
            <v>00.00.0000</v>
          </cell>
          <cell r="I363" t="str">
            <v>NO REPLACE</v>
          </cell>
        </row>
        <row r="364">
          <cell r="A364" t="str">
            <v>140DDI67300</v>
          </cell>
          <cell r="B364" t="str">
            <v>MODULE INPUT 125VDC 3X8</v>
          </cell>
          <cell r="C364" t="str">
            <v>FR</v>
          </cell>
          <cell r="D364" t="str">
            <v>04 Commercialized</v>
          </cell>
          <cell r="E364">
            <v>38800</v>
          </cell>
          <cell r="F364" t="str">
            <v>03 Exchg w/ refurbished</v>
          </cell>
          <cell r="G364" t="str">
            <v>19.07.1999</v>
          </cell>
          <cell r="H364" t="str">
            <v>00.00.0000</v>
          </cell>
        </row>
        <row r="365">
          <cell r="A365" t="str">
            <v>140DDI67300C</v>
          </cell>
          <cell r="B365" t="str">
            <v>140 DDI 673 00 CC</v>
          </cell>
          <cell r="C365" t="str">
            <v>FR</v>
          </cell>
          <cell r="D365" t="str">
            <v>04 Commercialized</v>
          </cell>
          <cell r="E365">
            <v>36200</v>
          </cell>
          <cell r="F365" t="str">
            <v>03 Exchg w/ refurbished</v>
          </cell>
          <cell r="G365" t="str">
            <v>16.02.2000</v>
          </cell>
          <cell r="H365" t="str">
            <v>00.00.0000</v>
          </cell>
        </row>
        <row r="366">
          <cell r="A366" t="str">
            <v>140DDI67300CR</v>
          </cell>
          <cell r="B366" t="str">
            <v>STD.EXCH.140DDI67300C</v>
          </cell>
          <cell r="C366" t="str">
            <v>US</v>
          </cell>
          <cell r="D366" t="str">
            <v>06 Service Only</v>
          </cell>
          <cell r="E366" t="e">
            <v>#N/A</v>
          </cell>
          <cell r="F366" t="str">
            <v>03 Exchg w/ refurbished</v>
          </cell>
          <cell r="G366" t="str">
            <v>28.12.2004</v>
          </cell>
          <cell r="H366" t="str">
            <v>00.00.0000</v>
          </cell>
          <cell r="I366" t="str">
            <v>NO REPLACE</v>
          </cell>
        </row>
        <row r="367">
          <cell r="A367" t="str">
            <v>140DDI67300R</v>
          </cell>
          <cell r="B367" t="str">
            <v>STD.EXCH.140DDI67300</v>
          </cell>
          <cell r="C367" t="str">
            <v>FR</v>
          </cell>
          <cell r="D367" t="str">
            <v>06 Service Only</v>
          </cell>
          <cell r="E367" t="e">
            <v>#N/A</v>
          </cell>
          <cell r="F367" t="str">
            <v>03 Exchg w/ refurbished</v>
          </cell>
          <cell r="G367" t="str">
            <v>28.12.2004</v>
          </cell>
          <cell r="H367" t="str">
            <v>00.00.0000</v>
          </cell>
          <cell r="I367" t="str">
            <v>NO REPLACE</v>
          </cell>
        </row>
        <row r="368">
          <cell r="A368" t="str">
            <v>140DDI84100</v>
          </cell>
          <cell r="B368" t="str">
            <v>DC IN 10-60V 8X2 SINK</v>
          </cell>
          <cell r="C368" t="str">
            <v>FR</v>
          </cell>
          <cell r="D368" t="str">
            <v>04 Commercialized</v>
          </cell>
          <cell r="E368">
            <v>22500</v>
          </cell>
          <cell r="F368" t="str">
            <v>03 Exchg w/ refurbished</v>
          </cell>
          <cell r="G368" t="str">
            <v>03.08.2000</v>
          </cell>
          <cell r="H368" t="str">
            <v>00.00.0000</v>
          </cell>
        </row>
        <row r="369">
          <cell r="A369" t="str">
            <v>140DDI84100C</v>
          </cell>
          <cell r="B369" t="str">
            <v>DC IN 10-60V CC</v>
          </cell>
          <cell r="C369" t="str">
            <v>FR</v>
          </cell>
          <cell r="D369" t="str">
            <v>04 Commercialized</v>
          </cell>
          <cell r="E369">
            <v>27500</v>
          </cell>
          <cell r="F369" t="str">
            <v>03 Exchg w/ refurbished</v>
          </cell>
          <cell r="G369" t="str">
            <v>16.02.2000</v>
          </cell>
          <cell r="H369" t="str">
            <v>00.00.0000</v>
          </cell>
        </row>
        <row r="370">
          <cell r="A370" t="str">
            <v>140DDI84100CR</v>
          </cell>
          <cell r="B370" t="str">
            <v>DC IN 10-60V CC</v>
          </cell>
          <cell r="C370" t="str">
            <v>US</v>
          </cell>
          <cell r="D370" t="str">
            <v>06 Service Only</v>
          </cell>
          <cell r="E370" t="e">
            <v>#N/A</v>
          </cell>
          <cell r="F370" t="str">
            <v>03 Exchg w/ refurbished</v>
          </cell>
          <cell r="G370" t="str">
            <v>28.12.2004</v>
          </cell>
          <cell r="H370" t="str">
            <v>00.00.0000</v>
          </cell>
          <cell r="I370" t="str">
            <v>NO REPLACE</v>
          </cell>
        </row>
        <row r="371">
          <cell r="A371" t="str">
            <v>140DDI84100R</v>
          </cell>
          <cell r="B371" t="str">
            <v>DC IN 10-60V 8X2 SINK</v>
          </cell>
          <cell r="C371" t="str">
            <v>FR</v>
          </cell>
          <cell r="D371" t="str">
            <v>06 Service Only</v>
          </cell>
          <cell r="E371" t="e">
            <v>#N/A</v>
          </cell>
          <cell r="F371" t="str">
            <v>03 Exchg w/ refurbished</v>
          </cell>
          <cell r="G371" t="str">
            <v>28.12.2004</v>
          </cell>
          <cell r="H371" t="str">
            <v>00.00.0000</v>
          </cell>
          <cell r="I371" t="str">
            <v>NO REPLACE</v>
          </cell>
        </row>
        <row r="372">
          <cell r="A372" t="str">
            <v>140DDI85300</v>
          </cell>
          <cell r="B372" t="str">
            <v>DC IN 10-60V 4 X 8 SINK</v>
          </cell>
          <cell r="C372" t="str">
            <v>FR</v>
          </cell>
          <cell r="D372" t="str">
            <v>04 Commercialized</v>
          </cell>
          <cell r="E372">
            <v>30100</v>
          </cell>
          <cell r="F372" t="str">
            <v>03 Exchg w/ refurbished</v>
          </cell>
          <cell r="G372" t="str">
            <v>03.08.2000</v>
          </cell>
          <cell r="H372" t="str">
            <v>00.00.0000</v>
          </cell>
        </row>
        <row r="373">
          <cell r="A373" t="str">
            <v>140DDI85300C</v>
          </cell>
          <cell r="B373" t="str">
            <v>DC IN 10-60V 4 X 8 SINK CC</v>
          </cell>
          <cell r="C373" t="str">
            <v>FR</v>
          </cell>
          <cell r="D373" t="str">
            <v>04 Commercialized</v>
          </cell>
          <cell r="E373">
            <v>35000</v>
          </cell>
          <cell r="F373" t="str">
            <v>03 Exchg w/ refurbished</v>
          </cell>
          <cell r="G373" t="str">
            <v>16.02.2000</v>
          </cell>
          <cell r="H373" t="str">
            <v>00.00.0000</v>
          </cell>
        </row>
        <row r="374">
          <cell r="A374" t="str">
            <v>140DDI85300CR</v>
          </cell>
          <cell r="B374" t="str">
            <v>DC IN 10-60V 4 X 8 SINK CC</v>
          </cell>
          <cell r="C374" t="str">
            <v>US</v>
          </cell>
          <cell r="D374" t="str">
            <v>06 Service Only</v>
          </cell>
          <cell r="E374" t="e">
            <v>#N/A</v>
          </cell>
          <cell r="F374" t="str">
            <v>03 Exchg w/ refurbished</v>
          </cell>
          <cell r="G374" t="str">
            <v>28.12.2004</v>
          </cell>
          <cell r="H374" t="str">
            <v>00.00.0000</v>
          </cell>
          <cell r="I374" t="str">
            <v>NO REPLACE</v>
          </cell>
        </row>
        <row r="375">
          <cell r="A375" t="str">
            <v>140DDI85300R</v>
          </cell>
          <cell r="B375" t="str">
            <v>DC IN 10-60V 4 X 8 SINK</v>
          </cell>
          <cell r="C375" t="str">
            <v>FR</v>
          </cell>
          <cell r="D375" t="str">
            <v>06 Service Only</v>
          </cell>
          <cell r="E375" t="e">
            <v>#N/A</v>
          </cell>
          <cell r="F375" t="str">
            <v>03 Exchg w/ refurbished</v>
          </cell>
          <cell r="G375" t="str">
            <v>28.12.2004</v>
          </cell>
          <cell r="H375" t="str">
            <v>00.00.0000</v>
          </cell>
          <cell r="I375" t="str">
            <v>NO REPLACE</v>
          </cell>
        </row>
        <row r="376">
          <cell r="A376" t="str">
            <v>140DDM39000</v>
          </cell>
          <cell r="B376" t="str">
            <v>MODULE 24VDC INPUT/OUTPUT</v>
          </cell>
          <cell r="C376" t="str">
            <v>FR</v>
          </cell>
          <cell r="D376" t="str">
            <v>04 Commercialized</v>
          </cell>
          <cell r="E376">
            <v>22500</v>
          </cell>
          <cell r="F376" t="str">
            <v>03 Exchg w/ refurbished</v>
          </cell>
          <cell r="G376" t="str">
            <v>03.08.2000</v>
          </cell>
          <cell r="H376" t="str">
            <v>00.00.0000</v>
          </cell>
        </row>
        <row r="377">
          <cell r="A377" t="str">
            <v>140DDM39000C</v>
          </cell>
          <cell r="B377" t="str">
            <v>24VDC I/O MODULE CC</v>
          </cell>
          <cell r="C377" t="str">
            <v>FR</v>
          </cell>
          <cell r="D377" t="str">
            <v>04 Commercialized</v>
          </cell>
          <cell r="E377">
            <v>27500</v>
          </cell>
          <cell r="F377" t="str">
            <v>03 Exchg w/ refurbished</v>
          </cell>
          <cell r="G377" t="str">
            <v>16.02.2000</v>
          </cell>
          <cell r="H377" t="str">
            <v>00.00.0000</v>
          </cell>
        </row>
        <row r="378">
          <cell r="A378" t="str">
            <v>140DDM39000CR</v>
          </cell>
          <cell r="B378" t="str">
            <v>24VDC I/O MODULE CC</v>
          </cell>
          <cell r="C378" t="str">
            <v>US</v>
          </cell>
          <cell r="D378" t="str">
            <v>06 Service Only</v>
          </cell>
          <cell r="E378" t="e">
            <v>#N/A</v>
          </cell>
          <cell r="F378" t="str">
            <v>03 Exchg w/ refurbished</v>
          </cell>
          <cell r="G378" t="str">
            <v>28.12.2004</v>
          </cell>
          <cell r="H378" t="str">
            <v>00.00.0000</v>
          </cell>
          <cell r="I378" t="str">
            <v>NO REPLACE</v>
          </cell>
        </row>
        <row r="379">
          <cell r="A379" t="str">
            <v>140DDM39000R</v>
          </cell>
          <cell r="B379" t="str">
            <v>MODULE 24VDC INPUT/OUTPUT</v>
          </cell>
          <cell r="C379" t="str">
            <v>FR</v>
          </cell>
          <cell r="D379" t="str">
            <v>06 Service Only</v>
          </cell>
          <cell r="E379" t="e">
            <v>#N/A</v>
          </cell>
          <cell r="F379" t="str">
            <v>03 Exchg w/ refurbished</v>
          </cell>
          <cell r="G379" t="str">
            <v>28.12.2004</v>
          </cell>
          <cell r="H379" t="str">
            <v>00.00.0000</v>
          </cell>
          <cell r="I379" t="str">
            <v>NO REPLACE</v>
          </cell>
        </row>
        <row r="380">
          <cell r="A380" t="str">
            <v>140DDM69000</v>
          </cell>
          <cell r="B380" t="str">
            <v>HPO MODULE</v>
          </cell>
          <cell r="C380" t="str">
            <v>FR</v>
          </cell>
          <cell r="D380" t="str">
            <v>04 Commercialized</v>
          </cell>
          <cell r="E380">
            <v>55100</v>
          </cell>
          <cell r="F380" t="str">
            <v>03 Exchg w/ refurbished</v>
          </cell>
          <cell r="G380" t="str">
            <v>11.10.2000</v>
          </cell>
          <cell r="H380" t="str">
            <v>00.00.0000</v>
          </cell>
        </row>
        <row r="381">
          <cell r="A381" t="str">
            <v>140DDM69000C</v>
          </cell>
          <cell r="B381" t="str">
            <v>HPO MODULE CC</v>
          </cell>
          <cell r="C381" t="str">
            <v>FR</v>
          </cell>
          <cell r="D381" t="str">
            <v>04 Commercialized</v>
          </cell>
          <cell r="E381">
            <v>65100</v>
          </cell>
          <cell r="F381" t="str">
            <v>03 Exchg w/ refurbished</v>
          </cell>
          <cell r="G381" t="str">
            <v>03.08.2000</v>
          </cell>
          <cell r="H381" t="str">
            <v>00.00.0000</v>
          </cell>
        </row>
        <row r="382">
          <cell r="A382" t="str">
            <v>140DDO15310</v>
          </cell>
          <cell r="B382" t="str">
            <v>1080UT 5V TTL 4 X 8</v>
          </cell>
          <cell r="C382" t="str">
            <v>FR</v>
          </cell>
          <cell r="D382" t="str">
            <v>04 Commercialized</v>
          </cell>
          <cell r="E382">
            <v>31500</v>
          </cell>
          <cell r="F382" t="str">
            <v>03 Exchg w/ refurbished</v>
          </cell>
          <cell r="G382" t="str">
            <v>03.08.2000</v>
          </cell>
          <cell r="H382" t="str">
            <v>00.00.0000</v>
          </cell>
        </row>
        <row r="383">
          <cell r="A383" t="str">
            <v>140DDO15310C</v>
          </cell>
          <cell r="B383" t="str">
            <v>DC OUT 5V TTL 4X8 CC</v>
          </cell>
          <cell r="C383" t="str">
            <v>FR</v>
          </cell>
          <cell r="D383" t="str">
            <v>04 Commercialized</v>
          </cell>
          <cell r="E383">
            <v>36300</v>
          </cell>
          <cell r="F383" t="str">
            <v>03 Exchg w/ refurbished</v>
          </cell>
          <cell r="G383" t="str">
            <v>16.02.2000</v>
          </cell>
          <cell r="H383" t="str">
            <v>00.00.0000</v>
          </cell>
        </row>
        <row r="384">
          <cell r="A384" t="str">
            <v>140DDO15310CR</v>
          </cell>
          <cell r="B384" t="str">
            <v>DC OUT 5V TTL 4X8 CC</v>
          </cell>
          <cell r="C384" t="str">
            <v>US</v>
          </cell>
          <cell r="D384" t="str">
            <v>06 Service Only</v>
          </cell>
          <cell r="E384" t="e">
            <v>#N/A</v>
          </cell>
          <cell r="F384" t="str">
            <v>03 Exchg w/ refurbished</v>
          </cell>
          <cell r="G384" t="str">
            <v>28.12.2004</v>
          </cell>
          <cell r="H384" t="str">
            <v>00.00.0000</v>
          </cell>
          <cell r="I384" t="str">
            <v>NO REPLACE</v>
          </cell>
        </row>
        <row r="385">
          <cell r="A385" t="str">
            <v>140DDO15310R</v>
          </cell>
          <cell r="B385" t="str">
            <v>1080UT 5V TTL 4 X 8</v>
          </cell>
          <cell r="C385" t="str">
            <v>FR</v>
          </cell>
          <cell r="D385" t="str">
            <v>06 Service Only</v>
          </cell>
          <cell r="E385" t="e">
            <v>#N/A</v>
          </cell>
          <cell r="F385" t="str">
            <v>03 Exchg w/ refurbished</v>
          </cell>
          <cell r="G385" t="str">
            <v>28.12.2004</v>
          </cell>
          <cell r="H385" t="str">
            <v>00.00.0000</v>
          </cell>
          <cell r="I385" t="str">
            <v>NO REPLACE</v>
          </cell>
        </row>
        <row r="386">
          <cell r="A386" t="str">
            <v>140DDO35300</v>
          </cell>
          <cell r="B386" t="str">
            <v>DISCRETE DC OUTPUT  24V 4</v>
          </cell>
          <cell r="C386" t="str">
            <v>FR</v>
          </cell>
          <cell r="D386" t="str">
            <v>04 Commercialized</v>
          </cell>
          <cell r="E386">
            <v>30000</v>
          </cell>
          <cell r="F386" t="str">
            <v>03 Exchg w/ refurbished</v>
          </cell>
          <cell r="G386" t="str">
            <v>17.10.2002</v>
          </cell>
          <cell r="H386" t="str">
            <v>00.00.0000</v>
          </cell>
        </row>
        <row r="387">
          <cell r="A387" t="str">
            <v>140DDO35300C</v>
          </cell>
          <cell r="B387" t="str">
            <v>PL CONF COAT 24 VDC OUT</v>
          </cell>
          <cell r="C387" t="str">
            <v>FR</v>
          </cell>
          <cell r="D387" t="str">
            <v>04 Commercialized</v>
          </cell>
          <cell r="E387">
            <v>35000</v>
          </cell>
          <cell r="F387" t="str">
            <v>03 Exchg w/ refurbished</v>
          </cell>
          <cell r="G387" t="str">
            <v>15.12.1998</v>
          </cell>
          <cell r="H387" t="str">
            <v>00.00.0000</v>
          </cell>
        </row>
        <row r="388">
          <cell r="A388" t="str">
            <v>140DDO35300CR</v>
          </cell>
          <cell r="B388" t="str">
            <v>PL CONF COAT 24 VDC OUT</v>
          </cell>
          <cell r="C388" t="str">
            <v>US</v>
          </cell>
          <cell r="D388" t="str">
            <v>06 Service Only</v>
          </cell>
          <cell r="E388" t="e">
            <v>#N/A</v>
          </cell>
          <cell r="F388" t="str">
            <v>03 Exchg w/ refurbished</v>
          </cell>
          <cell r="G388" t="str">
            <v>28.12.2004</v>
          </cell>
          <cell r="H388" t="str">
            <v>00.00.0000</v>
          </cell>
          <cell r="I388" t="str">
            <v>NO REPLACE</v>
          </cell>
        </row>
        <row r="389">
          <cell r="A389" t="str">
            <v>140DDO35300R</v>
          </cell>
          <cell r="B389" t="str">
            <v>STD EXCH 140DDO35300</v>
          </cell>
          <cell r="C389" t="str">
            <v>FR</v>
          </cell>
          <cell r="D389" t="str">
            <v>06 Service Only</v>
          </cell>
          <cell r="E389">
            <v>19500</v>
          </cell>
          <cell r="F389" t="str">
            <v>03 Exchg w/ refurbished</v>
          </cell>
          <cell r="G389" t="str">
            <v>28.12.2004</v>
          </cell>
          <cell r="H389" t="str">
            <v>00.00.0000</v>
          </cell>
          <cell r="I389" t="str">
            <v>NO REPLACE</v>
          </cell>
        </row>
        <row r="390">
          <cell r="A390" t="str">
            <v>140DDO35301</v>
          </cell>
          <cell r="B390" t="str">
            <v>DC OUT 24VDC 4X8 SOURCE</v>
          </cell>
          <cell r="C390" t="str">
            <v>FR</v>
          </cell>
          <cell r="D390" t="str">
            <v>04 Commercialized</v>
          </cell>
          <cell r="E390">
            <v>29100</v>
          </cell>
          <cell r="F390" t="str">
            <v>03 Exchg w/ refurbished</v>
          </cell>
          <cell r="G390" t="str">
            <v>17.03.2000</v>
          </cell>
          <cell r="H390" t="str">
            <v>00.00.0000</v>
          </cell>
        </row>
        <row r="391">
          <cell r="A391" t="str">
            <v>140DDO35301C</v>
          </cell>
          <cell r="B391" t="str">
            <v>DC OUT 24 VDC 4X8 SOURCE CONFORMAL COAT</v>
          </cell>
          <cell r="C391" t="str">
            <v>FR</v>
          </cell>
          <cell r="D391" t="str">
            <v>04 Commercialized</v>
          </cell>
          <cell r="E391">
            <v>33800</v>
          </cell>
          <cell r="F391" t="str">
            <v>03 Exchg w/ refurbished</v>
          </cell>
          <cell r="G391" t="str">
            <v>17.03.2000</v>
          </cell>
          <cell r="H391" t="str">
            <v>00.00.0000</v>
          </cell>
        </row>
        <row r="392">
          <cell r="A392" t="str">
            <v>140DDO35301CR</v>
          </cell>
          <cell r="B392" t="str">
            <v>STD EXCH. 140DDO35301C</v>
          </cell>
          <cell r="C392" t="str">
            <v>US</v>
          </cell>
          <cell r="D392" t="str">
            <v>06 Service Only</v>
          </cell>
          <cell r="E392" t="e">
            <v>#N/A</v>
          </cell>
          <cell r="F392" t="str">
            <v>03 Exchg w/ refurbished</v>
          </cell>
          <cell r="G392" t="str">
            <v>28.12.2004</v>
          </cell>
          <cell r="H392" t="str">
            <v>00.00.0000</v>
          </cell>
          <cell r="I392" t="str">
            <v>NO REPLACE</v>
          </cell>
        </row>
        <row r="393">
          <cell r="A393" t="str">
            <v>140DDO35301R</v>
          </cell>
          <cell r="B393" t="str">
            <v>DC OUT 24VDC 4X8 SOURCE</v>
          </cell>
          <cell r="C393" t="str">
            <v>FR</v>
          </cell>
          <cell r="D393" t="str">
            <v>06 Service Only</v>
          </cell>
          <cell r="E393" t="e">
            <v>#N/A</v>
          </cell>
          <cell r="F393" t="str">
            <v>03 Exchg w/ refurbished</v>
          </cell>
          <cell r="G393" t="str">
            <v>28.12.2004</v>
          </cell>
          <cell r="H393" t="str">
            <v>00.00.0000</v>
          </cell>
          <cell r="I393" t="str">
            <v>NO REPLACE</v>
          </cell>
        </row>
        <row r="394">
          <cell r="A394" t="str">
            <v>140DDO35310</v>
          </cell>
          <cell r="B394" t="str">
            <v>DC OUT 24V 4 X 8 SINK</v>
          </cell>
          <cell r="C394" t="str">
            <v>FR</v>
          </cell>
          <cell r="D394" t="str">
            <v>04 Commercialized</v>
          </cell>
          <cell r="E394">
            <v>30500</v>
          </cell>
          <cell r="F394" t="str">
            <v>03 Exchg w/ refurbished</v>
          </cell>
          <cell r="G394" t="str">
            <v>16.12.1998</v>
          </cell>
          <cell r="H394" t="str">
            <v>00.00.0000</v>
          </cell>
        </row>
        <row r="395">
          <cell r="A395" t="str">
            <v>140DDO35310C</v>
          </cell>
          <cell r="B395" t="str">
            <v>DC OUT 24V 4X8 SINK CC</v>
          </cell>
          <cell r="C395" t="str">
            <v>FR</v>
          </cell>
          <cell r="D395" t="str">
            <v>04 Commercialized</v>
          </cell>
          <cell r="E395">
            <v>36300</v>
          </cell>
          <cell r="F395" t="str">
            <v>03 Exchg w/ refurbished</v>
          </cell>
          <cell r="G395" t="str">
            <v>16.02.2000</v>
          </cell>
          <cell r="H395" t="str">
            <v>00.00.0000</v>
          </cell>
        </row>
        <row r="396">
          <cell r="A396" t="str">
            <v>140DDO35310CR</v>
          </cell>
          <cell r="B396" t="str">
            <v>DC OUT 24V 4X8 SINK CC</v>
          </cell>
          <cell r="C396" t="str">
            <v>US</v>
          </cell>
          <cell r="D396" t="str">
            <v>06 Service Only</v>
          </cell>
          <cell r="E396" t="e">
            <v>#N/A</v>
          </cell>
          <cell r="F396" t="str">
            <v>03 Exchg w/ refurbished</v>
          </cell>
          <cell r="G396" t="str">
            <v>28.12.2004</v>
          </cell>
          <cell r="H396" t="str">
            <v>00.00.0000</v>
          </cell>
          <cell r="I396" t="str">
            <v>NO REPLACE</v>
          </cell>
        </row>
        <row r="397">
          <cell r="A397" t="str">
            <v>140DDO35310R</v>
          </cell>
          <cell r="B397" t="str">
            <v>DC OUT 24V 4 X 8 SINK</v>
          </cell>
          <cell r="C397" t="str">
            <v>FR</v>
          </cell>
          <cell r="D397" t="str">
            <v>06 Service Only</v>
          </cell>
          <cell r="E397" t="e">
            <v>#N/A</v>
          </cell>
          <cell r="F397" t="str">
            <v>03 Exchg w/ refurbished</v>
          </cell>
          <cell r="G397" t="str">
            <v>28.12.2004</v>
          </cell>
          <cell r="H397" t="str">
            <v>00.00.0000</v>
          </cell>
          <cell r="I397" t="str">
            <v>NO REPLACE</v>
          </cell>
        </row>
        <row r="398">
          <cell r="A398" t="str">
            <v>140DDO36400</v>
          </cell>
          <cell r="B398" t="str">
            <v>DC OUT 24VDC 6X16 SOURCE</v>
          </cell>
          <cell r="C398" t="str">
            <v>FR</v>
          </cell>
          <cell r="D398" t="str">
            <v>04 Commercialized</v>
          </cell>
          <cell r="E398">
            <v>57800</v>
          </cell>
          <cell r="F398" t="str">
            <v>03 Exchg w/ refurbished</v>
          </cell>
          <cell r="G398" t="str">
            <v>04.12.2001</v>
          </cell>
          <cell r="H398" t="str">
            <v>00.00.0000</v>
          </cell>
        </row>
        <row r="399">
          <cell r="A399" t="str">
            <v>140DDO36400C</v>
          </cell>
          <cell r="B399" t="str">
            <v>DC OUT 6X16 SOURCE, CONFORMAL COAT</v>
          </cell>
          <cell r="C399" t="str">
            <v>FR</v>
          </cell>
          <cell r="D399" t="str">
            <v>04 Commercialized</v>
          </cell>
          <cell r="E399">
            <v>59400</v>
          </cell>
          <cell r="F399" t="str">
            <v>03 Exchg w/ refurbished</v>
          </cell>
          <cell r="G399" t="str">
            <v>17.03.2000</v>
          </cell>
          <cell r="H399" t="str">
            <v>00.00.0000</v>
          </cell>
        </row>
        <row r="400">
          <cell r="A400" t="str">
            <v>140DDO36400CR</v>
          </cell>
          <cell r="B400" t="str">
            <v>STD EXCH. 140DDO36400C</v>
          </cell>
          <cell r="C400" t="str">
            <v>US</v>
          </cell>
          <cell r="D400" t="str">
            <v>06 Service Only</v>
          </cell>
          <cell r="E400" t="e">
            <v>#N/A</v>
          </cell>
          <cell r="F400" t="str">
            <v>03 Exchg w/ refurbished</v>
          </cell>
          <cell r="G400" t="str">
            <v>28.12.2004</v>
          </cell>
          <cell r="H400" t="str">
            <v>00.00.0000</v>
          </cell>
          <cell r="I400" t="str">
            <v>NO REPLACE</v>
          </cell>
        </row>
        <row r="401">
          <cell r="A401" t="str">
            <v>140DDO36400R</v>
          </cell>
          <cell r="B401" t="str">
            <v>DC OUT 24VDC 6X16 SOURCE</v>
          </cell>
          <cell r="C401" t="str">
            <v>US</v>
          </cell>
          <cell r="D401" t="str">
            <v>06 Service Only</v>
          </cell>
          <cell r="E401" t="e">
            <v>#N/A</v>
          </cell>
          <cell r="F401" t="str">
            <v>03 Exchg w/ refurbished</v>
          </cell>
          <cell r="G401" t="str">
            <v>28.12.2004</v>
          </cell>
          <cell r="H401" t="str">
            <v>00.00.0000</v>
          </cell>
          <cell r="I401" t="str">
            <v>NO REPLACE</v>
          </cell>
        </row>
        <row r="402">
          <cell r="A402" t="str">
            <v>140DDO84300</v>
          </cell>
          <cell r="B402" t="str">
            <v>DC OUT 10-60V 2 X 8 SOURC</v>
          </cell>
          <cell r="C402" t="str">
            <v>FR</v>
          </cell>
          <cell r="D402" t="str">
            <v>04 Commercialized</v>
          </cell>
          <cell r="E402">
            <v>26500</v>
          </cell>
          <cell r="F402" t="str">
            <v>03 Exchg w/ refurbished</v>
          </cell>
          <cell r="G402" t="str">
            <v>03.08.2000</v>
          </cell>
          <cell r="H402" t="str">
            <v>00.00.0000</v>
          </cell>
        </row>
        <row r="403">
          <cell r="A403" t="str">
            <v>140DDO84300C</v>
          </cell>
          <cell r="B403" t="str">
            <v>DC OUT 10-60V CC</v>
          </cell>
          <cell r="C403" t="str">
            <v>FR</v>
          </cell>
          <cell r="D403" t="str">
            <v>04 Commercialized</v>
          </cell>
          <cell r="E403">
            <v>30100</v>
          </cell>
          <cell r="F403" t="str">
            <v>03 Exchg w/ refurbished</v>
          </cell>
          <cell r="G403" t="str">
            <v>16.02.2000</v>
          </cell>
          <cell r="H403" t="str">
            <v>00.00.0000</v>
          </cell>
        </row>
        <row r="404">
          <cell r="A404" t="str">
            <v>140DDO84300CR</v>
          </cell>
          <cell r="B404" t="str">
            <v>DC OUT 10-60V CC</v>
          </cell>
          <cell r="C404" t="str">
            <v>US</v>
          </cell>
          <cell r="D404" t="str">
            <v>06 Service Only</v>
          </cell>
          <cell r="E404" t="e">
            <v>#N/A</v>
          </cell>
          <cell r="F404" t="str">
            <v>03 Exchg w/ refurbished</v>
          </cell>
          <cell r="G404" t="str">
            <v>28.12.2004</v>
          </cell>
          <cell r="H404" t="str">
            <v>00.00.0000</v>
          </cell>
          <cell r="I404" t="str">
            <v>NO REPLACE</v>
          </cell>
        </row>
        <row r="405">
          <cell r="A405" t="str">
            <v>140DDO84300R</v>
          </cell>
          <cell r="B405" t="str">
            <v>STD.EXCH.140DDO84300</v>
          </cell>
          <cell r="C405" t="str">
            <v>FR</v>
          </cell>
          <cell r="D405" t="str">
            <v>06 Service Only</v>
          </cell>
          <cell r="E405" t="e">
            <v>#N/A</v>
          </cell>
          <cell r="F405" t="str">
            <v>03 Exchg w/ refurbished</v>
          </cell>
          <cell r="G405" t="str">
            <v>28.12.2004</v>
          </cell>
          <cell r="H405" t="str">
            <v>00.00.0000</v>
          </cell>
          <cell r="I405" t="str">
            <v>NO REPLACE</v>
          </cell>
        </row>
        <row r="406">
          <cell r="A406" t="str">
            <v>140DDO88500</v>
          </cell>
          <cell r="B406" t="str">
            <v>125VDC OUTPUT 12PT</v>
          </cell>
          <cell r="C406" t="str">
            <v>FR</v>
          </cell>
          <cell r="D406" t="str">
            <v>04 Commercialized</v>
          </cell>
          <cell r="E406">
            <v>47600</v>
          </cell>
          <cell r="F406" t="str">
            <v>03 Exchg w/ refurbished</v>
          </cell>
          <cell r="G406" t="str">
            <v>19.07.1999</v>
          </cell>
          <cell r="H406" t="str">
            <v>00.00.0000</v>
          </cell>
        </row>
        <row r="407">
          <cell r="A407" t="str">
            <v>140DDO88500C</v>
          </cell>
          <cell r="B407" t="str">
            <v>125VDC OUTPUT 12PT CC</v>
          </cell>
          <cell r="C407" t="str">
            <v>FR</v>
          </cell>
          <cell r="D407" t="str">
            <v>04 Commercialized</v>
          </cell>
          <cell r="E407">
            <v>58000</v>
          </cell>
          <cell r="F407" t="str">
            <v>03 Exchg w/ refurbished</v>
          </cell>
          <cell r="G407" t="str">
            <v>16.02.2000</v>
          </cell>
          <cell r="H407" t="str">
            <v>00.00.0000</v>
          </cell>
        </row>
        <row r="408">
          <cell r="A408" t="str">
            <v>140DDO88500CR</v>
          </cell>
          <cell r="B408" t="str">
            <v>STD.EXCH.140DDO88500C</v>
          </cell>
          <cell r="C408" t="str">
            <v>US</v>
          </cell>
          <cell r="D408" t="str">
            <v>06 Service Only</v>
          </cell>
          <cell r="E408" t="e">
            <v>#N/A</v>
          </cell>
          <cell r="F408" t="str">
            <v>03 Exchg w/ refurbished</v>
          </cell>
          <cell r="G408" t="str">
            <v>28.12.2004</v>
          </cell>
          <cell r="H408" t="str">
            <v>00.00.0000</v>
          </cell>
          <cell r="I408" t="str">
            <v>NO REPLACE</v>
          </cell>
        </row>
        <row r="409">
          <cell r="A409" t="str">
            <v>140DDO88500R</v>
          </cell>
          <cell r="B409" t="str">
            <v>125VDC OUTPUT 12PT</v>
          </cell>
          <cell r="C409" t="str">
            <v>FR</v>
          </cell>
          <cell r="D409" t="str">
            <v>06 Service Only</v>
          </cell>
          <cell r="E409" t="e">
            <v>#N/A</v>
          </cell>
          <cell r="F409" t="str">
            <v>03 Exchg w/ refurbished</v>
          </cell>
          <cell r="G409" t="str">
            <v>28.12.2004</v>
          </cell>
          <cell r="H409" t="str">
            <v>00.00.0000</v>
          </cell>
          <cell r="I409" t="str">
            <v>NO REPLACE</v>
          </cell>
        </row>
        <row r="410">
          <cell r="A410" t="str">
            <v>140DII33000</v>
          </cell>
          <cell r="B410" t="str">
            <v>INTRIN SAFE DIGITAL INPUT MODULE</v>
          </cell>
          <cell r="C410" t="str">
            <v>US</v>
          </cell>
          <cell r="D410" t="str">
            <v>04 Commercialized</v>
          </cell>
          <cell r="E410">
            <v>67800</v>
          </cell>
          <cell r="F410" t="str">
            <v>03 Exchg w/ refurbished</v>
          </cell>
          <cell r="G410" t="str">
            <v>30.06.1999</v>
          </cell>
          <cell r="H410" t="str">
            <v>00.00.0000</v>
          </cell>
        </row>
        <row r="411">
          <cell r="A411" t="str">
            <v>140DII33000C</v>
          </cell>
          <cell r="B411" t="str">
            <v>INTRIN SAFE DIGITAL INPUT</v>
          </cell>
          <cell r="C411" t="str">
            <v>US</v>
          </cell>
          <cell r="D411" t="str">
            <v>04 Commercialized</v>
          </cell>
          <cell r="E411">
            <v>72500</v>
          </cell>
          <cell r="F411" t="str">
            <v>03 Exchg w/ refurbished</v>
          </cell>
          <cell r="G411" t="str">
            <v>30.06.1999</v>
          </cell>
          <cell r="H411" t="str">
            <v>00.00.0000</v>
          </cell>
        </row>
        <row r="412">
          <cell r="A412" t="str">
            <v>140DII33000CR</v>
          </cell>
          <cell r="B412" t="str">
            <v>STD.EXCH.140DII33000C</v>
          </cell>
          <cell r="C412" t="str">
            <v>US</v>
          </cell>
          <cell r="D412" t="str">
            <v>06 Service Only</v>
          </cell>
          <cell r="E412" t="e">
            <v>#N/A</v>
          </cell>
          <cell r="F412" t="str">
            <v>03 Exchg w/ refurbished</v>
          </cell>
          <cell r="G412" t="str">
            <v>28.12.2004</v>
          </cell>
          <cell r="H412" t="str">
            <v>00.00.0000</v>
          </cell>
          <cell r="I412" t="str">
            <v>NO REPLACE</v>
          </cell>
        </row>
        <row r="413">
          <cell r="A413" t="str">
            <v>140DII33000R</v>
          </cell>
          <cell r="B413" t="str">
            <v>STD.EXCH.140DII33000</v>
          </cell>
          <cell r="C413" t="str">
            <v>US</v>
          </cell>
          <cell r="D413" t="str">
            <v>06 Service Only</v>
          </cell>
          <cell r="E413" t="e">
            <v>#N/A</v>
          </cell>
          <cell r="F413" t="str">
            <v>03 Exchg w/ refurbished</v>
          </cell>
          <cell r="G413" t="str">
            <v>28.12.2004</v>
          </cell>
          <cell r="H413" t="str">
            <v>00.00.0000</v>
          </cell>
          <cell r="I413" t="str">
            <v>NO REPLACE</v>
          </cell>
        </row>
        <row r="414">
          <cell r="A414" t="str">
            <v>140DIO33000</v>
          </cell>
          <cell r="B414" t="str">
            <v>INTRIN SAFE DIITAL OUT MODULE</v>
          </cell>
          <cell r="C414" t="str">
            <v>US</v>
          </cell>
          <cell r="D414" t="str">
            <v>04 Commercialized</v>
          </cell>
          <cell r="E414">
            <v>88200</v>
          </cell>
          <cell r="F414" t="str">
            <v>03 Exchg w/ refurbished</v>
          </cell>
          <cell r="G414" t="str">
            <v>30.06.1999</v>
          </cell>
          <cell r="H414" t="str">
            <v>00.00.0000</v>
          </cell>
        </row>
        <row r="415">
          <cell r="A415" t="str">
            <v>140DIO33000C</v>
          </cell>
          <cell r="B415" t="str">
            <v>INTRIN SAFE DIGITAL OUTPU</v>
          </cell>
          <cell r="C415" t="str">
            <v>US</v>
          </cell>
          <cell r="D415" t="str">
            <v>04 Commercialized</v>
          </cell>
          <cell r="E415">
            <v>91800</v>
          </cell>
          <cell r="F415" t="str">
            <v>03 Exchg w/ refurbished</v>
          </cell>
          <cell r="G415" t="str">
            <v>30.06.1999</v>
          </cell>
          <cell r="H415" t="str">
            <v>00.00.0000</v>
          </cell>
        </row>
        <row r="416">
          <cell r="A416" t="str">
            <v>140DIO33000CR</v>
          </cell>
          <cell r="B416" t="str">
            <v>STD.EXCH.140DIO33000C</v>
          </cell>
          <cell r="C416" t="str">
            <v>US</v>
          </cell>
          <cell r="D416" t="str">
            <v>06 Service Only</v>
          </cell>
          <cell r="E416" t="e">
            <v>#N/A</v>
          </cell>
          <cell r="F416" t="str">
            <v>03 Exchg w/ refurbished</v>
          </cell>
          <cell r="G416" t="str">
            <v>28.12.2004</v>
          </cell>
          <cell r="H416" t="str">
            <v>00.00.0000</v>
          </cell>
          <cell r="I416" t="str">
            <v>NO REPLACE</v>
          </cell>
        </row>
        <row r="417">
          <cell r="A417" t="str">
            <v>140DIO33000R</v>
          </cell>
          <cell r="B417" t="str">
            <v>STD.EXCH.140DIO33000</v>
          </cell>
          <cell r="C417" t="str">
            <v>US</v>
          </cell>
          <cell r="D417" t="str">
            <v>06 Service Only</v>
          </cell>
          <cell r="E417" t="e">
            <v>#N/A</v>
          </cell>
          <cell r="F417" t="str">
            <v>03 Exchg w/ refurbished</v>
          </cell>
          <cell r="G417" t="str">
            <v>28.12.2004</v>
          </cell>
          <cell r="H417" t="str">
            <v>00.00.0000</v>
          </cell>
          <cell r="I417" t="str">
            <v>NO REPLACE</v>
          </cell>
        </row>
        <row r="418">
          <cell r="A418" t="str">
            <v>140DRA84000</v>
          </cell>
          <cell r="B418" t="str">
            <v>RELAY OUT 16 X 1 NO</v>
          </cell>
          <cell r="C418" t="str">
            <v>FR</v>
          </cell>
          <cell r="D418" t="str">
            <v>04 Commercialized</v>
          </cell>
          <cell r="E418">
            <v>25500</v>
          </cell>
          <cell r="F418" t="str">
            <v>03 Exchg w/ refurbished</v>
          </cell>
          <cell r="G418" t="str">
            <v>03.08.2000</v>
          </cell>
          <cell r="H418" t="str">
            <v>00.00.0000</v>
          </cell>
        </row>
        <row r="419">
          <cell r="A419" t="str">
            <v>140DRA84000C</v>
          </cell>
          <cell r="B419" t="str">
            <v>RELAY OUT 16 PT NO  CC</v>
          </cell>
          <cell r="C419" t="str">
            <v>FR</v>
          </cell>
          <cell r="D419" t="str">
            <v>04 Commercialized</v>
          </cell>
          <cell r="E419">
            <v>30100</v>
          </cell>
          <cell r="F419" t="str">
            <v>03 Exchg w/ refurbished</v>
          </cell>
          <cell r="G419" t="str">
            <v>16.02.2000</v>
          </cell>
          <cell r="H419" t="str">
            <v>00.00.0000</v>
          </cell>
        </row>
        <row r="420">
          <cell r="A420" t="str">
            <v>140DRA84000CR</v>
          </cell>
          <cell r="B420" t="str">
            <v>RELAY OUT 16 PT NO  CC</v>
          </cell>
          <cell r="C420" t="str">
            <v>US</v>
          </cell>
          <cell r="D420" t="str">
            <v>06 Service Only</v>
          </cell>
          <cell r="E420" t="e">
            <v>#N/A</v>
          </cell>
          <cell r="F420" t="str">
            <v>03 Exchg w/ refurbished</v>
          </cell>
          <cell r="G420" t="str">
            <v>28.12.2004</v>
          </cell>
          <cell r="H420" t="str">
            <v>00.00.0000</v>
          </cell>
          <cell r="I420" t="str">
            <v>NO REPLACE</v>
          </cell>
        </row>
        <row r="421">
          <cell r="A421" t="str">
            <v>140DRA84000R</v>
          </cell>
          <cell r="B421" t="str">
            <v>STD EXCH 140DRA84000</v>
          </cell>
          <cell r="C421" t="str">
            <v>FR</v>
          </cell>
          <cell r="D421" t="str">
            <v>06 Service Only</v>
          </cell>
          <cell r="E421">
            <v>5400</v>
          </cell>
          <cell r="F421" t="str">
            <v>03 Exchg w/ refurbished</v>
          </cell>
          <cell r="G421" t="str">
            <v>28.12.2004</v>
          </cell>
          <cell r="H421" t="str">
            <v>00.00.0000</v>
          </cell>
          <cell r="I421" t="str">
            <v>NO REPLACE</v>
          </cell>
        </row>
        <row r="422">
          <cell r="A422" t="str">
            <v>140DRC83000</v>
          </cell>
          <cell r="B422" t="str">
            <v>RELAY OUT 8 X 1 NO/NC</v>
          </cell>
          <cell r="C422" t="str">
            <v>FR</v>
          </cell>
          <cell r="D422" t="str">
            <v>04 Commercialized</v>
          </cell>
          <cell r="E422">
            <v>19900</v>
          </cell>
          <cell r="F422" t="str">
            <v>03 Exchg w/ refurbished</v>
          </cell>
          <cell r="G422" t="str">
            <v>03.08.2000</v>
          </cell>
          <cell r="H422" t="str">
            <v>00.00.0000</v>
          </cell>
        </row>
        <row r="423">
          <cell r="A423" t="str">
            <v>140DRC83000C</v>
          </cell>
          <cell r="B423" t="str">
            <v>RELAY OUT 8 PT NO/NC CC</v>
          </cell>
          <cell r="C423" t="str">
            <v>FR</v>
          </cell>
          <cell r="D423" t="str">
            <v>04 Commercialized</v>
          </cell>
          <cell r="E423">
            <v>25500</v>
          </cell>
          <cell r="F423" t="str">
            <v>03 Exchg w/ refurbished</v>
          </cell>
          <cell r="G423" t="str">
            <v>16.02.2000</v>
          </cell>
          <cell r="H423" t="str">
            <v>00.00.0000</v>
          </cell>
        </row>
        <row r="424">
          <cell r="A424" t="str">
            <v>140DRC83000CR</v>
          </cell>
          <cell r="B424" t="str">
            <v>STD.EXCH.140DRC83000C</v>
          </cell>
          <cell r="C424" t="str">
            <v>US</v>
          </cell>
          <cell r="D424" t="str">
            <v>06 Service Only</v>
          </cell>
          <cell r="E424" t="e">
            <v>#N/A</v>
          </cell>
          <cell r="F424" t="str">
            <v>03 Exchg w/ refurbished</v>
          </cell>
          <cell r="G424" t="str">
            <v>28.12.2004</v>
          </cell>
          <cell r="H424" t="str">
            <v>00.00.0000</v>
          </cell>
          <cell r="I424" t="str">
            <v>NO REPLACE</v>
          </cell>
        </row>
        <row r="425">
          <cell r="A425" t="str">
            <v>140DRC83000R</v>
          </cell>
          <cell r="B425" t="str">
            <v>STD.EXCH.140DRC83000</v>
          </cell>
          <cell r="C425" t="str">
            <v>US</v>
          </cell>
          <cell r="D425" t="str">
            <v>06 Service Only</v>
          </cell>
          <cell r="E425" t="e">
            <v>#N/A</v>
          </cell>
          <cell r="F425" t="str">
            <v>03 Exchg w/ refurbished</v>
          </cell>
          <cell r="G425" t="str">
            <v>28.12.2004</v>
          </cell>
          <cell r="H425" t="str">
            <v>00.00.0000</v>
          </cell>
          <cell r="I425" t="str">
            <v>NO REPLACE</v>
          </cell>
        </row>
        <row r="426">
          <cell r="A426" t="str">
            <v>140DSI35300</v>
          </cell>
          <cell r="B426" t="str">
            <v>DC IN 24VDC 4X8 SOURCE</v>
          </cell>
          <cell r="C426" t="str">
            <v>FR</v>
          </cell>
          <cell r="D426" t="str">
            <v>04 Commercialized</v>
          </cell>
          <cell r="E426">
            <v>33800</v>
          </cell>
          <cell r="F426" t="str">
            <v>03 Exchg w/ refurbished</v>
          </cell>
          <cell r="G426" t="str">
            <v>11.10.2001</v>
          </cell>
          <cell r="H426" t="str">
            <v>00.00.0000</v>
          </cell>
        </row>
        <row r="427">
          <cell r="A427" t="str">
            <v>140DSI35300C</v>
          </cell>
          <cell r="B427" t="str">
            <v>DC IN 24VDC 4X8 SOURCE CC</v>
          </cell>
          <cell r="C427" t="str">
            <v>FR</v>
          </cell>
          <cell r="D427" t="str">
            <v>04 Commercialized</v>
          </cell>
          <cell r="E427">
            <v>38800</v>
          </cell>
          <cell r="F427" t="str">
            <v>03 Exchg w/ refurbished</v>
          </cell>
          <cell r="G427" t="str">
            <v>17.10.2001</v>
          </cell>
          <cell r="H427" t="str">
            <v>00.00.0000</v>
          </cell>
        </row>
        <row r="428">
          <cell r="A428" t="str">
            <v>140DSI35300R</v>
          </cell>
          <cell r="B428" t="str">
            <v>STD EXCH 140DSI35300R</v>
          </cell>
          <cell r="C428" t="str">
            <v>FR</v>
          </cell>
          <cell r="D428" t="str">
            <v>06 Service Only</v>
          </cell>
          <cell r="E428" t="e">
            <v>#N/A</v>
          </cell>
          <cell r="F428" t="str">
            <v>03 Exchg w/ refurbished</v>
          </cell>
          <cell r="G428" t="str">
            <v>12.01.2005</v>
          </cell>
          <cell r="H428" t="str">
            <v>00.00.0000</v>
          </cell>
          <cell r="I428" t="str">
            <v>NO REPLACE</v>
          </cell>
        </row>
        <row r="429">
          <cell r="A429" t="str">
            <v>140DVO85300</v>
          </cell>
          <cell r="B429" t="str">
            <v>10-30VDC VERIFIED OUTPUT</v>
          </cell>
          <cell r="C429" t="str">
            <v>FR</v>
          </cell>
          <cell r="D429" t="str">
            <v>04 Commercialized</v>
          </cell>
          <cell r="E429">
            <v>59400</v>
          </cell>
          <cell r="F429" t="str">
            <v>03 Exchg w/ refurbished</v>
          </cell>
          <cell r="G429" t="str">
            <v>16.02.2000</v>
          </cell>
          <cell r="H429" t="str">
            <v>00.00.0000</v>
          </cell>
        </row>
        <row r="430">
          <cell r="A430" t="str">
            <v>140DVO85300C</v>
          </cell>
          <cell r="B430" t="str">
            <v>10-30VDC VERIFIED OUTPUT CC</v>
          </cell>
          <cell r="C430" t="str">
            <v>FR</v>
          </cell>
          <cell r="D430" t="str">
            <v>04 Commercialized</v>
          </cell>
          <cell r="E430">
            <v>63500</v>
          </cell>
          <cell r="F430" t="str">
            <v>03 Exchg w/ refurbished</v>
          </cell>
          <cell r="G430" t="str">
            <v>16.02.2000</v>
          </cell>
          <cell r="H430" t="str">
            <v>00.00.0000</v>
          </cell>
        </row>
        <row r="431">
          <cell r="A431" t="str">
            <v>140DVO85300CR</v>
          </cell>
          <cell r="B431" t="str">
            <v>STD EXCH. 140DVO85300C</v>
          </cell>
          <cell r="C431" t="str">
            <v>US</v>
          </cell>
          <cell r="D431" t="str">
            <v>06 Service Only</v>
          </cell>
          <cell r="E431" t="e">
            <v>#N/A</v>
          </cell>
          <cell r="F431" t="str">
            <v>03 Exchg w/ refurbished</v>
          </cell>
          <cell r="G431" t="str">
            <v>28.12.2004</v>
          </cell>
          <cell r="H431" t="str">
            <v>00.00.0000</v>
          </cell>
          <cell r="I431" t="str">
            <v>NO REPLACE</v>
          </cell>
        </row>
        <row r="432">
          <cell r="A432" t="str">
            <v>140DVO85300R</v>
          </cell>
          <cell r="B432" t="str">
            <v>STD EXCH.140DVO85300R</v>
          </cell>
          <cell r="C432" t="str">
            <v>FR</v>
          </cell>
          <cell r="D432" t="str">
            <v>06 Service Only</v>
          </cell>
          <cell r="E432" t="e">
            <v>#N/A</v>
          </cell>
          <cell r="F432" t="str">
            <v>03 Exchg w/ refurbished</v>
          </cell>
          <cell r="G432" t="str">
            <v>28.12.2004</v>
          </cell>
          <cell r="H432" t="str">
            <v>00.00.0000</v>
          </cell>
          <cell r="I432" t="str">
            <v>NO REPLACE</v>
          </cell>
        </row>
        <row r="433">
          <cell r="A433" t="str">
            <v>140EDK77100</v>
          </cell>
          <cell r="B433" t="str">
            <v>ETHERNET TP DEV KIT</v>
          </cell>
          <cell r="C433" t="str">
            <v>FR</v>
          </cell>
          <cell r="D433" t="str">
            <v>05 EOC</v>
          </cell>
          <cell r="E433">
            <v>77900</v>
          </cell>
          <cell r="F433" t="str">
            <v>05 Config part, service provided</v>
          </cell>
          <cell r="G433" t="str">
            <v>23.09.2004</v>
          </cell>
          <cell r="H433" t="str">
            <v>01.12.2004</v>
          </cell>
          <cell r="I433" t="str">
            <v>NO REPLACE</v>
          </cell>
        </row>
        <row r="434">
          <cell r="A434" t="str">
            <v>140EHC10500</v>
          </cell>
          <cell r="B434" t="str">
            <v>5 HI SPEED CTR 20/100 KHZ</v>
          </cell>
          <cell r="C434" t="str">
            <v>FR</v>
          </cell>
          <cell r="D434" t="str">
            <v>04 Commercialized</v>
          </cell>
          <cell r="E434">
            <v>60600</v>
          </cell>
          <cell r="F434" t="str">
            <v>03 Exchg w/ refurbished</v>
          </cell>
          <cell r="G434" t="str">
            <v>03.08.2000</v>
          </cell>
          <cell r="H434" t="str">
            <v>00.00.0000</v>
          </cell>
        </row>
        <row r="435">
          <cell r="A435" t="str">
            <v>140EHC10500C</v>
          </cell>
          <cell r="B435" t="str">
            <v>LMC 1 HSC, 2CH CC</v>
          </cell>
          <cell r="C435" t="str">
            <v>US</v>
          </cell>
          <cell r="D435" t="str">
            <v>04 Commercialized</v>
          </cell>
          <cell r="E435">
            <v>65100</v>
          </cell>
          <cell r="F435" t="str">
            <v>03 Exchg w/ refurbished</v>
          </cell>
          <cell r="G435" t="str">
            <v>18.07.2000</v>
          </cell>
          <cell r="H435" t="str">
            <v>00.00.0000</v>
          </cell>
        </row>
        <row r="436">
          <cell r="A436" t="str">
            <v>140EHC10500CR</v>
          </cell>
          <cell r="B436" t="str">
            <v>LMC 1 HSC, 2CH CC</v>
          </cell>
          <cell r="C436" t="str">
            <v>US</v>
          </cell>
          <cell r="D436" t="str">
            <v>06 Service Only</v>
          </cell>
          <cell r="E436" t="e">
            <v>#N/A</v>
          </cell>
          <cell r="F436" t="str">
            <v>03 Exchg w/ refurbished</v>
          </cell>
          <cell r="G436" t="str">
            <v>28.12.2004</v>
          </cell>
          <cell r="H436" t="str">
            <v>00.00.0000</v>
          </cell>
          <cell r="I436" t="str">
            <v>NO REPLACE</v>
          </cell>
        </row>
        <row r="437">
          <cell r="A437" t="str">
            <v>140EHC10500R</v>
          </cell>
          <cell r="B437" t="str">
            <v>5 HI SPEED CTR 20/100 KHZ</v>
          </cell>
          <cell r="C437" t="str">
            <v>FR</v>
          </cell>
          <cell r="D437" t="str">
            <v>06 Service Only</v>
          </cell>
          <cell r="E437" t="e">
            <v>#N/A</v>
          </cell>
          <cell r="F437" t="str">
            <v>03 Exchg w/ refurbished</v>
          </cell>
          <cell r="G437" t="str">
            <v>28.12.2004</v>
          </cell>
          <cell r="H437" t="str">
            <v>00.00.0000</v>
          </cell>
          <cell r="I437" t="str">
            <v>NO REPLACE</v>
          </cell>
        </row>
        <row r="438">
          <cell r="A438" t="str">
            <v>140EHC20200</v>
          </cell>
          <cell r="B438" t="str">
            <v>HI-SPEED CTR 2CH 500KHZ</v>
          </cell>
          <cell r="C438" t="str">
            <v>FR</v>
          </cell>
          <cell r="D438" t="str">
            <v>04 Commercialized</v>
          </cell>
          <cell r="E438">
            <v>62300</v>
          </cell>
          <cell r="F438" t="str">
            <v>03 Exchg w/ refurbished</v>
          </cell>
          <cell r="G438" t="str">
            <v>10.04.2001</v>
          </cell>
          <cell r="H438" t="str">
            <v>00.00.0000</v>
          </cell>
        </row>
        <row r="439">
          <cell r="A439" t="str">
            <v>140EHC20200C</v>
          </cell>
          <cell r="B439" t="str">
            <v>HSC 1 2 CHANNEL CC</v>
          </cell>
          <cell r="C439" t="str">
            <v>FR</v>
          </cell>
          <cell r="D439" t="str">
            <v>04 Commercialized</v>
          </cell>
          <cell r="E439">
            <v>65100</v>
          </cell>
          <cell r="F439" t="str">
            <v>03 Exchg w/ refurbished</v>
          </cell>
          <cell r="G439" t="str">
            <v>18.07.2000</v>
          </cell>
          <cell r="H439" t="str">
            <v>00.00.0000</v>
          </cell>
        </row>
        <row r="440">
          <cell r="A440" t="str">
            <v>140EHC20200CR</v>
          </cell>
          <cell r="B440" t="str">
            <v>HSC 1 2 CHANNEL CC</v>
          </cell>
          <cell r="C440" t="str">
            <v>US</v>
          </cell>
          <cell r="D440" t="str">
            <v>06 Service Only</v>
          </cell>
          <cell r="E440" t="e">
            <v>#N/A</v>
          </cell>
          <cell r="F440" t="str">
            <v>03 Exchg w/ refurbished</v>
          </cell>
          <cell r="G440" t="str">
            <v>28.12.2004</v>
          </cell>
          <cell r="H440" t="str">
            <v>00.00.0000</v>
          </cell>
          <cell r="I440" t="str">
            <v>NO REPLACE</v>
          </cell>
        </row>
        <row r="441">
          <cell r="A441" t="str">
            <v>140EHC20200R</v>
          </cell>
          <cell r="B441" t="str">
            <v>HI-SPEED CTR 2CH 500KHZ</v>
          </cell>
          <cell r="C441" t="str">
            <v>FR</v>
          </cell>
          <cell r="D441" t="str">
            <v>06 Service Only</v>
          </cell>
          <cell r="E441" t="e">
            <v>#N/A</v>
          </cell>
          <cell r="F441" t="str">
            <v>03 Exchg w/ refurbished</v>
          </cell>
          <cell r="G441" t="str">
            <v>28.12.2004</v>
          </cell>
          <cell r="H441" t="str">
            <v>00.00.0000</v>
          </cell>
          <cell r="I441" t="str">
            <v>NO REPLACE</v>
          </cell>
        </row>
        <row r="442">
          <cell r="A442" t="str">
            <v>140EIA92100</v>
          </cell>
          <cell r="B442" t="str">
            <v>AS-I MASTER 1 CH</v>
          </cell>
          <cell r="C442" t="str">
            <v>US</v>
          </cell>
          <cell r="D442" t="str">
            <v>04 Commercialized</v>
          </cell>
          <cell r="E442">
            <v>38800</v>
          </cell>
          <cell r="F442" t="str">
            <v>03 Exchg w/ refurbished</v>
          </cell>
          <cell r="G442" t="str">
            <v>10.04.2001</v>
          </cell>
          <cell r="H442" t="str">
            <v>00.00.0000</v>
          </cell>
        </row>
        <row r="443">
          <cell r="A443" t="str">
            <v>140EIA92100C</v>
          </cell>
          <cell r="B443" t="str">
            <v>AS-I MASTER 1 CH, CONFORMAL COAT</v>
          </cell>
          <cell r="C443" t="str">
            <v>FR</v>
          </cell>
          <cell r="D443" t="str">
            <v>04 Commercialized</v>
          </cell>
          <cell r="E443" t="e">
            <v>#N/A</v>
          </cell>
          <cell r="F443" t="str">
            <v>03 Exchg w/ refurbished</v>
          </cell>
          <cell r="G443" t="str">
            <v>14.05.2003</v>
          </cell>
          <cell r="H443" t="str">
            <v>00.00.0000</v>
          </cell>
        </row>
        <row r="444">
          <cell r="A444" t="str">
            <v>140EIA92100R</v>
          </cell>
          <cell r="B444" t="str">
            <v>STD EXCH. 140EIA92100</v>
          </cell>
          <cell r="C444" t="str">
            <v>FR</v>
          </cell>
          <cell r="D444" t="str">
            <v>06 Service Only</v>
          </cell>
          <cell r="E444" t="e">
            <v>#N/A</v>
          </cell>
          <cell r="F444" t="str">
            <v>03 Exchg w/ refurbished</v>
          </cell>
          <cell r="G444" t="str">
            <v>28.12.2004</v>
          </cell>
          <cell r="H444" t="str">
            <v>00.00.0000</v>
          </cell>
          <cell r="I444" t="str">
            <v>NO REPLACE</v>
          </cell>
        </row>
        <row r="445">
          <cell r="A445" t="str">
            <v>140ENETSW01</v>
          </cell>
          <cell r="B445" t="str">
            <v>QUANTUM ETHERNET SWITCH</v>
          </cell>
          <cell r="C445" t="str">
            <v>TW</v>
          </cell>
          <cell r="D445" t="str">
            <v>04 Commercialized</v>
          </cell>
          <cell r="E445">
            <v>68400</v>
          </cell>
          <cell r="F445" t="str">
            <v>04 Repr &amp; Return only</v>
          </cell>
          <cell r="G445" t="str">
            <v>29.09.2000</v>
          </cell>
          <cell r="H445" t="str">
            <v>00.00.0000</v>
          </cell>
        </row>
        <row r="446">
          <cell r="A446" t="str">
            <v>140ENETSWBNDL</v>
          </cell>
          <cell r="B446" t="str">
            <v>QTUM ENET SWITCH+2SLT+PS</v>
          </cell>
          <cell r="C446" t="str">
            <v>US</v>
          </cell>
          <cell r="D446" t="str">
            <v>03 Pre-comercialized</v>
          </cell>
          <cell r="E446">
            <v>82900</v>
          </cell>
          <cell r="F446" t="str">
            <v>04 Repr &amp; Return only</v>
          </cell>
          <cell r="G446" t="str">
            <v>09.10.2000</v>
          </cell>
          <cell r="H446" t="str">
            <v>00.00.0000</v>
          </cell>
        </row>
        <row r="447">
          <cell r="A447" t="str">
            <v>140ERT85410</v>
          </cell>
          <cell r="B447" t="str">
            <v>QUANTUM SMART TIME TAG MO</v>
          </cell>
          <cell r="C447" t="str">
            <v>DE</v>
          </cell>
          <cell r="D447" t="str">
            <v>04 Commercialized</v>
          </cell>
          <cell r="E447">
            <v>80500</v>
          </cell>
          <cell r="F447" t="str">
            <v>01 Exchg w/ new product</v>
          </cell>
          <cell r="G447" t="str">
            <v>17.11.1999</v>
          </cell>
          <cell r="H447" t="str">
            <v>00.00.0000</v>
          </cell>
        </row>
        <row r="448">
          <cell r="A448" t="str">
            <v>140ESI06210</v>
          </cell>
          <cell r="B448" t="str">
            <v>ASCII INTFC 2XRS232</v>
          </cell>
          <cell r="C448" t="str">
            <v>FR</v>
          </cell>
          <cell r="D448" t="str">
            <v>04 Commercialized</v>
          </cell>
          <cell r="E448">
            <v>68900</v>
          </cell>
          <cell r="F448" t="str">
            <v>03 Exchg w/ refurbished</v>
          </cell>
          <cell r="G448" t="str">
            <v>02.08.2000</v>
          </cell>
          <cell r="H448" t="str">
            <v>00.00.0000</v>
          </cell>
        </row>
        <row r="449">
          <cell r="A449" t="str">
            <v>140ESI06210C</v>
          </cell>
          <cell r="B449" t="str">
            <v>140 ESI 062 10C</v>
          </cell>
          <cell r="C449" t="str">
            <v>FR</v>
          </cell>
          <cell r="D449" t="str">
            <v>04 Commercialized</v>
          </cell>
          <cell r="E449">
            <v>75200</v>
          </cell>
          <cell r="F449" t="str">
            <v>03 Exchg w/ refurbished</v>
          </cell>
          <cell r="G449" t="str">
            <v>18.07.2000</v>
          </cell>
          <cell r="H449" t="str">
            <v>00.00.0000</v>
          </cell>
        </row>
        <row r="450">
          <cell r="A450" t="str">
            <v>140ESI06210CR</v>
          </cell>
          <cell r="B450" t="str">
            <v>140 ESI 062 10C</v>
          </cell>
          <cell r="C450" t="str">
            <v>US</v>
          </cell>
          <cell r="D450" t="str">
            <v>06 Service Only</v>
          </cell>
          <cell r="E450" t="e">
            <v>#N/A</v>
          </cell>
          <cell r="F450" t="str">
            <v>03 Exchg w/ refurbished</v>
          </cell>
          <cell r="G450" t="str">
            <v>28.12.2004</v>
          </cell>
          <cell r="H450" t="str">
            <v>00.00.0000</v>
          </cell>
          <cell r="I450" t="str">
            <v>NO REPLACE</v>
          </cell>
        </row>
        <row r="451">
          <cell r="A451" t="str">
            <v>140ESI06210R</v>
          </cell>
          <cell r="B451" t="str">
            <v>ASCII INTFC 2XRS232</v>
          </cell>
          <cell r="C451" t="str">
            <v>US</v>
          </cell>
          <cell r="D451" t="str">
            <v>06 Service Only</v>
          </cell>
          <cell r="E451" t="e">
            <v>#N/A</v>
          </cell>
          <cell r="F451" t="str">
            <v>03 Exchg w/ refurbished</v>
          </cell>
          <cell r="G451" t="str">
            <v>28.12.2004</v>
          </cell>
          <cell r="H451" t="str">
            <v>00.00.0000</v>
          </cell>
          <cell r="I451" t="str">
            <v>NO REPLACE</v>
          </cell>
        </row>
        <row r="452">
          <cell r="A452" t="str">
            <v>140HLI34000</v>
          </cell>
          <cell r="B452" t="str">
            <v>140DD/INTERRUPT</v>
          </cell>
          <cell r="C452" t="str">
            <v>FR</v>
          </cell>
          <cell r="D452" t="str">
            <v>04 Commercialized</v>
          </cell>
          <cell r="E452">
            <v>27500</v>
          </cell>
          <cell r="F452" t="str">
            <v>03 Exchg w/ refurbished</v>
          </cell>
          <cell r="G452" t="str">
            <v>16.12.1998</v>
          </cell>
          <cell r="H452" t="str">
            <v>00.00.0000</v>
          </cell>
        </row>
        <row r="453">
          <cell r="A453" t="str">
            <v>140HLI34000C</v>
          </cell>
          <cell r="B453" t="str">
            <v>LATCH/INTERRUPT CC</v>
          </cell>
          <cell r="C453" t="str">
            <v>FR</v>
          </cell>
          <cell r="D453" t="str">
            <v>04 Commercialized</v>
          </cell>
          <cell r="E453">
            <v>32900</v>
          </cell>
          <cell r="F453" t="str">
            <v>03 Exchg w/ refurbished</v>
          </cell>
          <cell r="G453" t="str">
            <v>17.03.2000</v>
          </cell>
          <cell r="H453" t="str">
            <v>00.00.0000</v>
          </cell>
        </row>
        <row r="454">
          <cell r="A454" t="str">
            <v>140HLI34000CR</v>
          </cell>
          <cell r="B454" t="str">
            <v>STD EXCH.140HLI34000C</v>
          </cell>
          <cell r="C454" t="str">
            <v>US</v>
          </cell>
          <cell r="D454" t="str">
            <v>06 Service Only</v>
          </cell>
          <cell r="E454" t="e">
            <v>#N/A</v>
          </cell>
          <cell r="F454" t="str">
            <v>03 Exchg w/ refurbished</v>
          </cell>
          <cell r="G454" t="str">
            <v>28.12.2004</v>
          </cell>
          <cell r="H454" t="str">
            <v>00.00.0000</v>
          </cell>
          <cell r="I454" t="str">
            <v>NO REPLACE</v>
          </cell>
        </row>
        <row r="455">
          <cell r="A455" t="str">
            <v>140HLI34000R</v>
          </cell>
          <cell r="B455" t="str">
            <v>140DD/INTERRUPT</v>
          </cell>
          <cell r="C455" t="str">
            <v>FR</v>
          </cell>
          <cell r="D455" t="str">
            <v>06 Service Only</v>
          </cell>
          <cell r="E455" t="e">
            <v>#N/A</v>
          </cell>
          <cell r="F455" t="str">
            <v>03 Exchg w/ refurbished</v>
          </cell>
          <cell r="G455" t="str">
            <v>28.12.2004</v>
          </cell>
          <cell r="H455" t="str">
            <v>00.00.0000</v>
          </cell>
          <cell r="I455" t="str">
            <v>NO REPLACE</v>
          </cell>
        </row>
        <row r="456">
          <cell r="A456" t="str">
            <v>140KRP10000</v>
          </cell>
          <cell r="B456" t="str">
            <v>KEYSWITCH REPLACEMENT PROGRAM</v>
          </cell>
          <cell r="C456" t="str">
            <v>FR</v>
          </cell>
          <cell r="D456" t="str">
            <v>04 Commercialized</v>
          </cell>
          <cell r="E456">
            <v>18600</v>
          </cell>
          <cell r="F456" t="str">
            <v>05 Config part, service provided</v>
          </cell>
          <cell r="G456" t="str">
            <v>27.02.2002</v>
          </cell>
          <cell r="H456" t="str">
            <v>00.00.0000</v>
          </cell>
        </row>
        <row r="457">
          <cell r="A457" t="str">
            <v>140MMB10200</v>
          </cell>
          <cell r="B457" t="str">
            <v>MOTION CNTRLR INCR ENC</v>
          </cell>
          <cell r="C457" t="str">
            <v>DE</v>
          </cell>
          <cell r="D457" t="str">
            <v>06 Service Only</v>
          </cell>
          <cell r="E457">
            <v>135900</v>
          </cell>
          <cell r="F457" t="str">
            <v>04 Repr &amp; Return only</v>
          </cell>
          <cell r="G457" t="str">
            <v>09.08.2002</v>
          </cell>
          <cell r="H457" t="str">
            <v>00.00.0000</v>
          </cell>
          <cell r="I457" t="str">
            <v>NO REPLACE</v>
          </cell>
        </row>
        <row r="458">
          <cell r="A458" t="str">
            <v>140MMB10400</v>
          </cell>
          <cell r="B458" t="str">
            <v>QUANTUM MODULE</v>
          </cell>
          <cell r="C458" t="str">
            <v>US</v>
          </cell>
          <cell r="D458" t="str">
            <v>06 Service Only</v>
          </cell>
          <cell r="E458" t="e">
            <v>#N/A</v>
          </cell>
          <cell r="F458" t="str">
            <v>03 Exchg w/ refurbished</v>
          </cell>
          <cell r="G458" t="str">
            <v>09.08.2002</v>
          </cell>
          <cell r="H458" t="str">
            <v>00.00.0000</v>
          </cell>
          <cell r="I458" t="str">
            <v>NO REPLACE</v>
          </cell>
        </row>
        <row r="459">
          <cell r="A459" t="str">
            <v>140MSB10100</v>
          </cell>
          <cell r="B459" t="str">
            <v>MOT CNTRLR INC ENC 1AX</v>
          </cell>
          <cell r="C459" t="str">
            <v>US</v>
          </cell>
          <cell r="D459" t="str">
            <v>04 Commercialized</v>
          </cell>
          <cell r="E459" t="e">
            <v>#N/A</v>
          </cell>
          <cell r="F459" t="str">
            <v>03 Exchg w/ refurbished</v>
          </cell>
          <cell r="G459" t="str">
            <v>03.08.2000</v>
          </cell>
          <cell r="H459" t="str">
            <v>00.00.0000</v>
          </cell>
        </row>
        <row r="460">
          <cell r="A460" t="str">
            <v>140MSB10100R</v>
          </cell>
          <cell r="B460" t="str">
            <v>MOT CNTRLR INC ENC 1AX</v>
          </cell>
          <cell r="C460" t="str">
            <v>US</v>
          </cell>
          <cell r="D460" t="str">
            <v>06 Service Only</v>
          </cell>
          <cell r="E460" t="e">
            <v>#N/A</v>
          </cell>
          <cell r="F460" t="str">
            <v>03 Exchg w/ refurbished</v>
          </cell>
          <cell r="G460" t="str">
            <v>28.12.2004</v>
          </cell>
          <cell r="H460" t="str">
            <v>00.00.0000</v>
          </cell>
          <cell r="I460" t="str">
            <v>NO REPLACE</v>
          </cell>
        </row>
        <row r="461">
          <cell r="A461" t="str">
            <v>140MSC10100</v>
          </cell>
          <cell r="B461" t="str">
            <v>MOT CTRLR ENC/RES 1AX</v>
          </cell>
          <cell r="C461" t="str">
            <v>US</v>
          </cell>
          <cell r="D461" t="str">
            <v>04 Commercialized</v>
          </cell>
          <cell r="E461">
            <v>118800</v>
          </cell>
          <cell r="F461" t="str">
            <v>03 Exchg w/ refurbished</v>
          </cell>
          <cell r="G461" t="str">
            <v>21.03.2003</v>
          </cell>
          <cell r="H461" t="str">
            <v>00.00.0000</v>
          </cell>
        </row>
        <row r="462">
          <cell r="A462" t="str">
            <v>140MSC10100R</v>
          </cell>
          <cell r="B462" t="str">
            <v>MOT CTRLR ENC/RES 1AX</v>
          </cell>
          <cell r="C462" t="str">
            <v>US</v>
          </cell>
          <cell r="D462" t="str">
            <v>06 Service Only</v>
          </cell>
          <cell r="E462" t="e">
            <v>#N/A</v>
          </cell>
          <cell r="F462" t="str">
            <v>03 Exchg w/ refurbished</v>
          </cell>
          <cell r="G462" t="str">
            <v>02.01.2001</v>
          </cell>
          <cell r="H462" t="str">
            <v>31.12.2000</v>
          </cell>
          <cell r="I462" t="str">
            <v>NO REPLACE</v>
          </cell>
        </row>
        <row r="463">
          <cell r="A463" t="str">
            <v>140NOA61100</v>
          </cell>
          <cell r="B463" t="str">
            <v>QAS INT-S HEAD END INTFC</v>
          </cell>
          <cell r="C463" t="str">
            <v>FR</v>
          </cell>
          <cell r="D463" t="str">
            <v>05 EOC</v>
          </cell>
          <cell r="E463">
            <v>88900</v>
          </cell>
          <cell r="F463" t="str">
            <v>03 Exchg w/ refurbished</v>
          </cell>
          <cell r="G463" t="str">
            <v>31.12.2004</v>
          </cell>
          <cell r="H463" t="str">
            <v>30.06.2006</v>
          </cell>
          <cell r="I463" t="str">
            <v>NO REPLACE</v>
          </cell>
        </row>
        <row r="464">
          <cell r="A464" t="str">
            <v>140NOA61100R</v>
          </cell>
          <cell r="B464" t="str">
            <v>QAS INT-S HEAD END INTFC</v>
          </cell>
          <cell r="C464" t="str">
            <v>US</v>
          </cell>
          <cell r="D464" t="str">
            <v>06 Service Only</v>
          </cell>
          <cell r="E464" t="e">
            <v>#N/A</v>
          </cell>
          <cell r="F464" t="str">
            <v>03 Exchg w/ refurbished</v>
          </cell>
          <cell r="G464" t="str">
            <v>28.12.2004</v>
          </cell>
          <cell r="H464" t="str">
            <v>00.00.0000</v>
          </cell>
          <cell r="I464" t="str">
            <v>NO REPLACE</v>
          </cell>
        </row>
        <row r="465">
          <cell r="A465" t="str">
            <v>140NOA61110</v>
          </cell>
          <cell r="B465" t="str">
            <v>140 NOA 611 10 COMUNICATION MODULE</v>
          </cell>
          <cell r="C465" t="str">
            <v>FR</v>
          </cell>
          <cell r="D465" t="str">
            <v>05 EOC</v>
          </cell>
          <cell r="E465">
            <v>88200</v>
          </cell>
          <cell r="F465" t="str">
            <v>03 Exchg w/ refurbished</v>
          </cell>
          <cell r="G465" t="str">
            <v>31.12.2004</v>
          </cell>
          <cell r="H465" t="str">
            <v>30.06.2006</v>
          </cell>
          <cell r="I465" t="str">
            <v>NO REPLACE</v>
          </cell>
        </row>
        <row r="466">
          <cell r="A466" t="str">
            <v>140NOA61110R</v>
          </cell>
          <cell r="B466" t="str">
            <v>140 NOA 611 10</v>
          </cell>
          <cell r="C466" t="str">
            <v>US</v>
          </cell>
          <cell r="D466" t="str">
            <v>06 Service Only</v>
          </cell>
          <cell r="E466" t="e">
            <v>#N/A</v>
          </cell>
          <cell r="F466" t="str">
            <v>03 Exchg w/ refurbished</v>
          </cell>
          <cell r="G466" t="str">
            <v>28.12.2004</v>
          </cell>
          <cell r="H466" t="str">
            <v>00.00.0000</v>
          </cell>
          <cell r="I466" t="str">
            <v>NO REPLACE</v>
          </cell>
        </row>
        <row r="467">
          <cell r="A467" t="str">
            <v>140NOA62200</v>
          </cell>
          <cell r="B467" t="str">
            <v>QUANTUM INTERBUS GENERATION 4   P01302</v>
          </cell>
          <cell r="C467" t="str">
            <v>DE</v>
          </cell>
          <cell r="D467" t="str">
            <v>04 Commercialized</v>
          </cell>
          <cell r="E467">
            <v>78100</v>
          </cell>
          <cell r="F467" t="str">
            <v>03 Exchg w/ refurbished</v>
          </cell>
          <cell r="G467" t="str">
            <v>10.06.2002</v>
          </cell>
          <cell r="H467" t="str">
            <v>00.00.0000</v>
          </cell>
        </row>
        <row r="468">
          <cell r="A468" t="str">
            <v>140NOE21100</v>
          </cell>
          <cell r="B468" t="str">
            <v>10BASET TW PR TCP/IP MBUS</v>
          </cell>
          <cell r="C468" t="str">
            <v>US</v>
          </cell>
          <cell r="D468" t="str">
            <v>06 Service Only</v>
          </cell>
          <cell r="E468" t="e">
            <v>#N/A</v>
          </cell>
          <cell r="F468" t="str">
            <v>03 Exchg w/ refurbished</v>
          </cell>
          <cell r="G468" t="str">
            <v>28.02.2000</v>
          </cell>
          <cell r="H468" t="str">
            <v>28.02.2000</v>
          </cell>
          <cell r="I468" t="str">
            <v>140NOE77100</v>
          </cell>
        </row>
        <row r="469">
          <cell r="A469" t="str">
            <v>140NOE21100C</v>
          </cell>
          <cell r="B469" t="str">
            <v>ETHERNET TCP/IP TP 1CH CC</v>
          </cell>
          <cell r="C469" t="str">
            <v>FR</v>
          </cell>
          <cell r="D469" t="str">
            <v>06 Service Only</v>
          </cell>
          <cell r="E469" t="e">
            <v>#N/A</v>
          </cell>
          <cell r="F469" t="str">
            <v>03 Exchg w/ refurbished</v>
          </cell>
          <cell r="G469" t="str">
            <v>11.05.2000</v>
          </cell>
          <cell r="H469" t="str">
            <v>28.02.2000</v>
          </cell>
          <cell r="I469" t="str">
            <v>140NOE77100C</v>
          </cell>
        </row>
        <row r="470">
          <cell r="A470" t="str">
            <v>140NOE21100CR</v>
          </cell>
          <cell r="B470" t="str">
            <v>STD EXCH.140NOE21100C</v>
          </cell>
          <cell r="C470" t="str">
            <v>US</v>
          </cell>
          <cell r="D470" t="str">
            <v>06 Service Only</v>
          </cell>
          <cell r="E470" t="e">
            <v>#N/A</v>
          </cell>
          <cell r="F470" t="str">
            <v>03 Exchg w/ refurbished</v>
          </cell>
          <cell r="G470" t="str">
            <v>18.07.2000</v>
          </cell>
          <cell r="H470" t="str">
            <v>28.02.2000</v>
          </cell>
          <cell r="I470" t="str">
            <v>NO REPLACE</v>
          </cell>
        </row>
        <row r="471">
          <cell r="A471" t="str">
            <v>140NOE21100R</v>
          </cell>
          <cell r="B471" t="str">
            <v>10BASET TW PR TCP/IP MBUS</v>
          </cell>
          <cell r="C471" t="str">
            <v>FR</v>
          </cell>
          <cell r="D471" t="str">
            <v>06 Service Only</v>
          </cell>
          <cell r="E471" t="e">
            <v>#N/A</v>
          </cell>
          <cell r="F471" t="str">
            <v>03 Exchg w/ refurbished</v>
          </cell>
          <cell r="G471" t="str">
            <v>28.02.2000</v>
          </cell>
          <cell r="H471" t="str">
            <v>28.02.2000</v>
          </cell>
          <cell r="I471" t="str">
            <v>NO REPLACE</v>
          </cell>
        </row>
        <row r="472">
          <cell r="A472" t="str">
            <v>140NOE21110</v>
          </cell>
          <cell r="B472" t="str">
            <v>ETHERNET TCP/IP TWISTED PAIR</v>
          </cell>
          <cell r="C472" t="str">
            <v>FR</v>
          </cell>
          <cell r="D472" t="str">
            <v>06 Service Only</v>
          </cell>
          <cell r="E472" t="e">
            <v>#N/A</v>
          </cell>
          <cell r="F472" t="str">
            <v>03 Exchg w/ refurbished</v>
          </cell>
          <cell r="G472" t="str">
            <v>11.05.2000</v>
          </cell>
          <cell r="H472" t="str">
            <v>28.02.2000</v>
          </cell>
          <cell r="I472" t="str">
            <v>140NOE77110</v>
          </cell>
        </row>
        <row r="473">
          <cell r="A473" t="str">
            <v>140NOE21110C</v>
          </cell>
          <cell r="B473" t="str">
            <v>QUANTUM ETHERNET TCP/IP TWIST PAIR CC</v>
          </cell>
          <cell r="C473" t="str">
            <v>FR</v>
          </cell>
          <cell r="D473" t="str">
            <v>06 Service Only</v>
          </cell>
          <cell r="E473" t="e">
            <v>#N/A</v>
          </cell>
          <cell r="F473" t="str">
            <v>03 Exchg w/ refurbished</v>
          </cell>
          <cell r="G473" t="str">
            <v>12.07.2002</v>
          </cell>
          <cell r="H473" t="str">
            <v>28.02.2000</v>
          </cell>
          <cell r="I473" t="str">
            <v>140NOE77110C</v>
          </cell>
        </row>
        <row r="474">
          <cell r="A474" t="str">
            <v>140NOE21110R</v>
          </cell>
          <cell r="B474" t="str">
            <v>STD EXCH 140NOE21110</v>
          </cell>
          <cell r="C474" t="str">
            <v>FR</v>
          </cell>
          <cell r="D474" t="str">
            <v>06 Service Only</v>
          </cell>
          <cell r="E474" t="e">
            <v>#N/A</v>
          </cell>
          <cell r="F474" t="str">
            <v>03 Exchg w/ refurbished</v>
          </cell>
          <cell r="G474" t="str">
            <v>24.03.2003</v>
          </cell>
          <cell r="H474" t="str">
            <v>28.02.2000</v>
          </cell>
          <cell r="I474" t="str">
            <v>NO REPLACE</v>
          </cell>
        </row>
        <row r="475">
          <cell r="A475" t="str">
            <v>140NOE25100</v>
          </cell>
          <cell r="B475" t="str">
            <v>10BASEFOFIBOPT TCP/IP MBU</v>
          </cell>
          <cell r="C475" t="str">
            <v>US</v>
          </cell>
          <cell r="D475" t="str">
            <v>06 Service Only</v>
          </cell>
          <cell r="E475" t="e">
            <v>#N/A</v>
          </cell>
          <cell r="F475" t="str">
            <v>03 Exchg w/ refurbished</v>
          </cell>
          <cell r="G475" t="str">
            <v>17.11.2000</v>
          </cell>
          <cell r="H475" t="str">
            <v>28.07.2000</v>
          </cell>
          <cell r="I475" t="str">
            <v>140NOE77100</v>
          </cell>
        </row>
        <row r="476">
          <cell r="A476" t="str">
            <v>140NOE25100C</v>
          </cell>
          <cell r="B476" t="str">
            <v>ETHERNET TCP/IP FL 1CH CC</v>
          </cell>
          <cell r="C476" t="str">
            <v>FR</v>
          </cell>
          <cell r="D476" t="str">
            <v>06 Service Only</v>
          </cell>
          <cell r="E476" t="e">
            <v>#N/A</v>
          </cell>
          <cell r="F476" t="str">
            <v>03 Exchg w/ refurbished</v>
          </cell>
          <cell r="G476" t="str">
            <v>12.07.2002</v>
          </cell>
          <cell r="H476" t="str">
            <v>28.07.2000</v>
          </cell>
          <cell r="I476" t="str">
            <v>140NOE77100C</v>
          </cell>
        </row>
        <row r="477">
          <cell r="A477" t="str">
            <v>140NOE25100R</v>
          </cell>
          <cell r="B477" t="str">
            <v>10BASEFOFIBOPT TCP/IP MBU</v>
          </cell>
          <cell r="C477" t="str">
            <v>US</v>
          </cell>
          <cell r="D477" t="str">
            <v>06 Service Only</v>
          </cell>
          <cell r="E477" t="e">
            <v>#N/A</v>
          </cell>
          <cell r="F477" t="str">
            <v>03 Exchg w/ refurbished</v>
          </cell>
          <cell r="G477" t="str">
            <v>17.11.2000</v>
          </cell>
          <cell r="H477" t="str">
            <v>28.07.2000</v>
          </cell>
          <cell r="I477" t="str">
            <v>NO REPLACE</v>
          </cell>
        </row>
        <row r="478">
          <cell r="A478" t="str">
            <v>140NOE25110</v>
          </cell>
          <cell r="B478" t="str">
            <v>ETHERNET TCP/IP FIBER</v>
          </cell>
          <cell r="C478" t="str">
            <v>FR</v>
          </cell>
          <cell r="D478" t="str">
            <v>06 Service Only</v>
          </cell>
          <cell r="E478" t="e">
            <v>#N/A</v>
          </cell>
          <cell r="F478" t="str">
            <v>03 Exchg w/ refurbished</v>
          </cell>
          <cell r="G478" t="str">
            <v>31.12.2002</v>
          </cell>
          <cell r="H478" t="str">
            <v>28.07.2000</v>
          </cell>
          <cell r="I478" t="str">
            <v>140NOE77110</v>
          </cell>
        </row>
        <row r="479">
          <cell r="A479" t="str">
            <v>140NOE25110C</v>
          </cell>
          <cell r="B479" t="str">
            <v>QUANTUM ETHERNET TCP/IP FIBER CC</v>
          </cell>
          <cell r="C479" t="str">
            <v>FR</v>
          </cell>
          <cell r="D479" t="str">
            <v>06 Service Only</v>
          </cell>
          <cell r="E479" t="e">
            <v>#N/A</v>
          </cell>
          <cell r="F479" t="str">
            <v>03 Exchg w/ refurbished</v>
          </cell>
          <cell r="G479" t="str">
            <v>12.07.2002</v>
          </cell>
          <cell r="H479" t="str">
            <v>28.07.2000</v>
          </cell>
          <cell r="I479" t="str">
            <v>140NOE77110C</v>
          </cell>
        </row>
        <row r="480">
          <cell r="A480" t="str">
            <v>140NOE25110R</v>
          </cell>
          <cell r="B480" t="str">
            <v>ETHERNET TCP/IP FIBER</v>
          </cell>
          <cell r="C480" t="str">
            <v>FR</v>
          </cell>
          <cell r="D480" t="str">
            <v>06 Service Only</v>
          </cell>
          <cell r="E480" t="e">
            <v>#N/A</v>
          </cell>
          <cell r="F480" t="str">
            <v>03 Exchg w/ refurbished</v>
          </cell>
          <cell r="G480" t="str">
            <v>29.08.2003</v>
          </cell>
          <cell r="H480" t="str">
            <v>28.07.2000</v>
          </cell>
          <cell r="I480" t="str">
            <v>NO REPLACE</v>
          </cell>
        </row>
        <row r="481">
          <cell r="A481" t="str">
            <v>140NOE31100</v>
          </cell>
          <cell r="B481" t="str">
            <v>10BASET TW PAIR SY/MAX COMPAT</v>
          </cell>
          <cell r="C481" t="str">
            <v>FR</v>
          </cell>
          <cell r="D481" t="str">
            <v>06 Service Only</v>
          </cell>
          <cell r="E481" t="e">
            <v>#N/A</v>
          </cell>
          <cell r="F481" t="str">
            <v>03 Exchg w/ refurbished</v>
          </cell>
          <cell r="G481" t="str">
            <v>27.11.2003</v>
          </cell>
          <cell r="H481" t="str">
            <v>01.08.2003</v>
          </cell>
          <cell r="I481" t="str">
            <v>NO REPLACE</v>
          </cell>
        </row>
        <row r="482">
          <cell r="A482" t="str">
            <v>140NOE31100C</v>
          </cell>
          <cell r="B482" t="str">
            <v>ETHERNET SYMAX TP 1CH CC</v>
          </cell>
          <cell r="C482" t="str">
            <v>FR</v>
          </cell>
          <cell r="D482" t="str">
            <v>06 Service Only</v>
          </cell>
          <cell r="E482" t="e">
            <v>#N/A</v>
          </cell>
          <cell r="F482" t="str">
            <v>03 Exchg w/ refurbished</v>
          </cell>
          <cell r="G482" t="str">
            <v>27.11.2003</v>
          </cell>
          <cell r="H482" t="str">
            <v>01.08.2003</v>
          </cell>
          <cell r="I482" t="str">
            <v>NO REPLACE</v>
          </cell>
        </row>
        <row r="483">
          <cell r="A483" t="str">
            <v>140NOE31100CR</v>
          </cell>
          <cell r="B483" t="str">
            <v>STD EXCH.140NOE31100C</v>
          </cell>
          <cell r="C483" t="str">
            <v>US</v>
          </cell>
          <cell r="D483" t="str">
            <v>06 Service Only</v>
          </cell>
          <cell r="E483" t="e">
            <v>#N/A</v>
          </cell>
          <cell r="F483" t="str">
            <v>03 Exchg w/ refurbished</v>
          </cell>
          <cell r="G483" t="str">
            <v>27.11.2003</v>
          </cell>
          <cell r="H483" t="str">
            <v>01.08.2003</v>
          </cell>
          <cell r="I483" t="str">
            <v>NO REPLACE</v>
          </cell>
        </row>
        <row r="484">
          <cell r="A484" t="str">
            <v>140NOE31100R</v>
          </cell>
          <cell r="B484" t="str">
            <v>10BASET TW PAIR SY/MAX CO</v>
          </cell>
          <cell r="C484" t="str">
            <v>FR</v>
          </cell>
          <cell r="D484" t="str">
            <v>06 Service Only</v>
          </cell>
          <cell r="E484" t="e">
            <v>#N/A</v>
          </cell>
          <cell r="F484" t="str">
            <v>03 Exchg w/ refurbished</v>
          </cell>
          <cell r="G484" t="str">
            <v>27.11.2003</v>
          </cell>
          <cell r="H484" t="str">
            <v>01.08.2003</v>
          </cell>
          <cell r="I484" t="str">
            <v>NO REPLACE</v>
          </cell>
        </row>
        <row r="485">
          <cell r="A485" t="str">
            <v>140NOE35100</v>
          </cell>
          <cell r="B485" t="str">
            <v>10BASEF0 FIB OPT SY/MAX COMPAT</v>
          </cell>
          <cell r="C485" t="str">
            <v>US</v>
          </cell>
          <cell r="D485" t="str">
            <v>06 Service Only</v>
          </cell>
          <cell r="E485" t="e">
            <v>#N/A</v>
          </cell>
          <cell r="F485" t="str">
            <v>03 Exchg w/ refurbished</v>
          </cell>
          <cell r="G485" t="str">
            <v>27.11.2003</v>
          </cell>
          <cell r="H485" t="str">
            <v>01.08.2003</v>
          </cell>
          <cell r="I485" t="str">
            <v>NO REPLACE</v>
          </cell>
        </row>
        <row r="486">
          <cell r="A486" t="str">
            <v>140NOE35100C</v>
          </cell>
          <cell r="B486" t="str">
            <v>ETHERNET MMS TP 1CH CC</v>
          </cell>
          <cell r="C486" t="str">
            <v>FR</v>
          </cell>
          <cell r="D486" t="str">
            <v>06 Service Only</v>
          </cell>
          <cell r="E486" t="e">
            <v>#N/A</v>
          </cell>
          <cell r="F486" t="str">
            <v>03 Exchg w/ refurbished</v>
          </cell>
          <cell r="G486" t="str">
            <v>27.11.2003</v>
          </cell>
          <cell r="H486" t="str">
            <v>01.08.2003</v>
          </cell>
          <cell r="I486" t="str">
            <v>NO REPLACE</v>
          </cell>
        </row>
        <row r="487">
          <cell r="A487" t="str">
            <v>140NOE35100CR</v>
          </cell>
          <cell r="B487" t="str">
            <v>STD EXCH. 140NOE35100C</v>
          </cell>
          <cell r="C487" t="str">
            <v>US</v>
          </cell>
          <cell r="D487" t="str">
            <v>06 Service Only</v>
          </cell>
          <cell r="E487" t="e">
            <v>#N/A</v>
          </cell>
          <cell r="F487" t="str">
            <v>03 Exchg w/ refurbished</v>
          </cell>
          <cell r="G487" t="str">
            <v>28.12.2004</v>
          </cell>
          <cell r="H487" t="str">
            <v>00.00.0000</v>
          </cell>
          <cell r="I487" t="str">
            <v>NO REPLACE</v>
          </cell>
        </row>
        <row r="488">
          <cell r="A488" t="str">
            <v>140NOE35100R</v>
          </cell>
          <cell r="B488" t="str">
            <v>10BASEF0 FIB OPT SY/MAX COMPAT</v>
          </cell>
          <cell r="C488" t="str">
            <v>FR</v>
          </cell>
          <cell r="D488" t="str">
            <v>06 Service Only</v>
          </cell>
          <cell r="E488" t="e">
            <v>#N/A</v>
          </cell>
          <cell r="F488" t="str">
            <v>03 Exchg w/ refurbished</v>
          </cell>
          <cell r="G488" t="str">
            <v>28.12.2004</v>
          </cell>
          <cell r="H488" t="str">
            <v>00.00.0000</v>
          </cell>
          <cell r="I488" t="str">
            <v>NO REPLACE</v>
          </cell>
        </row>
        <row r="489">
          <cell r="A489" t="str">
            <v>140NOE51100</v>
          </cell>
          <cell r="B489" t="str">
            <v>10BASET TW PAIR MMS (CYCL</v>
          </cell>
          <cell r="C489" t="str">
            <v>US</v>
          </cell>
          <cell r="D489" t="str">
            <v>06 Service Only</v>
          </cell>
          <cell r="E489">
            <v>77000</v>
          </cell>
          <cell r="F489" t="str">
            <v>03 Exchg w/ refurbished</v>
          </cell>
          <cell r="G489" t="str">
            <v>11.01.2001</v>
          </cell>
          <cell r="H489" t="str">
            <v>01.11.2000</v>
          </cell>
          <cell r="I489" t="str">
            <v>NO REPLACE</v>
          </cell>
        </row>
        <row r="490">
          <cell r="A490" t="str">
            <v>140NOE51100C</v>
          </cell>
          <cell r="B490" t="str">
            <v>ETHERNET MMS FL 1CH CC</v>
          </cell>
          <cell r="C490" t="str">
            <v>US</v>
          </cell>
          <cell r="D490" t="str">
            <v>06 Service Only</v>
          </cell>
          <cell r="E490" t="e">
            <v>#N/A</v>
          </cell>
          <cell r="F490" t="str">
            <v>03 Exchg w/ refurbished</v>
          </cell>
          <cell r="G490" t="str">
            <v>12.07.2002</v>
          </cell>
          <cell r="H490" t="str">
            <v>01.11.2000</v>
          </cell>
          <cell r="I490" t="str">
            <v>NO REPLACE</v>
          </cell>
        </row>
        <row r="491">
          <cell r="A491" t="str">
            <v>140NOE51100R</v>
          </cell>
          <cell r="B491" t="str">
            <v>ECH STD 140NOE51100</v>
          </cell>
          <cell r="C491" t="str">
            <v>FR</v>
          </cell>
          <cell r="D491" t="str">
            <v>06 Service Only</v>
          </cell>
          <cell r="E491" t="e">
            <v>#N/A</v>
          </cell>
          <cell r="F491" t="str">
            <v>03 Exchg w/ refurbished</v>
          </cell>
          <cell r="G491" t="str">
            <v>28.12.2004</v>
          </cell>
          <cell r="H491" t="str">
            <v>00.00.0000</v>
          </cell>
          <cell r="I491" t="str">
            <v>NO REPLACE</v>
          </cell>
        </row>
        <row r="492">
          <cell r="A492" t="str">
            <v>140NOE55100</v>
          </cell>
          <cell r="B492" t="str">
            <v>10BASEFO FIB OPT MMS (CYC</v>
          </cell>
          <cell r="C492" t="str">
            <v>US</v>
          </cell>
          <cell r="D492" t="str">
            <v>06 Service Only</v>
          </cell>
          <cell r="E492" t="e">
            <v>#N/A</v>
          </cell>
          <cell r="F492" t="str">
            <v>03 Exchg w/ refurbished</v>
          </cell>
          <cell r="G492" t="str">
            <v>11.01.2001</v>
          </cell>
          <cell r="H492" t="str">
            <v>01.11.2000</v>
          </cell>
          <cell r="I492" t="str">
            <v>NO REPLACE</v>
          </cell>
        </row>
        <row r="493">
          <cell r="A493" t="str">
            <v>140NOE55100C</v>
          </cell>
          <cell r="B493" t="str">
            <v>ETHERNET MMS FL 1CH CC</v>
          </cell>
          <cell r="C493" t="str">
            <v>US</v>
          </cell>
          <cell r="D493" t="str">
            <v>06 Service Only</v>
          </cell>
          <cell r="E493" t="e">
            <v>#N/A</v>
          </cell>
          <cell r="F493" t="str">
            <v>03 Exchg w/ refurbished</v>
          </cell>
          <cell r="G493" t="str">
            <v>15.07.2002</v>
          </cell>
          <cell r="H493" t="str">
            <v>01.11.2000</v>
          </cell>
          <cell r="I493" t="str">
            <v>NO REPLACE</v>
          </cell>
        </row>
        <row r="494">
          <cell r="A494" t="str">
            <v>140NOE55100R</v>
          </cell>
          <cell r="B494" t="str">
            <v>ECH STD 140NOE55100</v>
          </cell>
          <cell r="C494" t="str">
            <v>US</v>
          </cell>
          <cell r="D494" t="str">
            <v>06 Service Only</v>
          </cell>
          <cell r="E494" t="e">
            <v>#N/A</v>
          </cell>
          <cell r="F494" t="str">
            <v>03 Exchg w/ refurbished</v>
          </cell>
          <cell r="G494" t="str">
            <v>28.12.2004</v>
          </cell>
          <cell r="H494" t="str">
            <v>00.00.0000</v>
          </cell>
          <cell r="I494" t="str">
            <v>NO REPLACE</v>
          </cell>
        </row>
        <row r="495">
          <cell r="A495" t="str">
            <v>140NOE77100</v>
          </cell>
          <cell r="B495" t="str">
            <v>TSX QUANTUM ETHERNET 10/100 BASE T100FX</v>
          </cell>
          <cell r="C495" t="str">
            <v>FR</v>
          </cell>
          <cell r="D495" t="str">
            <v>06 Service Only</v>
          </cell>
          <cell r="E495">
            <v>74600</v>
          </cell>
          <cell r="F495" t="str">
            <v>03 Exchg w/ refurbished</v>
          </cell>
          <cell r="G495" t="str">
            <v>31.12.2004</v>
          </cell>
          <cell r="H495" t="str">
            <v>31.12.2004</v>
          </cell>
          <cell r="I495" t="str">
            <v>NO REPLACE</v>
          </cell>
        </row>
        <row r="496">
          <cell r="A496" t="str">
            <v>140NOE77100C</v>
          </cell>
          <cell r="B496" t="str">
            <v>ETHERNET 10/100 BASE-T 100 BASE-FX 1CH</v>
          </cell>
          <cell r="C496" t="str">
            <v>FR</v>
          </cell>
          <cell r="D496" t="str">
            <v>06 Service Only</v>
          </cell>
          <cell r="E496" t="e">
            <v>#N/A</v>
          </cell>
          <cell r="F496" t="str">
            <v>03 Exchg w/ refurbished</v>
          </cell>
          <cell r="G496" t="str">
            <v>31.12.2004</v>
          </cell>
          <cell r="H496" t="str">
            <v>31.12.2004</v>
          </cell>
          <cell r="I496" t="str">
            <v>NO REPLACE</v>
          </cell>
        </row>
        <row r="497">
          <cell r="A497" t="str">
            <v>140NOE77100CR</v>
          </cell>
          <cell r="B497" t="str">
            <v>STD EXCH. 140NOE77100C</v>
          </cell>
          <cell r="C497" t="str">
            <v>US</v>
          </cell>
          <cell r="D497" t="str">
            <v>06 Service Only</v>
          </cell>
          <cell r="E497" t="e">
            <v>#N/A</v>
          </cell>
          <cell r="F497" t="str">
            <v>03 Exchg w/ refurbished</v>
          </cell>
          <cell r="G497" t="str">
            <v>23.12.2004</v>
          </cell>
          <cell r="H497" t="str">
            <v>31.12.2004</v>
          </cell>
          <cell r="I497" t="str">
            <v>NO REPLACE</v>
          </cell>
        </row>
        <row r="498">
          <cell r="A498" t="str">
            <v>140NOE77100R</v>
          </cell>
          <cell r="B498" t="str">
            <v>STD EXCH. 140NOE77100</v>
          </cell>
          <cell r="C498" t="str">
            <v>FR</v>
          </cell>
          <cell r="D498" t="str">
            <v>06 Service Only</v>
          </cell>
          <cell r="E498" t="e">
            <v>#N/A</v>
          </cell>
          <cell r="F498" t="str">
            <v>03 Exchg w/ refurbished</v>
          </cell>
          <cell r="G498" t="str">
            <v>23.12.2004</v>
          </cell>
          <cell r="H498" t="str">
            <v>31.12.2004</v>
          </cell>
          <cell r="I498" t="str">
            <v>NO REPLACE</v>
          </cell>
        </row>
        <row r="499">
          <cell r="A499" t="str">
            <v>140NOE77101</v>
          </cell>
          <cell r="B499" t="str">
            <v>TSX QUANTUM ETHERNET 10/100 BASE T100FX</v>
          </cell>
          <cell r="C499" t="str">
            <v>FR</v>
          </cell>
          <cell r="D499" t="str">
            <v>04 Commercialized</v>
          </cell>
          <cell r="E499">
            <v>74000</v>
          </cell>
          <cell r="F499" t="str">
            <v>03 Exchg w/ refurbished</v>
          </cell>
          <cell r="G499" t="str">
            <v>14.05.2002</v>
          </cell>
          <cell r="H499" t="str">
            <v>00.00.0000</v>
          </cell>
        </row>
        <row r="500">
          <cell r="A500" t="str">
            <v>140NOE77101C</v>
          </cell>
          <cell r="B500" t="str">
            <v>TSX QNTM ETHERNET 10/100 BASE T100FX CC</v>
          </cell>
          <cell r="C500" t="str">
            <v>FR</v>
          </cell>
          <cell r="D500" t="str">
            <v>04 Commercialized</v>
          </cell>
          <cell r="E500">
            <v>77900</v>
          </cell>
          <cell r="F500" t="str">
            <v>03 Exchg w/ refurbished</v>
          </cell>
          <cell r="G500" t="str">
            <v>13.05.2002</v>
          </cell>
          <cell r="H500" t="str">
            <v>00.00.0000</v>
          </cell>
        </row>
        <row r="501">
          <cell r="A501" t="str">
            <v>140NOE77101R</v>
          </cell>
          <cell r="B501" t="str">
            <v>STD EXCH 140NOE77101</v>
          </cell>
          <cell r="C501" t="str">
            <v>FR</v>
          </cell>
          <cell r="D501" t="str">
            <v>06 Service Only</v>
          </cell>
          <cell r="E501">
            <v>14100</v>
          </cell>
          <cell r="F501" t="str">
            <v>03 Exchg w/ refurbished</v>
          </cell>
          <cell r="G501" t="str">
            <v>27.01.2005</v>
          </cell>
          <cell r="H501" t="str">
            <v>00.00.0000</v>
          </cell>
          <cell r="I501" t="str">
            <v>NO REPLACE</v>
          </cell>
        </row>
        <row r="502">
          <cell r="A502" t="str">
            <v>140NOE77110</v>
          </cell>
          <cell r="B502" t="str">
            <v>ETHERNET 10/100 BASE T100FX FACTORYCAST</v>
          </cell>
          <cell r="C502" t="str">
            <v>FR</v>
          </cell>
          <cell r="D502" t="str">
            <v>06 Service Only</v>
          </cell>
          <cell r="E502">
            <v>98700</v>
          </cell>
          <cell r="F502" t="str">
            <v>03 Exchg w/ refurbished</v>
          </cell>
          <cell r="G502" t="str">
            <v>31.12.2004</v>
          </cell>
          <cell r="H502" t="str">
            <v>31.12.2004</v>
          </cell>
          <cell r="I502" t="str">
            <v>NO REPLACE</v>
          </cell>
        </row>
        <row r="503">
          <cell r="A503" t="str">
            <v>140NOE77110C</v>
          </cell>
          <cell r="B503" t="str">
            <v>ETHERNET 10/100 BASE T 100 FX, SERVER</v>
          </cell>
          <cell r="C503" t="str">
            <v>FR</v>
          </cell>
          <cell r="D503" t="str">
            <v>06 Service Only</v>
          </cell>
          <cell r="E503" t="e">
            <v>#N/A</v>
          </cell>
          <cell r="F503" t="str">
            <v>03 Exchg w/ refurbished</v>
          </cell>
          <cell r="G503" t="str">
            <v>31.12.2004</v>
          </cell>
          <cell r="H503" t="str">
            <v>31.12.2004</v>
          </cell>
          <cell r="I503" t="str">
            <v>NO REPLACE</v>
          </cell>
        </row>
        <row r="504">
          <cell r="A504" t="str">
            <v>140NOE77110CR</v>
          </cell>
          <cell r="B504" t="str">
            <v>STD EXCH. 140NOE77110C</v>
          </cell>
          <cell r="C504" t="str">
            <v>US</v>
          </cell>
          <cell r="D504" t="str">
            <v>06 Service Only</v>
          </cell>
          <cell r="E504" t="e">
            <v>#N/A</v>
          </cell>
          <cell r="F504" t="str">
            <v>03 Exchg w/ refurbished</v>
          </cell>
          <cell r="G504" t="str">
            <v>23.12.2004</v>
          </cell>
          <cell r="H504" t="str">
            <v>31.12.2004</v>
          </cell>
          <cell r="I504" t="str">
            <v>NO REPLACE</v>
          </cell>
        </row>
        <row r="505">
          <cell r="A505" t="str">
            <v>140NOE77110R</v>
          </cell>
          <cell r="B505" t="str">
            <v>STD EXCH. 140NOE77110</v>
          </cell>
          <cell r="C505" t="str">
            <v>FR</v>
          </cell>
          <cell r="D505" t="str">
            <v>06 Service Only</v>
          </cell>
          <cell r="E505" t="e">
            <v>#N/A</v>
          </cell>
          <cell r="F505" t="str">
            <v>03 Exchg w/ refurbished</v>
          </cell>
          <cell r="G505" t="str">
            <v>23.12.2004</v>
          </cell>
          <cell r="H505" t="str">
            <v>31.12.2004</v>
          </cell>
          <cell r="I505" t="str">
            <v>NO REPLACE</v>
          </cell>
        </row>
        <row r="506">
          <cell r="A506" t="str">
            <v>140NOE77111</v>
          </cell>
          <cell r="B506" t="str">
            <v>ETHERNET 10/100 BASE T100FX FACTORYCAST</v>
          </cell>
          <cell r="C506" t="str">
            <v>FR</v>
          </cell>
          <cell r="D506" t="str">
            <v>04 Commercialized</v>
          </cell>
          <cell r="E506">
            <v>110000</v>
          </cell>
          <cell r="F506" t="str">
            <v>03 Exchg w/ refurbished</v>
          </cell>
          <cell r="G506" t="str">
            <v>13.05.2002</v>
          </cell>
          <cell r="H506" t="str">
            <v>00.00.0000</v>
          </cell>
        </row>
        <row r="507">
          <cell r="A507" t="str">
            <v>140NOE77111C</v>
          </cell>
          <cell r="B507" t="str">
            <v>ETHERNET 10/100 BASE T100FX FCTRYCST CC</v>
          </cell>
          <cell r="C507" t="str">
            <v>FR</v>
          </cell>
          <cell r="D507" t="str">
            <v>04 Commercialized</v>
          </cell>
          <cell r="E507">
            <v>106500</v>
          </cell>
          <cell r="F507" t="str">
            <v>03 Exchg w/ refurbished</v>
          </cell>
          <cell r="G507" t="str">
            <v>13.05.2002</v>
          </cell>
          <cell r="H507" t="str">
            <v>00.00.0000</v>
          </cell>
        </row>
        <row r="508">
          <cell r="A508" t="str">
            <v>140NOG11100</v>
          </cell>
          <cell r="B508" t="str">
            <v>QUANTUM MODNET 1/SFB MASTER  P01301</v>
          </cell>
          <cell r="C508" t="str">
            <v>DE</v>
          </cell>
          <cell r="D508" t="str">
            <v>04 Commercialized</v>
          </cell>
          <cell r="E508" t="e">
            <v>#N/A</v>
          </cell>
          <cell r="F508" t="str">
            <v>03 Exchg w/ refurbished</v>
          </cell>
          <cell r="G508" t="str">
            <v>10.06.2002</v>
          </cell>
          <cell r="H508" t="str">
            <v>00.00.0000</v>
          </cell>
        </row>
        <row r="509">
          <cell r="A509" t="str">
            <v>140NOL91100</v>
          </cell>
          <cell r="B509" t="str">
            <v>LON I/F,FTT-10 TRANSCEIVER</v>
          </cell>
          <cell r="C509" t="str">
            <v>US</v>
          </cell>
          <cell r="D509" t="str">
            <v>06 Service Only</v>
          </cell>
          <cell r="E509" t="e">
            <v>#N/A</v>
          </cell>
          <cell r="F509" t="str">
            <v>03 Exchg w/ refurbished</v>
          </cell>
          <cell r="G509" t="str">
            <v>24.04.2003</v>
          </cell>
          <cell r="H509" t="str">
            <v>01.05.2001</v>
          </cell>
          <cell r="I509" t="str">
            <v>NO REPLACE</v>
          </cell>
        </row>
        <row r="510">
          <cell r="A510" t="str">
            <v>140NOL91100R</v>
          </cell>
          <cell r="B510" t="str">
            <v>LON I/F,FTT-10 TRANSCEIVE</v>
          </cell>
          <cell r="C510" t="str">
            <v>FR</v>
          </cell>
          <cell r="D510" t="str">
            <v>06 Service Only</v>
          </cell>
          <cell r="E510" t="e">
            <v>#N/A</v>
          </cell>
          <cell r="F510" t="str">
            <v>03 Exchg w/ refurbished</v>
          </cell>
          <cell r="G510" t="str">
            <v>01.06.2001</v>
          </cell>
          <cell r="H510" t="str">
            <v>01.05.2001</v>
          </cell>
          <cell r="I510" t="str">
            <v>NO REPLACE</v>
          </cell>
        </row>
        <row r="511">
          <cell r="A511" t="str">
            <v>140NOL91110</v>
          </cell>
          <cell r="B511" t="str">
            <v>LON I/F,TPT/XF-78 TRANSCEIVER</v>
          </cell>
          <cell r="C511" t="str">
            <v>FR</v>
          </cell>
          <cell r="D511" t="str">
            <v>05 EOC</v>
          </cell>
          <cell r="E511">
            <v>91800</v>
          </cell>
          <cell r="F511" t="str">
            <v>03 Exchg w/ refurbished</v>
          </cell>
          <cell r="G511" t="str">
            <v>31.12.2004</v>
          </cell>
          <cell r="H511" t="str">
            <v>30.06.2006</v>
          </cell>
          <cell r="I511" t="str">
            <v>NO REPLACE</v>
          </cell>
        </row>
        <row r="512">
          <cell r="A512" t="str">
            <v>140NOL91110R</v>
          </cell>
          <cell r="B512" t="str">
            <v>LON I/F,TPT/XF-78 TRANSCEIVER</v>
          </cell>
          <cell r="C512" t="str">
            <v>US</v>
          </cell>
          <cell r="D512" t="str">
            <v>06 Service Only</v>
          </cell>
          <cell r="E512" t="e">
            <v>#N/A</v>
          </cell>
          <cell r="F512" t="str">
            <v>03 Exchg w/ refurbished</v>
          </cell>
          <cell r="G512" t="str">
            <v>28.12.2004</v>
          </cell>
          <cell r="H512" t="str">
            <v>00.00.0000</v>
          </cell>
          <cell r="I512" t="str">
            <v>NO REPLACE</v>
          </cell>
        </row>
        <row r="513">
          <cell r="A513" t="str">
            <v>140NOL91120</v>
          </cell>
          <cell r="B513" t="str">
            <v>LON I/F,TPT/XF-1250 TRANSCEIVE</v>
          </cell>
          <cell r="C513" t="str">
            <v>US</v>
          </cell>
          <cell r="D513" t="str">
            <v>06 Service Only</v>
          </cell>
          <cell r="E513" t="e">
            <v>#N/A</v>
          </cell>
          <cell r="F513" t="str">
            <v>03 Exchg w/ refurbished</v>
          </cell>
          <cell r="G513" t="str">
            <v>24.04.2003</v>
          </cell>
          <cell r="H513" t="str">
            <v>01.05.2000</v>
          </cell>
          <cell r="I513" t="str">
            <v>140NOL91100</v>
          </cell>
        </row>
        <row r="514">
          <cell r="A514" t="str">
            <v>140NOL91120R</v>
          </cell>
          <cell r="B514" t="str">
            <v>LON I/F,TPT/XF-1250 TRANSCEIVE</v>
          </cell>
          <cell r="C514" t="str">
            <v>FR</v>
          </cell>
          <cell r="D514" t="str">
            <v>06 Service Only</v>
          </cell>
          <cell r="E514" t="e">
            <v>#N/A</v>
          </cell>
          <cell r="F514" t="str">
            <v>03 Exchg w/ refurbished</v>
          </cell>
          <cell r="G514" t="str">
            <v>14.01.2005</v>
          </cell>
          <cell r="H514" t="str">
            <v>01.05.2000</v>
          </cell>
          <cell r="I514" t="str">
            <v>NO REPLACE</v>
          </cell>
        </row>
        <row r="515">
          <cell r="A515" t="str">
            <v>140NOM21100</v>
          </cell>
          <cell r="B515" t="str">
            <v>MB+ HEAD 1CH</v>
          </cell>
          <cell r="C515" t="str">
            <v>FR</v>
          </cell>
          <cell r="D515" t="str">
            <v>04 Commercialized</v>
          </cell>
          <cell r="E515">
            <v>52600</v>
          </cell>
          <cell r="F515" t="str">
            <v>03 Exchg w/ refurbished</v>
          </cell>
          <cell r="G515" t="str">
            <v>02.08.2000</v>
          </cell>
          <cell r="H515" t="str">
            <v>00.00.0000</v>
          </cell>
        </row>
        <row r="516">
          <cell r="A516" t="str">
            <v>140NOM21100C</v>
          </cell>
          <cell r="B516" t="str">
            <v>PL CONF COAT SNGL CBL MDL</v>
          </cell>
          <cell r="C516" t="str">
            <v>US</v>
          </cell>
          <cell r="D516" t="str">
            <v>04 Commercialized</v>
          </cell>
          <cell r="E516">
            <v>54800</v>
          </cell>
          <cell r="F516" t="str">
            <v>03 Exchg w/ refurbished</v>
          </cell>
          <cell r="G516" t="str">
            <v>16.12.1998</v>
          </cell>
          <cell r="H516" t="str">
            <v>00.00.0000</v>
          </cell>
        </row>
        <row r="517">
          <cell r="A517" t="str">
            <v>140NOM21100CR</v>
          </cell>
          <cell r="B517" t="str">
            <v>PL CONF COAT SNGL CBL MDL</v>
          </cell>
          <cell r="C517" t="str">
            <v>US</v>
          </cell>
          <cell r="D517" t="str">
            <v>06 Service Only</v>
          </cell>
          <cell r="E517" t="e">
            <v>#N/A</v>
          </cell>
          <cell r="F517" t="str">
            <v>03 Exchg w/ refurbished</v>
          </cell>
          <cell r="G517" t="str">
            <v>28.12.2004</v>
          </cell>
          <cell r="H517" t="str">
            <v>00.00.0000</v>
          </cell>
          <cell r="I517" t="str">
            <v>NO REPLACE</v>
          </cell>
        </row>
        <row r="518">
          <cell r="A518" t="str">
            <v>140NOM21100R</v>
          </cell>
          <cell r="B518" t="str">
            <v>MB+ HEAD 1CH</v>
          </cell>
          <cell r="C518" t="str">
            <v>US</v>
          </cell>
          <cell r="D518" t="str">
            <v>06 Service Only</v>
          </cell>
          <cell r="E518">
            <v>28000</v>
          </cell>
          <cell r="F518" t="str">
            <v>03 Exchg w/ refurbished</v>
          </cell>
          <cell r="G518" t="str">
            <v>28.12.2004</v>
          </cell>
          <cell r="H518" t="str">
            <v>00.00.0000</v>
          </cell>
          <cell r="I518" t="str">
            <v>NO REPLACE</v>
          </cell>
        </row>
        <row r="519">
          <cell r="A519" t="str">
            <v>140NOM21200</v>
          </cell>
          <cell r="B519" t="str">
            <v>MB+ HEAD 2CH</v>
          </cell>
          <cell r="C519" t="str">
            <v>FR</v>
          </cell>
          <cell r="D519" t="str">
            <v>04 Commercialized</v>
          </cell>
          <cell r="E519">
            <v>69700</v>
          </cell>
          <cell r="F519" t="str">
            <v>03 Exchg w/ refurbished</v>
          </cell>
          <cell r="G519" t="str">
            <v>02.08.2000</v>
          </cell>
          <cell r="H519" t="str">
            <v>00.00.0000</v>
          </cell>
        </row>
        <row r="520">
          <cell r="A520" t="str">
            <v>140NOM21200C</v>
          </cell>
          <cell r="B520" t="str">
            <v>MODNET DUAL CAHNNEL CC</v>
          </cell>
          <cell r="C520" t="str">
            <v>FR</v>
          </cell>
          <cell r="D520" t="str">
            <v>04 Commercialized</v>
          </cell>
          <cell r="E520">
            <v>75200</v>
          </cell>
          <cell r="F520" t="str">
            <v>03 Exchg w/ refurbished</v>
          </cell>
          <cell r="G520" t="str">
            <v>11.05.2000</v>
          </cell>
          <cell r="H520" t="str">
            <v>00.00.0000</v>
          </cell>
        </row>
        <row r="521">
          <cell r="A521" t="str">
            <v>140NOM21200CR</v>
          </cell>
          <cell r="B521" t="str">
            <v>STD EXCH.140NOM21200C</v>
          </cell>
          <cell r="C521" t="str">
            <v>US</v>
          </cell>
          <cell r="D521" t="str">
            <v>06 Service Only</v>
          </cell>
          <cell r="E521" t="e">
            <v>#N/A</v>
          </cell>
          <cell r="F521" t="str">
            <v>03 Exchg w/ refurbished</v>
          </cell>
          <cell r="G521" t="str">
            <v>28.12.2004</v>
          </cell>
          <cell r="H521" t="str">
            <v>00.00.0000</v>
          </cell>
          <cell r="I521" t="str">
            <v>NO REPLACE</v>
          </cell>
        </row>
        <row r="522">
          <cell r="A522" t="str">
            <v>140NOM21200R</v>
          </cell>
          <cell r="B522" t="str">
            <v>MB+ HEAD 2CH</v>
          </cell>
          <cell r="C522" t="str">
            <v>FR</v>
          </cell>
          <cell r="D522" t="str">
            <v>06 Service Only</v>
          </cell>
          <cell r="E522" t="e">
            <v>#N/A</v>
          </cell>
          <cell r="F522" t="str">
            <v>03 Exchg w/ refurbished</v>
          </cell>
          <cell r="G522" t="str">
            <v>28.12.2004</v>
          </cell>
          <cell r="H522" t="str">
            <v>00.00.0000</v>
          </cell>
          <cell r="I522" t="str">
            <v>NO REPLACE</v>
          </cell>
        </row>
        <row r="523">
          <cell r="A523" t="str">
            <v>140NOM25200</v>
          </cell>
          <cell r="B523" t="str">
            <v>FIBEROPTIC MODNET 1</v>
          </cell>
          <cell r="C523" t="str">
            <v>FR</v>
          </cell>
          <cell r="D523" t="str">
            <v>04 Commercialized</v>
          </cell>
          <cell r="E523">
            <v>79300</v>
          </cell>
          <cell r="F523" t="str">
            <v>03 Exchg w/ refurbished</v>
          </cell>
          <cell r="G523" t="str">
            <v>02.08.2000</v>
          </cell>
          <cell r="H523" t="str">
            <v>00.00.0000</v>
          </cell>
        </row>
        <row r="524">
          <cell r="A524" t="str">
            <v>140NOM25200C</v>
          </cell>
          <cell r="B524" t="str">
            <v>FIBEROPTIC MODNET 1 CC</v>
          </cell>
          <cell r="C524" t="str">
            <v>FR</v>
          </cell>
          <cell r="D524" t="str">
            <v>04 Commercialized</v>
          </cell>
          <cell r="E524">
            <v>84200</v>
          </cell>
          <cell r="F524" t="str">
            <v>03 Exchg w/ refurbished</v>
          </cell>
          <cell r="G524" t="str">
            <v>18.07.2000</v>
          </cell>
          <cell r="H524" t="str">
            <v>00.00.0000</v>
          </cell>
        </row>
        <row r="525">
          <cell r="A525" t="str">
            <v>140NOM25200CR</v>
          </cell>
          <cell r="B525" t="str">
            <v>FIBEROPTIC MODNET 1 CC</v>
          </cell>
          <cell r="C525" t="str">
            <v>US</v>
          </cell>
          <cell r="D525" t="str">
            <v>06 Service Only</v>
          </cell>
          <cell r="E525" t="e">
            <v>#N/A</v>
          </cell>
          <cell r="F525" t="str">
            <v>03 Exchg w/ refurbished</v>
          </cell>
          <cell r="G525" t="str">
            <v>28.12.2004</v>
          </cell>
          <cell r="H525" t="str">
            <v>00.00.0000</v>
          </cell>
          <cell r="I525" t="str">
            <v>NO REPLACE</v>
          </cell>
        </row>
        <row r="526">
          <cell r="A526" t="str">
            <v>140NOM25200R</v>
          </cell>
          <cell r="B526" t="str">
            <v>FIBEROPTIC MODNET 1</v>
          </cell>
          <cell r="C526" t="str">
            <v>US</v>
          </cell>
          <cell r="D526" t="str">
            <v>06 Service Only</v>
          </cell>
          <cell r="E526" t="e">
            <v>#N/A</v>
          </cell>
          <cell r="F526" t="str">
            <v>03 Exchg w/ refurbished</v>
          </cell>
          <cell r="G526" t="str">
            <v>28.12.2004</v>
          </cell>
          <cell r="H526" t="str">
            <v>00.00.0000</v>
          </cell>
          <cell r="I526" t="str">
            <v>NO REPLACE</v>
          </cell>
        </row>
        <row r="527">
          <cell r="A527" t="str">
            <v>140NOP91100</v>
          </cell>
          <cell r="B527" t="str">
            <v>QUANTUM PROFIBUS I/F FMS</v>
          </cell>
          <cell r="C527" t="str">
            <v>FR</v>
          </cell>
          <cell r="D527" t="str">
            <v>05 EOC</v>
          </cell>
          <cell r="E527">
            <v>109300</v>
          </cell>
          <cell r="F527" t="str">
            <v>04 Repr &amp; Return only</v>
          </cell>
          <cell r="G527" t="str">
            <v>31.12.2004</v>
          </cell>
          <cell r="H527" t="str">
            <v>30.06.2006</v>
          </cell>
          <cell r="I527" t="str">
            <v>NO REPLACE</v>
          </cell>
        </row>
        <row r="528">
          <cell r="A528" t="str">
            <v>140NWM10000</v>
          </cell>
          <cell r="B528" t="str">
            <v>TSX QUANTUM FCHMI MODULE</v>
          </cell>
          <cell r="C528" t="str">
            <v>FR</v>
          </cell>
          <cell r="D528" t="str">
            <v>04 Commercialized</v>
          </cell>
          <cell r="E528">
            <v>94000</v>
          </cell>
          <cell r="F528" t="str">
            <v>03 Exchg w/ refurbished</v>
          </cell>
          <cell r="G528" t="str">
            <v>30.03.2004</v>
          </cell>
          <cell r="H528" t="str">
            <v>00.00.0000</v>
          </cell>
        </row>
        <row r="529">
          <cell r="A529" t="str">
            <v>140NWM10000R</v>
          </cell>
          <cell r="B529" t="str">
            <v>TSX QUANTUM FCHMI MODULE</v>
          </cell>
          <cell r="C529" t="str">
            <v>FR</v>
          </cell>
          <cell r="D529" t="str">
            <v>06 Service Only</v>
          </cell>
          <cell r="E529" t="e">
            <v>#N/A</v>
          </cell>
          <cell r="F529" t="str">
            <v>03 Exchg w/ refurbished</v>
          </cell>
          <cell r="G529" t="str">
            <v>28.12.2004</v>
          </cell>
          <cell r="H529" t="str">
            <v>00.00.0000</v>
          </cell>
          <cell r="I529" t="str">
            <v>NO REPLACE</v>
          </cell>
        </row>
        <row r="530">
          <cell r="A530" t="str">
            <v>140NWM10000V</v>
          </cell>
          <cell r="B530" t="str">
            <v>TSX QUANTUM FCHMI VENDOR PACKAGE</v>
          </cell>
          <cell r="C530" t="str">
            <v>FR</v>
          </cell>
          <cell r="D530" t="str">
            <v>04 Commercialized</v>
          </cell>
          <cell r="E530" t="e">
            <v>#N/A</v>
          </cell>
          <cell r="F530" t="str">
            <v>01 Exchg w/ new product</v>
          </cell>
          <cell r="G530" t="str">
            <v>30.03.2004</v>
          </cell>
          <cell r="H530" t="str">
            <v>00.00.0000</v>
          </cell>
        </row>
        <row r="531">
          <cell r="A531" t="str">
            <v>140QSM67160</v>
          </cell>
          <cell r="B531" t="str">
            <v>UNY QTM HSBY S-UP MEAN</v>
          </cell>
          <cell r="C531" t="str">
            <v>FR</v>
          </cell>
          <cell r="D531" t="str">
            <v>04 Commercialized</v>
          </cell>
          <cell r="E531">
            <v>381000</v>
          </cell>
          <cell r="F531" t="str">
            <v>05 Config part, service provided</v>
          </cell>
          <cell r="G531" t="str">
            <v>12.10.2004</v>
          </cell>
          <cell r="H531" t="str">
            <v>01.04.2005</v>
          </cell>
        </row>
        <row r="532">
          <cell r="A532" t="str">
            <v>140SHS94500</v>
          </cell>
          <cell r="B532" t="str">
            <v>HOT STANDBY LOADABLE SW</v>
          </cell>
          <cell r="C532" t="str">
            <v>FR</v>
          </cell>
          <cell r="D532" t="str">
            <v>04 Commercialized</v>
          </cell>
          <cell r="E532" t="e">
            <v>#N/A</v>
          </cell>
          <cell r="F532" t="str">
            <v>01 Exchg w/ new product</v>
          </cell>
          <cell r="G532" t="str">
            <v>31.12.2002</v>
          </cell>
          <cell r="H532" t="str">
            <v>00.00.0000</v>
          </cell>
        </row>
        <row r="533">
          <cell r="A533" t="str">
            <v>140XBE10000</v>
          </cell>
          <cell r="B533" t="str">
            <v>BACKPLANE EXPANDER</v>
          </cell>
          <cell r="C533" t="str">
            <v>FR</v>
          </cell>
          <cell r="D533" t="str">
            <v>04 Commercialized</v>
          </cell>
          <cell r="E533">
            <v>13600</v>
          </cell>
          <cell r="F533" t="str">
            <v>01 Exchg w/ new product</v>
          </cell>
          <cell r="G533" t="str">
            <v>29.06.1999</v>
          </cell>
          <cell r="H533" t="str">
            <v>00.00.0000</v>
          </cell>
        </row>
        <row r="534">
          <cell r="A534" t="str">
            <v>140XBE10000C</v>
          </cell>
          <cell r="B534" t="str">
            <v>BACKPLANE EXPANDER CC</v>
          </cell>
          <cell r="C534" t="str">
            <v>FR</v>
          </cell>
          <cell r="D534" t="str">
            <v>04 Commercialized</v>
          </cell>
          <cell r="E534">
            <v>18700</v>
          </cell>
          <cell r="F534" t="str">
            <v>01 Exchg w/ new product</v>
          </cell>
          <cell r="G534" t="str">
            <v>30.06.1999</v>
          </cell>
          <cell r="H534" t="str">
            <v>00.00.0000</v>
          </cell>
        </row>
        <row r="535">
          <cell r="A535" t="str">
            <v>140XBP00200</v>
          </cell>
          <cell r="B535" t="str">
            <v>BACKPLANE 2 SLOT</v>
          </cell>
          <cell r="C535" t="str">
            <v>FR</v>
          </cell>
          <cell r="D535" t="str">
            <v>04 Commercialized</v>
          </cell>
          <cell r="E535">
            <v>7300</v>
          </cell>
          <cell r="F535" t="str">
            <v>01 Exchg w/ new product</v>
          </cell>
          <cell r="G535" t="str">
            <v>16.12.1998</v>
          </cell>
          <cell r="H535" t="str">
            <v>00.00.0000</v>
          </cell>
        </row>
        <row r="536">
          <cell r="A536" t="str">
            <v>140XBP00200C</v>
          </cell>
          <cell r="B536" t="str">
            <v>PL CONF COAT BACKPLANE 2 SLOT</v>
          </cell>
          <cell r="C536" t="str">
            <v>FR</v>
          </cell>
          <cell r="D536" t="str">
            <v>04 Commercialized</v>
          </cell>
          <cell r="E536">
            <v>10000</v>
          </cell>
          <cell r="F536" t="str">
            <v>03 Exchg w/ refurbished</v>
          </cell>
          <cell r="G536" t="str">
            <v>17.03.2000</v>
          </cell>
          <cell r="H536" t="str">
            <v>00.00.0000</v>
          </cell>
        </row>
        <row r="537">
          <cell r="A537" t="str">
            <v>140XBP00200CR</v>
          </cell>
          <cell r="B537" t="str">
            <v>STD EXCH.140XBP00200C</v>
          </cell>
          <cell r="C537" t="str">
            <v>US</v>
          </cell>
          <cell r="D537" t="str">
            <v>06 Service Only</v>
          </cell>
          <cell r="E537" t="e">
            <v>#N/A</v>
          </cell>
          <cell r="F537" t="str">
            <v>03 Exchg w/ refurbished</v>
          </cell>
          <cell r="G537" t="str">
            <v>28.12.2004</v>
          </cell>
          <cell r="H537" t="str">
            <v>00.00.0000</v>
          </cell>
          <cell r="I537" t="str">
            <v>NO REPLACE</v>
          </cell>
        </row>
        <row r="538">
          <cell r="A538" t="str">
            <v>140XBP00300</v>
          </cell>
          <cell r="B538" t="str">
            <v>BACKPLANE 3 SLOT</v>
          </cell>
          <cell r="C538" t="str">
            <v>FR</v>
          </cell>
          <cell r="D538" t="str">
            <v>04 Commercialized</v>
          </cell>
          <cell r="E538">
            <v>8900</v>
          </cell>
          <cell r="F538" t="str">
            <v>01 Exchg w/ new product</v>
          </cell>
          <cell r="G538" t="str">
            <v>16.12.1998</v>
          </cell>
          <cell r="H538" t="str">
            <v>00.00.0000</v>
          </cell>
        </row>
        <row r="539">
          <cell r="A539" t="str">
            <v>140XBP00300C</v>
          </cell>
          <cell r="B539" t="str">
            <v>PL CONF COAT BACKPLANE 3 SLOT</v>
          </cell>
          <cell r="C539" t="str">
            <v>FR</v>
          </cell>
          <cell r="D539" t="str">
            <v>04 Commercialized</v>
          </cell>
          <cell r="E539">
            <v>11200</v>
          </cell>
          <cell r="F539" t="str">
            <v>03 Exchg w/ refurbished</v>
          </cell>
          <cell r="G539" t="str">
            <v>17.03.2000</v>
          </cell>
          <cell r="H539" t="str">
            <v>00.00.0000</v>
          </cell>
        </row>
        <row r="540">
          <cell r="A540" t="str">
            <v>140XBP00300CR</v>
          </cell>
          <cell r="B540" t="str">
            <v>STD EXCH.140XBP00300C</v>
          </cell>
          <cell r="C540" t="str">
            <v>US</v>
          </cell>
          <cell r="D540" t="str">
            <v>06 Service Only</v>
          </cell>
          <cell r="E540" t="e">
            <v>#N/A</v>
          </cell>
          <cell r="F540" t="str">
            <v>03 Exchg w/ refurbished</v>
          </cell>
          <cell r="G540" t="str">
            <v>28.12.2004</v>
          </cell>
          <cell r="H540" t="str">
            <v>00.00.0000</v>
          </cell>
          <cell r="I540" t="str">
            <v>NO REPLACE</v>
          </cell>
        </row>
        <row r="541">
          <cell r="A541" t="str">
            <v>140XBP00400</v>
          </cell>
          <cell r="B541" t="str">
            <v>BACKPLANE 4 SLOT</v>
          </cell>
          <cell r="C541" t="str">
            <v>FR</v>
          </cell>
          <cell r="D541" t="str">
            <v>04 Commercialized</v>
          </cell>
          <cell r="E541">
            <v>10200</v>
          </cell>
          <cell r="F541" t="str">
            <v>01 Exchg w/ new product</v>
          </cell>
          <cell r="G541" t="str">
            <v>16.12.1998</v>
          </cell>
          <cell r="H541" t="str">
            <v>00.00.0000</v>
          </cell>
        </row>
        <row r="542">
          <cell r="A542" t="str">
            <v>140XBP00400C</v>
          </cell>
          <cell r="B542" t="str">
            <v>PL CONF COAT BACKPLANE 4 SLOT</v>
          </cell>
          <cell r="C542" t="str">
            <v>FR</v>
          </cell>
          <cell r="D542" t="str">
            <v>04 Commercialized</v>
          </cell>
          <cell r="E542" t="e">
            <v>#N/A</v>
          </cell>
          <cell r="F542" t="str">
            <v>03 Exchg w/ refurbished</v>
          </cell>
          <cell r="G542" t="str">
            <v>17.02.2003</v>
          </cell>
          <cell r="H542" t="str">
            <v>00.00.0000</v>
          </cell>
        </row>
        <row r="543">
          <cell r="A543" t="str">
            <v>140XBP00400CR</v>
          </cell>
          <cell r="B543" t="str">
            <v>STD EXCH. 140XBP00400C</v>
          </cell>
          <cell r="C543" t="str">
            <v>US</v>
          </cell>
          <cell r="D543" t="str">
            <v>06 Service Only</v>
          </cell>
          <cell r="E543" t="e">
            <v>#N/A</v>
          </cell>
          <cell r="F543" t="str">
            <v>03 Exchg w/ refurbished</v>
          </cell>
          <cell r="G543" t="str">
            <v>28.12.2004</v>
          </cell>
          <cell r="H543" t="str">
            <v>00.00.0000</v>
          </cell>
          <cell r="I543" t="str">
            <v>NO REPLACE</v>
          </cell>
        </row>
        <row r="544">
          <cell r="A544" t="str">
            <v>140XBP00600</v>
          </cell>
          <cell r="B544" t="str">
            <v>BACKPLANE 6 SLOT</v>
          </cell>
          <cell r="C544" t="str">
            <v>FR</v>
          </cell>
          <cell r="D544" t="str">
            <v>04 Commercialized</v>
          </cell>
          <cell r="E544">
            <v>11500</v>
          </cell>
          <cell r="F544" t="str">
            <v>01 Exchg w/ new product</v>
          </cell>
          <cell r="G544" t="str">
            <v>16.12.1998</v>
          </cell>
          <cell r="H544" t="str">
            <v>00.00.0000</v>
          </cell>
        </row>
        <row r="545">
          <cell r="A545" t="str">
            <v>140XBP00600C</v>
          </cell>
          <cell r="B545" t="str">
            <v>PL CONF COAT BACKPLANE 6</v>
          </cell>
          <cell r="C545" t="str">
            <v>FR</v>
          </cell>
          <cell r="D545" t="str">
            <v>04 Commercialized</v>
          </cell>
          <cell r="E545">
            <v>16900</v>
          </cell>
          <cell r="F545" t="str">
            <v>03 Exchg w/ refurbished</v>
          </cell>
          <cell r="G545" t="str">
            <v>15.12.1998</v>
          </cell>
          <cell r="H545" t="str">
            <v>00.00.0000</v>
          </cell>
        </row>
        <row r="546">
          <cell r="A546" t="str">
            <v>140XBP00600CR</v>
          </cell>
          <cell r="B546" t="str">
            <v>PL CONF COAT BACKPLANE 6 SLOT</v>
          </cell>
          <cell r="C546" t="str">
            <v>US</v>
          </cell>
          <cell r="D546" t="str">
            <v>06 Service Only</v>
          </cell>
          <cell r="E546" t="e">
            <v>#N/A</v>
          </cell>
          <cell r="F546" t="str">
            <v>03 Exchg w/ refurbished</v>
          </cell>
          <cell r="G546" t="str">
            <v>28.12.2004</v>
          </cell>
          <cell r="H546" t="str">
            <v>00.00.0000</v>
          </cell>
          <cell r="I546" t="str">
            <v>NO REPLACE</v>
          </cell>
        </row>
        <row r="547">
          <cell r="A547" t="str">
            <v>140XBP01000</v>
          </cell>
          <cell r="B547" t="str">
            <v>BACKPLANE 10 SLOT</v>
          </cell>
          <cell r="C547" t="str">
            <v>FR</v>
          </cell>
          <cell r="D547" t="str">
            <v>04 Commercialized</v>
          </cell>
          <cell r="E547">
            <v>16000</v>
          </cell>
          <cell r="F547" t="str">
            <v>01 Exchg w/ new product</v>
          </cell>
          <cell r="G547" t="str">
            <v>16.12.1998</v>
          </cell>
          <cell r="H547" t="str">
            <v>00.00.0000</v>
          </cell>
        </row>
        <row r="548">
          <cell r="A548" t="str">
            <v>140XBP01000C</v>
          </cell>
          <cell r="B548" t="str">
            <v>PL CONF COAT BACKPLANE 10</v>
          </cell>
          <cell r="C548" t="str">
            <v>FR</v>
          </cell>
          <cell r="D548" t="str">
            <v>04 Commercialized</v>
          </cell>
          <cell r="E548">
            <v>21200</v>
          </cell>
          <cell r="F548" t="str">
            <v>01 Exchg w/ new product</v>
          </cell>
          <cell r="G548" t="str">
            <v>15.12.1998</v>
          </cell>
          <cell r="H548" t="str">
            <v>00.00.0000</v>
          </cell>
        </row>
        <row r="549">
          <cell r="A549" t="str">
            <v>140XBP01000CR</v>
          </cell>
          <cell r="B549" t="str">
            <v>PL CONF COAT BACKPLANE 10 SLOT</v>
          </cell>
          <cell r="C549" t="str">
            <v>US</v>
          </cell>
          <cell r="D549" t="str">
            <v>06 Service Only</v>
          </cell>
          <cell r="E549" t="e">
            <v>#N/A</v>
          </cell>
          <cell r="F549" t="str">
            <v>03 Exchg w/ refurbished</v>
          </cell>
          <cell r="G549" t="str">
            <v>28.12.2004</v>
          </cell>
          <cell r="H549" t="str">
            <v>00.00.0000</v>
          </cell>
          <cell r="I549" t="str">
            <v>NO REPLACE</v>
          </cell>
        </row>
        <row r="550">
          <cell r="A550" t="str">
            <v>140XBP01600</v>
          </cell>
          <cell r="B550" t="str">
            <v>BACKPLANE 16 SLOTS</v>
          </cell>
          <cell r="C550" t="str">
            <v>FR</v>
          </cell>
          <cell r="D550" t="str">
            <v>04 Commercialized</v>
          </cell>
          <cell r="E550">
            <v>22000</v>
          </cell>
          <cell r="F550" t="str">
            <v>01 Exchg w/ new product</v>
          </cell>
          <cell r="G550" t="str">
            <v>16.12.1998</v>
          </cell>
          <cell r="H550" t="str">
            <v>00.00.0000</v>
          </cell>
        </row>
        <row r="551">
          <cell r="A551" t="str">
            <v>140XBP01600C</v>
          </cell>
          <cell r="B551" t="str">
            <v>PL CONF COAT BACKPLANE 16</v>
          </cell>
          <cell r="C551" t="str">
            <v>FR</v>
          </cell>
          <cell r="D551" t="str">
            <v>04 Commercialized</v>
          </cell>
          <cell r="E551">
            <v>26400</v>
          </cell>
          <cell r="F551" t="str">
            <v>01 Exchg w/ new product</v>
          </cell>
          <cell r="G551" t="str">
            <v>15.12.1998</v>
          </cell>
          <cell r="H551" t="str">
            <v>00.00.0000</v>
          </cell>
        </row>
        <row r="552">
          <cell r="A552" t="str">
            <v>140XCA10206</v>
          </cell>
          <cell r="B552" t="str">
            <v>ASSY D-SUB W/PIGTAIL 6FT</v>
          </cell>
          <cell r="C552" t="str">
            <v>US</v>
          </cell>
          <cell r="D552" t="str">
            <v>04 Commercialized</v>
          </cell>
          <cell r="E552">
            <v>5500</v>
          </cell>
          <cell r="F552" t="str">
            <v>01 Exchg w/ new product</v>
          </cell>
          <cell r="G552" t="str">
            <v>18.10.2001</v>
          </cell>
          <cell r="H552" t="str">
            <v>00.00.0000</v>
          </cell>
        </row>
        <row r="553">
          <cell r="A553" t="str">
            <v>140XCA10215</v>
          </cell>
          <cell r="B553" t="str">
            <v>ASSY D-SUB W/PIGTAIL 15FT</v>
          </cell>
          <cell r="C553" t="str">
            <v>US</v>
          </cell>
          <cell r="D553" t="str">
            <v>04 Commercialized</v>
          </cell>
          <cell r="E553" t="e">
            <v>#N/A</v>
          </cell>
          <cell r="F553" t="str">
            <v>01 Exchg w/ new product</v>
          </cell>
          <cell r="G553" t="str">
            <v>20.02.2003</v>
          </cell>
          <cell r="H553" t="str">
            <v>00.00.0000</v>
          </cell>
        </row>
        <row r="554">
          <cell r="A554" t="str">
            <v>140XCA71703</v>
          </cell>
          <cell r="B554" t="str">
            <v>CABLE ASSY</v>
          </cell>
          <cell r="C554" t="str">
            <v>PT</v>
          </cell>
          <cell r="D554" t="str">
            <v>04 Commercialized</v>
          </cell>
          <cell r="E554">
            <v>3000</v>
          </cell>
          <cell r="F554" t="str">
            <v>01 Exchg w/ new product</v>
          </cell>
          <cell r="G554" t="str">
            <v>30.06.1999</v>
          </cell>
          <cell r="H554" t="str">
            <v>00.00.0000</v>
          </cell>
        </row>
        <row r="555">
          <cell r="A555" t="str">
            <v>140XCA71706</v>
          </cell>
          <cell r="B555" t="str">
            <v>CABLE ASSY</v>
          </cell>
          <cell r="C555" t="str">
            <v>PT</v>
          </cell>
          <cell r="D555" t="str">
            <v>04 Commercialized</v>
          </cell>
          <cell r="E555">
            <v>3600</v>
          </cell>
          <cell r="F555" t="str">
            <v>01 Exchg w/ new product</v>
          </cell>
          <cell r="G555" t="str">
            <v>30.06.1999</v>
          </cell>
          <cell r="H555" t="str">
            <v>00.00.0000</v>
          </cell>
        </row>
        <row r="556">
          <cell r="A556" t="str">
            <v>140XCA71709</v>
          </cell>
          <cell r="B556" t="str">
            <v>CABLE ASSY</v>
          </cell>
          <cell r="C556" t="str">
            <v>US</v>
          </cell>
          <cell r="D556" t="str">
            <v>04 Commercialized</v>
          </cell>
          <cell r="E556">
            <v>4800</v>
          </cell>
          <cell r="F556" t="str">
            <v>01 Exchg w/ new product</v>
          </cell>
          <cell r="G556" t="str">
            <v>30.06.1999</v>
          </cell>
          <cell r="H556" t="str">
            <v>00.00.0000</v>
          </cell>
        </row>
        <row r="557">
          <cell r="A557" t="str">
            <v>140XCP20000</v>
          </cell>
          <cell r="B557" t="str">
            <v>CODING KIT</v>
          </cell>
          <cell r="C557" t="str">
            <v>US</v>
          </cell>
          <cell r="D557" t="str">
            <v>04 Commercialized</v>
          </cell>
          <cell r="E557" t="e">
            <v>#N/A</v>
          </cell>
          <cell r="F557" t="str">
            <v>01 Exchg w/ new product</v>
          </cell>
          <cell r="G557" t="str">
            <v>15.12.1998</v>
          </cell>
          <cell r="H557" t="str">
            <v>00.00.0000</v>
          </cell>
        </row>
        <row r="558">
          <cell r="A558" t="str">
            <v>140XCP40100</v>
          </cell>
          <cell r="B558" t="str">
            <v>MNTNG BRACKET 125 MM</v>
          </cell>
          <cell r="C558" t="str">
            <v>US</v>
          </cell>
          <cell r="D558" t="str">
            <v>04 Commercialized</v>
          </cell>
          <cell r="E558">
            <v>4900</v>
          </cell>
          <cell r="F558" t="str">
            <v>01 Exchg w/ new product</v>
          </cell>
          <cell r="G558" t="str">
            <v>15.12.1998</v>
          </cell>
          <cell r="H558" t="str">
            <v>00.00.0000</v>
          </cell>
        </row>
        <row r="559">
          <cell r="A559" t="str">
            <v>140XCP40200</v>
          </cell>
          <cell r="B559" t="str">
            <v>MNTNG BRACKET 20 MM</v>
          </cell>
          <cell r="C559" t="str">
            <v>US</v>
          </cell>
          <cell r="D559" t="str">
            <v>04 Commercialized</v>
          </cell>
          <cell r="E559">
            <v>4900</v>
          </cell>
          <cell r="F559" t="str">
            <v>01 Exchg w/ new product</v>
          </cell>
          <cell r="G559" t="str">
            <v>15.12.1998</v>
          </cell>
          <cell r="H559" t="str">
            <v>00.00.0000</v>
          </cell>
        </row>
        <row r="560">
          <cell r="A560" t="str">
            <v>140XCP50000</v>
          </cell>
          <cell r="B560" t="str">
            <v>EMPTY MODULE</v>
          </cell>
          <cell r="C560" t="str">
            <v>FR</v>
          </cell>
          <cell r="D560" t="str">
            <v>04 Commercialized</v>
          </cell>
          <cell r="E560">
            <v>1800</v>
          </cell>
          <cell r="F560" t="str">
            <v>01 Exchg w/ new product</v>
          </cell>
          <cell r="G560" t="str">
            <v>16.12.1998</v>
          </cell>
          <cell r="H560" t="str">
            <v>00.00.0000</v>
          </cell>
        </row>
        <row r="561">
          <cell r="A561" t="str">
            <v>140XCP51000</v>
          </cell>
          <cell r="B561" t="str">
            <v>MODULE EMPTY W/DOOR</v>
          </cell>
          <cell r="C561" t="str">
            <v>FR</v>
          </cell>
          <cell r="D561" t="str">
            <v>04 Commercialized</v>
          </cell>
          <cell r="E561">
            <v>2000</v>
          </cell>
          <cell r="F561" t="str">
            <v>01 Exchg w/ new product</v>
          </cell>
          <cell r="G561" t="str">
            <v>16.12.1998</v>
          </cell>
          <cell r="H561" t="str">
            <v>00.00.0000</v>
          </cell>
        </row>
        <row r="562">
          <cell r="A562" t="str">
            <v>140XCP60000</v>
          </cell>
          <cell r="B562" t="str">
            <v>TERM STRIP JUMP KIT</v>
          </cell>
          <cell r="C562" t="str">
            <v>FR</v>
          </cell>
          <cell r="D562" t="str">
            <v>04 Commercialized</v>
          </cell>
          <cell r="E562">
            <v>1300</v>
          </cell>
          <cell r="F562" t="str">
            <v>01 Exchg w/ new product</v>
          </cell>
          <cell r="G562" t="str">
            <v>15.12.1998</v>
          </cell>
          <cell r="H562" t="str">
            <v>00.00.0000</v>
          </cell>
        </row>
        <row r="563">
          <cell r="A563" t="str">
            <v>140XCP90000</v>
          </cell>
          <cell r="B563" t="str">
            <v>QUANTUM BATTERY MODULE</v>
          </cell>
          <cell r="C563" t="str">
            <v>FR</v>
          </cell>
          <cell r="D563" t="str">
            <v>04 Commercialized</v>
          </cell>
          <cell r="E563">
            <v>17700</v>
          </cell>
          <cell r="F563" t="str">
            <v>01 Exchg w/ new product</v>
          </cell>
          <cell r="G563" t="str">
            <v>16.02.2000</v>
          </cell>
          <cell r="H563" t="str">
            <v>00.00.0000</v>
          </cell>
        </row>
        <row r="564">
          <cell r="A564" t="str">
            <v>140XCP90000C</v>
          </cell>
          <cell r="B564" t="str">
            <v>140XCP90000 CONF COAT</v>
          </cell>
          <cell r="C564" t="str">
            <v>FR</v>
          </cell>
          <cell r="D564" t="str">
            <v>04 Commercialized</v>
          </cell>
          <cell r="E564">
            <v>15000</v>
          </cell>
          <cell r="F564" t="str">
            <v>03 Exchg w/ refurbished</v>
          </cell>
          <cell r="G564" t="str">
            <v>10.07.2002</v>
          </cell>
          <cell r="H564" t="str">
            <v>00.00.0000</v>
          </cell>
        </row>
        <row r="565">
          <cell r="A565" t="str">
            <v>140XCP90000CR</v>
          </cell>
          <cell r="B565" t="str">
            <v>STD EXCH. 140XCP90000C</v>
          </cell>
          <cell r="C565" t="str">
            <v>US</v>
          </cell>
          <cell r="D565" t="str">
            <v>06 Service Only</v>
          </cell>
          <cell r="E565" t="e">
            <v>#N/A</v>
          </cell>
          <cell r="F565" t="str">
            <v>03 Exchg w/ refurbished</v>
          </cell>
          <cell r="G565" t="str">
            <v>28.12.2004</v>
          </cell>
          <cell r="H565" t="str">
            <v>00.00.0000</v>
          </cell>
          <cell r="I565" t="str">
            <v>NO REPLACE</v>
          </cell>
        </row>
        <row r="566">
          <cell r="A566" t="str">
            <v>140XSM00200</v>
          </cell>
          <cell r="B566" t="str">
            <v>DISCRETE SIMULATOR, 16PT</v>
          </cell>
          <cell r="C566" t="str">
            <v>US</v>
          </cell>
          <cell r="D566" t="str">
            <v>04 Commercialized</v>
          </cell>
          <cell r="E566">
            <v>24000</v>
          </cell>
          <cell r="F566" t="str">
            <v>01 Exchg w/ new product</v>
          </cell>
          <cell r="G566" t="str">
            <v>16.12.1998</v>
          </cell>
          <cell r="H566" t="str">
            <v>00.00.0000</v>
          </cell>
        </row>
        <row r="567">
          <cell r="A567" t="str">
            <v>140XSM01000</v>
          </cell>
          <cell r="B567" t="str">
            <v>QUANTUM ANALOG SIMULATOR</v>
          </cell>
          <cell r="C567" t="str">
            <v>US</v>
          </cell>
          <cell r="D567" t="str">
            <v>04 Commercialized</v>
          </cell>
          <cell r="E567">
            <v>49800</v>
          </cell>
          <cell r="F567" t="str">
            <v>03 Exchg w/ refurbished</v>
          </cell>
          <cell r="G567" t="str">
            <v>16.12.1998</v>
          </cell>
          <cell r="H567" t="str">
            <v>00.00.0000</v>
          </cell>
        </row>
        <row r="568">
          <cell r="A568" t="str">
            <v>140XSM01000R</v>
          </cell>
          <cell r="B568" t="str">
            <v>STD.EXCH.140XSM01000</v>
          </cell>
          <cell r="C568" t="str">
            <v>US</v>
          </cell>
          <cell r="D568" t="str">
            <v>06 Service Only</v>
          </cell>
          <cell r="E568" t="e">
            <v>#N/A</v>
          </cell>
          <cell r="F568" t="str">
            <v>03 Exchg w/ refurbished</v>
          </cell>
          <cell r="G568" t="str">
            <v>28.12.2004</v>
          </cell>
          <cell r="H568" t="str">
            <v>00.00.0000</v>
          </cell>
          <cell r="I568" t="str">
            <v>NO REPLACE</v>
          </cell>
        </row>
        <row r="569">
          <cell r="A569" t="str">
            <v>140XSM40010</v>
          </cell>
          <cell r="B569" t="str">
            <v>QUANTUM DEMO WORKSTATION 110 VAC</v>
          </cell>
          <cell r="C569" t="str">
            <v>US</v>
          </cell>
          <cell r="D569" t="str">
            <v>04 Commercialized</v>
          </cell>
          <cell r="E569" t="e">
            <v>#N/A</v>
          </cell>
          <cell r="F569" t="str">
            <v>05 Config part, service provided</v>
          </cell>
          <cell r="G569" t="str">
            <v>31.07.2003</v>
          </cell>
          <cell r="H569" t="str">
            <v>00.00.0000</v>
          </cell>
        </row>
        <row r="570">
          <cell r="A570" t="str">
            <v>140XSM40020</v>
          </cell>
          <cell r="B570" t="str">
            <v>QUANTUM DEMO WORKSTATION 220 VAC</v>
          </cell>
          <cell r="C570" t="str">
            <v>US</v>
          </cell>
          <cell r="D570" t="str">
            <v>04 Commercialized</v>
          </cell>
          <cell r="E570">
            <v>635000</v>
          </cell>
          <cell r="F570" t="str">
            <v>05 Config part, service provided</v>
          </cell>
          <cell r="G570" t="str">
            <v>28.07.2003</v>
          </cell>
          <cell r="H570" t="str">
            <v>00.00.0000</v>
          </cell>
        </row>
        <row r="571">
          <cell r="A571" t="str">
            <v>140XTS00100</v>
          </cell>
          <cell r="B571" t="str">
            <v>TERM STRIP 40 POSITION IP20</v>
          </cell>
          <cell r="C571" t="str">
            <v>MX</v>
          </cell>
          <cell r="D571" t="str">
            <v>04 Commercialized</v>
          </cell>
          <cell r="E571">
            <v>2000</v>
          </cell>
          <cell r="F571" t="str">
            <v>01 Exchg w/ new product</v>
          </cell>
          <cell r="G571" t="str">
            <v>17.03.2000</v>
          </cell>
          <cell r="H571" t="str">
            <v>00.00.0000</v>
          </cell>
        </row>
        <row r="572">
          <cell r="A572" t="str">
            <v>140XTS00200</v>
          </cell>
          <cell r="B572" t="str">
            <v>TERMINAL STRIP 40 POINTS</v>
          </cell>
          <cell r="C572" t="str">
            <v>JP</v>
          </cell>
          <cell r="D572" t="str">
            <v>04 Commercialized</v>
          </cell>
          <cell r="E572">
            <v>1900</v>
          </cell>
          <cell r="F572" t="str">
            <v>01 Exchg w/ new product</v>
          </cell>
          <cell r="G572" t="str">
            <v>16.12.1998</v>
          </cell>
          <cell r="H572" t="str">
            <v>00.00.0000</v>
          </cell>
        </row>
        <row r="573">
          <cell r="A573" t="str">
            <v>140XTS00203</v>
          </cell>
          <cell r="B573" t="str">
            <v>ASSY STD CABLEFAST 3FT</v>
          </cell>
          <cell r="C573" t="str">
            <v>CN</v>
          </cell>
          <cell r="D573" t="str">
            <v>04 Commercialized</v>
          </cell>
          <cell r="E573">
            <v>6200</v>
          </cell>
          <cell r="F573" t="str">
            <v>01 Exchg w/ new product</v>
          </cell>
          <cell r="G573" t="str">
            <v>07.01.2000</v>
          </cell>
          <cell r="H573" t="str">
            <v>00.00.0000</v>
          </cell>
        </row>
        <row r="574">
          <cell r="A574" t="str">
            <v>140XTS00206</v>
          </cell>
          <cell r="B574" t="str">
            <v>ASSY STD CABLEFAST 6FT</v>
          </cell>
          <cell r="C574" t="str">
            <v>CN</v>
          </cell>
          <cell r="D574" t="str">
            <v>04 Commercialized</v>
          </cell>
          <cell r="E574">
            <v>6500</v>
          </cell>
          <cell r="F574" t="str">
            <v>01 Exchg w/ new product</v>
          </cell>
          <cell r="G574" t="str">
            <v>24.03.1999</v>
          </cell>
          <cell r="H574" t="str">
            <v>00.00.0000</v>
          </cell>
        </row>
        <row r="575">
          <cell r="A575" t="str">
            <v>140XTS00209</v>
          </cell>
          <cell r="B575" t="str">
            <v>ASSY STD CABLEFAST 9FT</v>
          </cell>
          <cell r="C575" t="str">
            <v>CN</v>
          </cell>
          <cell r="D575" t="str">
            <v>04 Commercialized</v>
          </cell>
          <cell r="E575">
            <v>6800</v>
          </cell>
          <cell r="F575" t="str">
            <v>01 Exchg w/ new product</v>
          </cell>
          <cell r="G575" t="str">
            <v>11.05.2000</v>
          </cell>
          <cell r="H575" t="str">
            <v>00.00.0000</v>
          </cell>
        </row>
        <row r="576">
          <cell r="A576" t="str">
            <v>140XTS00212</v>
          </cell>
          <cell r="B576" t="str">
            <v>ASSY STD CABLEFAST 12FT</v>
          </cell>
          <cell r="C576" t="str">
            <v>US</v>
          </cell>
          <cell r="D576" t="str">
            <v>04 Commercialized</v>
          </cell>
          <cell r="E576">
            <v>7000</v>
          </cell>
          <cell r="F576" t="str">
            <v>01 Exchg w/ new product</v>
          </cell>
          <cell r="G576" t="str">
            <v>22.12.1999</v>
          </cell>
          <cell r="H576" t="str">
            <v>00.00.0000</v>
          </cell>
        </row>
        <row r="577">
          <cell r="A577" t="str">
            <v>140XTS00500</v>
          </cell>
          <cell r="B577" t="str">
            <v>TERM STRIP 7 POSITION IP20</v>
          </cell>
          <cell r="C577" t="str">
            <v>US</v>
          </cell>
          <cell r="D577" t="str">
            <v>04 Commercialized</v>
          </cell>
          <cell r="E577">
            <v>1000</v>
          </cell>
          <cell r="F577" t="str">
            <v>01 Exchg w/ new product</v>
          </cell>
          <cell r="G577" t="str">
            <v>17.03.2000</v>
          </cell>
          <cell r="H577" t="str">
            <v>00.00.0000</v>
          </cell>
        </row>
        <row r="578">
          <cell r="A578" t="str">
            <v>140XTS01203</v>
          </cell>
          <cell r="B578" t="str">
            <v>ASSY HP CABLEFAST 3FT</v>
          </cell>
          <cell r="C578" t="str">
            <v>US</v>
          </cell>
          <cell r="D578" t="str">
            <v>04 Commercialized</v>
          </cell>
          <cell r="E578">
            <v>7000</v>
          </cell>
          <cell r="F578" t="str">
            <v>01 Exchg w/ new product</v>
          </cell>
          <cell r="G578" t="str">
            <v>11.05.2000</v>
          </cell>
          <cell r="H578" t="str">
            <v>00.00.0000</v>
          </cell>
        </row>
        <row r="579">
          <cell r="A579" t="str">
            <v>140XTS01206</v>
          </cell>
          <cell r="B579" t="str">
            <v>ASSY HP CABLEFAST 6FT</v>
          </cell>
          <cell r="C579" t="str">
            <v>FR</v>
          </cell>
          <cell r="D579" t="str">
            <v>04 Commercialized</v>
          </cell>
          <cell r="E579">
            <v>7500</v>
          </cell>
          <cell r="F579" t="str">
            <v>01 Exchg w/ new product</v>
          </cell>
          <cell r="G579" t="str">
            <v>11.05.2000</v>
          </cell>
          <cell r="H579" t="str">
            <v>00.00.0000</v>
          </cell>
        </row>
        <row r="580">
          <cell r="A580" t="str">
            <v>140XTS01209</v>
          </cell>
          <cell r="B580" t="str">
            <v>ASSY HP CABLEFAST 9FT</v>
          </cell>
          <cell r="C580" t="str">
            <v>CN</v>
          </cell>
          <cell r="D580" t="str">
            <v>04 Commercialized</v>
          </cell>
          <cell r="E580">
            <v>8000</v>
          </cell>
          <cell r="F580" t="str">
            <v>01 Exchg w/ new product</v>
          </cell>
          <cell r="G580" t="str">
            <v>11.05.2000</v>
          </cell>
          <cell r="H580" t="str">
            <v>00.00.0000</v>
          </cell>
        </row>
        <row r="581">
          <cell r="A581" t="str">
            <v>140XTS01212</v>
          </cell>
          <cell r="B581" t="str">
            <v>ASSY HP CABLEFAST 12FT</v>
          </cell>
          <cell r="C581" t="str">
            <v>US</v>
          </cell>
          <cell r="D581" t="str">
            <v>04 Commercialized</v>
          </cell>
          <cell r="E581">
            <v>8500</v>
          </cell>
          <cell r="F581" t="str">
            <v>01 Exchg w/ new product</v>
          </cell>
          <cell r="G581" t="str">
            <v>11.05.2000</v>
          </cell>
          <cell r="H581" t="str">
            <v>00.00.0000</v>
          </cell>
        </row>
        <row r="582">
          <cell r="A582" t="str">
            <v>140XTS10206</v>
          </cell>
          <cell r="B582" t="str">
            <v>ASSY CABLEFAST W/PT 6FT</v>
          </cell>
          <cell r="C582" t="str">
            <v>CN</v>
          </cell>
          <cell r="D582" t="str">
            <v>04 Commercialized</v>
          </cell>
          <cell r="E582">
            <v>5500</v>
          </cell>
          <cell r="F582" t="str">
            <v>01 Exchg w/ new product</v>
          </cell>
          <cell r="G582" t="str">
            <v>11.05.2000</v>
          </cell>
          <cell r="H582" t="str">
            <v>00.00.0000</v>
          </cell>
        </row>
        <row r="583">
          <cell r="A583" t="str">
            <v>140XTS10215</v>
          </cell>
          <cell r="B583" t="str">
            <v>ASSY CABLEFAST W/PT 15FT</v>
          </cell>
          <cell r="C583" t="str">
            <v>CN</v>
          </cell>
          <cell r="D583" t="str">
            <v>04 Commercialized</v>
          </cell>
          <cell r="E583">
            <v>7000</v>
          </cell>
          <cell r="F583" t="str">
            <v>01 Exchg w/ new product</v>
          </cell>
          <cell r="G583" t="str">
            <v>11.05.2000</v>
          </cell>
          <cell r="H583" t="str">
            <v>00.00.0000</v>
          </cell>
        </row>
        <row r="584">
          <cell r="A584" t="str">
            <v>140XTS33200</v>
          </cell>
          <cell r="B584" t="str">
            <v>TERMINAL STRIP INT SAFE</v>
          </cell>
          <cell r="C584" t="str">
            <v>US</v>
          </cell>
          <cell r="D584" t="str">
            <v>04 Commercialized</v>
          </cell>
          <cell r="E584">
            <v>2500</v>
          </cell>
          <cell r="F584" t="str">
            <v>01 Exchg w/ new product</v>
          </cell>
          <cell r="G584" t="str">
            <v>30.06.1999</v>
          </cell>
          <cell r="H584" t="str">
            <v>00.00.0000</v>
          </cell>
        </row>
        <row r="585">
          <cell r="A585" t="str">
            <v>141MMS42501</v>
          </cell>
          <cell r="B585" t="str">
            <v>QUANTUM 486 SERCOS</v>
          </cell>
          <cell r="C585" t="str">
            <v>FR</v>
          </cell>
          <cell r="D585" t="str">
            <v>04 Commercialized</v>
          </cell>
          <cell r="E585">
            <v>223000</v>
          </cell>
          <cell r="F585" t="str">
            <v>03 Exchg w/ refurbished</v>
          </cell>
          <cell r="G585" t="str">
            <v>18.06.2001</v>
          </cell>
          <cell r="H585" t="str">
            <v>00.00.0000</v>
          </cell>
        </row>
        <row r="586">
          <cell r="A586" t="str">
            <v>141MMS42501R</v>
          </cell>
          <cell r="B586" t="str">
            <v>QUANTUM SERCOS 8M DRAM</v>
          </cell>
          <cell r="C586" t="str">
            <v>FR</v>
          </cell>
          <cell r="D586" t="str">
            <v>06 Service Only</v>
          </cell>
          <cell r="E586" t="e">
            <v>#N/A</v>
          </cell>
          <cell r="F586" t="str">
            <v>03 Exchg w/ refurbished</v>
          </cell>
          <cell r="G586" t="str">
            <v>28.12.2004</v>
          </cell>
          <cell r="H586" t="str">
            <v>00.00.0000</v>
          </cell>
          <cell r="I586" t="str">
            <v>NO REPLACE</v>
          </cell>
        </row>
        <row r="587">
          <cell r="A587" t="str">
            <v>141MMS53502</v>
          </cell>
          <cell r="B587" t="str">
            <v>SERCOS 586 MODULE</v>
          </cell>
          <cell r="C587" t="str">
            <v>FR</v>
          </cell>
          <cell r="D587" t="str">
            <v>04 Commercialized</v>
          </cell>
          <cell r="E587">
            <v>321400</v>
          </cell>
          <cell r="F587" t="str">
            <v>03 Exchg w/ refurbished</v>
          </cell>
          <cell r="G587" t="str">
            <v>18.06.2001</v>
          </cell>
          <cell r="H587" t="str">
            <v>00.00.0000</v>
          </cell>
        </row>
        <row r="588">
          <cell r="A588" t="str">
            <v>141MMS53502R</v>
          </cell>
          <cell r="B588" t="str">
            <v>STD EXCH 141MMS53502R</v>
          </cell>
          <cell r="C588" t="str">
            <v>US</v>
          </cell>
          <cell r="D588" t="str">
            <v>06 Service Only</v>
          </cell>
          <cell r="E588" t="e">
            <v>#N/A</v>
          </cell>
          <cell r="F588" t="str">
            <v>03 Exchg w/ refurbished</v>
          </cell>
          <cell r="G588" t="str">
            <v>28.12.2004</v>
          </cell>
          <cell r="H588" t="str">
            <v>00.00.0000</v>
          </cell>
          <cell r="I588" t="str">
            <v>NO REPLACE</v>
          </cell>
        </row>
        <row r="589">
          <cell r="A589" t="str">
            <v>160CPU42401</v>
          </cell>
          <cell r="B589" t="str">
            <v>HOST 984 VME486 64K MB RED MB+</v>
          </cell>
          <cell r="C589" t="str">
            <v>US</v>
          </cell>
          <cell r="D589" t="str">
            <v>06 Service Only</v>
          </cell>
          <cell r="E589">
            <v>291000</v>
          </cell>
          <cell r="F589" t="str">
            <v>03 Exchg w/ refurbished</v>
          </cell>
          <cell r="G589" t="str">
            <v>11.01.2001</v>
          </cell>
          <cell r="H589" t="str">
            <v>31.12.2000</v>
          </cell>
          <cell r="I589" t="str">
            <v>NO REPLACE</v>
          </cell>
        </row>
        <row r="590">
          <cell r="A590" t="str">
            <v>160CPU42401C</v>
          </cell>
          <cell r="B590" t="str">
            <v>HOST VME 984 MB+ CC</v>
          </cell>
          <cell r="C590" t="str">
            <v>US</v>
          </cell>
          <cell r="D590" t="str">
            <v>06 Service Only</v>
          </cell>
          <cell r="E590">
            <v>290200</v>
          </cell>
          <cell r="F590" t="str">
            <v>03 Exchg w/ refurbished</v>
          </cell>
          <cell r="G590" t="str">
            <v>28.02.2001</v>
          </cell>
          <cell r="H590" t="str">
            <v>31.12.2000</v>
          </cell>
          <cell r="I590" t="str">
            <v>NO REPLACE</v>
          </cell>
        </row>
        <row r="591">
          <cell r="A591" t="str">
            <v>160CPU42401CR</v>
          </cell>
          <cell r="B591" t="str">
            <v>STD EXCH. 160CPU42401C</v>
          </cell>
          <cell r="C591" t="str">
            <v>US</v>
          </cell>
          <cell r="D591" t="str">
            <v>06 Service Only</v>
          </cell>
          <cell r="E591" t="e">
            <v>#N/A</v>
          </cell>
          <cell r="F591" t="str">
            <v>03 Exchg w/ refurbished</v>
          </cell>
          <cell r="G591" t="str">
            <v>28.12.2004</v>
          </cell>
          <cell r="H591" t="str">
            <v>00.00.0000</v>
          </cell>
          <cell r="I591" t="str">
            <v>NO REPLACE</v>
          </cell>
        </row>
        <row r="592">
          <cell r="A592" t="str">
            <v>160CPU42401R</v>
          </cell>
          <cell r="B592" t="str">
            <v>STD EXCH.160CPU42401</v>
          </cell>
          <cell r="C592" t="str">
            <v>US</v>
          </cell>
          <cell r="D592" t="str">
            <v>06 Service Only</v>
          </cell>
          <cell r="E592" t="e">
            <v>#N/A</v>
          </cell>
          <cell r="F592" t="str">
            <v>03 Exchg w/ refurbished</v>
          </cell>
          <cell r="G592" t="str">
            <v>02.01.2001</v>
          </cell>
          <cell r="H592" t="str">
            <v>31.12.2000</v>
          </cell>
          <cell r="I592" t="str">
            <v>NO REPLACE</v>
          </cell>
        </row>
        <row r="593">
          <cell r="A593" t="str">
            <v>16AR</v>
          </cell>
          <cell r="B593" t="str">
            <v>RELAY OUTPUT 16</v>
          </cell>
          <cell r="C593" t="str">
            <v>FR</v>
          </cell>
          <cell r="D593" t="str">
            <v>06 Service Only</v>
          </cell>
          <cell r="E593">
            <v>56100</v>
          </cell>
          <cell r="F593" t="str">
            <v>04 Repr &amp; Return only</v>
          </cell>
          <cell r="G593" t="str">
            <v>04.03.2002</v>
          </cell>
          <cell r="H593" t="str">
            <v>01.12.1996</v>
          </cell>
          <cell r="I593" t="str">
            <v>NO REPLACE</v>
          </cell>
        </row>
        <row r="594">
          <cell r="A594" t="str">
            <v>16ARBN</v>
          </cell>
          <cell r="B594" t="str">
            <v>16 RELAY Q LOW LEVEL</v>
          </cell>
          <cell r="C594" t="str">
            <v>FR</v>
          </cell>
          <cell r="D594" t="str">
            <v>06 Service Only</v>
          </cell>
          <cell r="E594">
            <v>37500</v>
          </cell>
          <cell r="F594" t="str">
            <v>01 Exchg w/ new product</v>
          </cell>
          <cell r="G594" t="str">
            <v>04.03.2002</v>
          </cell>
          <cell r="H594" t="str">
            <v>01.12.1996</v>
          </cell>
          <cell r="I594" t="str">
            <v>NO REPLACE</v>
          </cell>
        </row>
        <row r="595">
          <cell r="A595" t="str">
            <v>16E024TR</v>
          </cell>
          <cell r="B595" t="str">
            <v>STD EXCH 16E024</v>
          </cell>
          <cell r="C595" t="str">
            <v>FR</v>
          </cell>
          <cell r="D595" t="str">
            <v>06 Service Only</v>
          </cell>
          <cell r="E595" t="e">
            <v>#N/A</v>
          </cell>
          <cell r="F595" t="str">
            <v>03 Exchg w/ refurbished</v>
          </cell>
          <cell r="G595" t="str">
            <v>25.07.2000</v>
          </cell>
          <cell r="H595" t="str">
            <v>01.12.1996</v>
          </cell>
          <cell r="I595" t="str">
            <v>NO REPLACE</v>
          </cell>
        </row>
        <row r="596">
          <cell r="A596" t="str">
            <v>16E048TR</v>
          </cell>
          <cell r="B596" t="str">
            <v>STD EXCH 16E048</v>
          </cell>
          <cell r="C596" t="str">
            <v>FR</v>
          </cell>
          <cell r="D596" t="str">
            <v>06 Service Only</v>
          </cell>
          <cell r="E596" t="e">
            <v>#N/A</v>
          </cell>
          <cell r="F596" t="str">
            <v>03 Exchg w/ refurbished</v>
          </cell>
          <cell r="G596" t="str">
            <v>25.07.2000</v>
          </cell>
          <cell r="H596" t="str">
            <v>01.12.1996</v>
          </cell>
          <cell r="I596" t="str">
            <v>NO REPLACE</v>
          </cell>
        </row>
        <row r="597">
          <cell r="A597" t="str">
            <v>16ED110</v>
          </cell>
          <cell r="B597" t="str">
            <v>16I 110VAC CARD</v>
          </cell>
          <cell r="C597" t="str">
            <v>FR</v>
          </cell>
          <cell r="D597" t="str">
            <v>06 Service Only</v>
          </cell>
          <cell r="E597">
            <v>31700</v>
          </cell>
          <cell r="F597" t="str">
            <v>03 Exchg w/ refurbished</v>
          </cell>
          <cell r="G597" t="str">
            <v>04.03.2002</v>
          </cell>
          <cell r="H597" t="str">
            <v>01.12.1996</v>
          </cell>
          <cell r="I597" t="str">
            <v>NO REPLACE</v>
          </cell>
        </row>
        <row r="598">
          <cell r="A598" t="str">
            <v>16ED110TR</v>
          </cell>
          <cell r="B598" t="str">
            <v>STD EXCH 16ED110</v>
          </cell>
          <cell r="C598" t="str">
            <v>FR</v>
          </cell>
          <cell r="D598" t="str">
            <v>06 Service Only</v>
          </cell>
          <cell r="E598" t="e">
            <v>#N/A</v>
          </cell>
          <cell r="F598" t="str">
            <v>03 Exchg w/ refurbished</v>
          </cell>
          <cell r="G598" t="str">
            <v>31.10.2003</v>
          </cell>
          <cell r="H598" t="str">
            <v>01.12.1996</v>
          </cell>
          <cell r="I598" t="str">
            <v>NO REPLACE</v>
          </cell>
        </row>
        <row r="599">
          <cell r="A599" t="str">
            <v>16ED24</v>
          </cell>
          <cell r="B599" t="str">
            <v>16 I 24VAC CARD</v>
          </cell>
          <cell r="C599" t="str">
            <v>FR</v>
          </cell>
          <cell r="D599" t="str">
            <v>06 Service Only</v>
          </cell>
          <cell r="E599">
            <v>31700</v>
          </cell>
          <cell r="F599" t="str">
            <v>03 Exchg w/ refurbished</v>
          </cell>
          <cell r="G599" t="str">
            <v>04.03.2002</v>
          </cell>
          <cell r="H599" t="str">
            <v>01.12.1996</v>
          </cell>
          <cell r="I599" t="str">
            <v>NO REPLACE</v>
          </cell>
        </row>
        <row r="600">
          <cell r="A600" t="str">
            <v>16ED24TR</v>
          </cell>
          <cell r="B600" t="str">
            <v>STD EXCH 16ED24</v>
          </cell>
          <cell r="C600" t="str">
            <v>FR</v>
          </cell>
          <cell r="D600" t="str">
            <v>06 Service Only</v>
          </cell>
          <cell r="E600" t="e">
            <v>#N/A</v>
          </cell>
          <cell r="F600" t="str">
            <v>03 Exchg w/ refurbished</v>
          </cell>
          <cell r="G600" t="str">
            <v>25.05.2004</v>
          </cell>
          <cell r="H600" t="str">
            <v>01.12.1996</v>
          </cell>
          <cell r="I600" t="str">
            <v>NO REPLACE</v>
          </cell>
        </row>
        <row r="601">
          <cell r="A601" t="str">
            <v>16ED48</v>
          </cell>
          <cell r="B601" t="str">
            <v>16 I 48VAC CARD</v>
          </cell>
          <cell r="C601" t="str">
            <v>FR</v>
          </cell>
          <cell r="D601" t="str">
            <v>06 Service Only</v>
          </cell>
          <cell r="E601">
            <v>31700</v>
          </cell>
          <cell r="F601" t="str">
            <v>03 Exchg w/ refurbished</v>
          </cell>
          <cell r="G601" t="str">
            <v>04.03.2002</v>
          </cell>
          <cell r="H601" t="str">
            <v>01.12.1996</v>
          </cell>
          <cell r="I601" t="str">
            <v>NO REPLACE</v>
          </cell>
        </row>
        <row r="602">
          <cell r="A602" t="str">
            <v>16ED48TR</v>
          </cell>
          <cell r="B602" t="str">
            <v>ECH STD 16ED48</v>
          </cell>
          <cell r="C602" t="str">
            <v>FR</v>
          </cell>
          <cell r="D602" t="str">
            <v>06 Service Only</v>
          </cell>
          <cell r="E602" t="e">
            <v>#N/A</v>
          </cell>
          <cell r="F602" t="str">
            <v>03 Exchg w/ refurbished</v>
          </cell>
          <cell r="G602" t="str">
            <v>31.10.2003</v>
          </cell>
          <cell r="H602" t="str">
            <v>01.12.1996</v>
          </cell>
          <cell r="I602" t="str">
            <v>NO REPLACE</v>
          </cell>
        </row>
        <row r="603">
          <cell r="A603" t="str">
            <v>170AAI03000</v>
          </cell>
          <cell r="B603" t="str">
            <v>ANALOG INPUT 8 CH.DIFF</v>
          </cell>
          <cell r="C603" t="str">
            <v>FR</v>
          </cell>
          <cell r="D603" t="str">
            <v>04 Commercialized</v>
          </cell>
          <cell r="E603">
            <v>32200</v>
          </cell>
          <cell r="F603" t="str">
            <v>01 Exchg w/ new product</v>
          </cell>
          <cell r="G603" t="str">
            <v>12.03.2004</v>
          </cell>
          <cell r="H603" t="str">
            <v>00.00.0000</v>
          </cell>
        </row>
        <row r="604">
          <cell r="A604" t="str">
            <v>170AAI03000C</v>
          </cell>
          <cell r="B604" t="str">
            <v>ANALOG INPUT 8 CH.DIFF CC</v>
          </cell>
          <cell r="C604" t="str">
            <v>FR</v>
          </cell>
          <cell r="D604" t="str">
            <v>04 Commercialized</v>
          </cell>
          <cell r="E604" t="e">
            <v>#N/A</v>
          </cell>
          <cell r="F604" t="str">
            <v>01 Exchg w/ new product</v>
          </cell>
          <cell r="G604" t="str">
            <v>15.04.2004</v>
          </cell>
          <cell r="H604" t="str">
            <v>00.00.0000</v>
          </cell>
        </row>
        <row r="605">
          <cell r="A605" t="str">
            <v>170AAI14000</v>
          </cell>
          <cell r="B605" t="str">
            <v>ANALOG INPUT 16 CH.SINGLE</v>
          </cell>
          <cell r="C605" t="str">
            <v>FR</v>
          </cell>
          <cell r="D605" t="str">
            <v>04 Commercialized</v>
          </cell>
          <cell r="E605">
            <v>36700</v>
          </cell>
          <cell r="F605" t="str">
            <v>01 Exchg w/ new product</v>
          </cell>
          <cell r="G605" t="str">
            <v>15.12.1998</v>
          </cell>
          <cell r="H605" t="str">
            <v>00.00.0000</v>
          </cell>
        </row>
        <row r="606">
          <cell r="A606" t="str">
            <v>170AAI14000C</v>
          </cell>
          <cell r="B606" t="str">
            <v>ANALOG INPUT 16 CH.SINGLE CC</v>
          </cell>
          <cell r="C606" t="str">
            <v>FR</v>
          </cell>
          <cell r="D606" t="str">
            <v>04 Commercialized</v>
          </cell>
          <cell r="E606" t="e">
            <v>#N/A</v>
          </cell>
          <cell r="F606" t="str">
            <v>01 Exchg w/ new product</v>
          </cell>
          <cell r="G606" t="str">
            <v>15.04.2004</v>
          </cell>
          <cell r="H606" t="str">
            <v>00.00.0000</v>
          </cell>
        </row>
        <row r="607">
          <cell r="A607" t="str">
            <v>170AAI52040</v>
          </cell>
          <cell r="B607" t="str">
            <v>RTD,TC,MV INPUT 4 CH.DIFF</v>
          </cell>
          <cell r="C607" t="str">
            <v>FR</v>
          </cell>
          <cell r="D607" t="str">
            <v>04 Commercialized</v>
          </cell>
          <cell r="E607">
            <v>37200</v>
          </cell>
          <cell r="F607" t="str">
            <v>01 Exchg w/ new product</v>
          </cell>
          <cell r="G607" t="str">
            <v>22.03.2001</v>
          </cell>
          <cell r="H607" t="str">
            <v>00.00.0000</v>
          </cell>
        </row>
        <row r="608">
          <cell r="A608" t="str">
            <v>170AAI52040C</v>
          </cell>
          <cell r="B608" t="str">
            <v>RTD,TC,MV INPUT 4 CH.DIFF CC</v>
          </cell>
          <cell r="C608" t="str">
            <v>FR</v>
          </cell>
          <cell r="D608" t="str">
            <v>04 Commercialized</v>
          </cell>
          <cell r="E608" t="e">
            <v>#N/A</v>
          </cell>
          <cell r="F608" t="str">
            <v>01 Exchg w/ new product</v>
          </cell>
          <cell r="G608" t="str">
            <v>16.04.2004</v>
          </cell>
          <cell r="H608" t="str">
            <v>00.00.0000</v>
          </cell>
        </row>
        <row r="609">
          <cell r="A609" t="str">
            <v>170AAO12000</v>
          </cell>
          <cell r="B609" t="str">
            <v>ANALOG OUTPUT 4CH 0-20MA</v>
          </cell>
          <cell r="C609" t="str">
            <v>US</v>
          </cell>
          <cell r="D609" t="str">
            <v>04 Commercialized</v>
          </cell>
          <cell r="E609">
            <v>31700</v>
          </cell>
          <cell r="F609" t="str">
            <v>01 Exchg w/ new product</v>
          </cell>
          <cell r="G609" t="str">
            <v>01.01.1997</v>
          </cell>
          <cell r="H609" t="str">
            <v>00.00.0000</v>
          </cell>
        </row>
        <row r="610">
          <cell r="A610" t="str">
            <v>170AAO92100</v>
          </cell>
          <cell r="B610" t="str">
            <v>ANALOG OUTPUT 4CH 4-20MA</v>
          </cell>
          <cell r="C610" t="str">
            <v>FR</v>
          </cell>
          <cell r="D610" t="str">
            <v>04 Commercialized</v>
          </cell>
          <cell r="E610">
            <v>32200</v>
          </cell>
          <cell r="F610" t="str">
            <v>01 Exchg w/ new product</v>
          </cell>
          <cell r="G610" t="str">
            <v>01.01.1997</v>
          </cell>
          <cell r="H610" t="str">
            <v>00.00.0000</v>
          </cell>
        </row>
        <row r="611">
          <cell r="A611" t="str">
            <v>170AAO92100C</v>
          </cell>
          <cell r="B611" t="str">
            <v>ANALOG OUTPUT 4 CH 4-20MA CC</v>
          </cell>
          <cell r="C611" t="str">
            <v>FR</v>
          </cell>
          <cell r="D611" t="str">
            <v>04 Commercialized</v>
          </cell>
          <cell r="E611" t="e">
            <v>#N/A</v>
          </cell>
          <cell r="F611" t="str">
            <v>01 Exchg w/ new product</v>
          </cell>
          <cell r="G611" t="str">
            <v>15.04.2004</v>
          </cell>
          <cell r="H611" t="str">
            <v>00.00.0000</v>
          </cell>
        </row>
        <row r="612">
          <cell r="A612" t="str">
            <v>170ADI34000</v>
          </cell>
          <cell r="B612" t="str">
            <v>16 DI 24VDC</v>
          </cell>
          <cell r="C612" t="str">
            <v>FR</v>
          </cell>
          <cell r="D612" t="str">
            <v>04 Commercialized</v>
          </cell>
          <cell r="E612">
            <v>8900</v>
          </cell>
          <cell r="F612" t="str">
            <v>01 Exchg w/ new product</v>
          </cell>
          <cell r="G612" t="str">
            <v>12.03.2004</v>
          </cell>
          <cell r="H612" t="str">
            <v>00.00.0000</v>
          </cell>
        </row>
        <row r="613">
          <cell r="A613" t="str">
            <v>170ADI34000C</v>
          </cell>
          <cell r="B613" t="str">
            <v>16 DI 24VDC CC</v>
          </cell>
          <cell r="C613" t="str">
            <v>FR</v>
          </cell>
          <cell r="D613" t="str">
            <v>04 Commercialized</v>
          </cell>
          <cell r="E613" t="e">
            <v>#N/A</v>
          </cell>
          <cell r="F613" t="str">
            <v>01 Exchg w/ new product</v>
          </cell>
          <cell r="G613" t="str">
            <v>15.04.2004</v>
          </cell>
          <cell r="H613" t="str">
            <v>00.00.0000</v>
          </cell>
        </row>
        <row r="614">
          <cell r="A614" t="str">
            <v>170ADI35000</v>
          </cell>
          <cell r="B614" t="str">
            <v>32 DI 24VDC</v>
          </cell>
          <cell r="C614" t="str">
            <v>FR</v>
          </cell>
          <cell r="D614" t="str">
            <v>04 Commercialized</v>
          </cell>
          <cell r="E614">
            <v>11100</v>
          </cell>
          <cell r="F614" t="str">
            <v>01 Exchg w/ new product</v>
          </cell>
          <cell r="G614" t="str">
            <v>12.03.2004</v>
          </cell>
          <cell r="H614" t="str">
            <v>00.00.0000</v>
          </cell>
        </row>
        <row r="615">
          <cell r="A615" t="str">
            <v>170ADI35000C</v>
          </cell>
          <cell r="B615" t="str">
            <v>32 DI 24VDC CC</v>
          </cell>
          <cell r="C615" t="str">
            <v>FR</v>
          </cell>
          <cell r="D615" t="str">
            <v>04 Commercialized</v>
          </cell>
          <cell r="E615" t="e">
            <v>#N/A</v>
          </cell>
          <cell r="F615" t="str">
            <v>01 Exchg w/ new product</v>
          </cell>
          <cell r="G615" t="str">
            <v>15.04.2004</v>
          </cell>
          <cell r="H615" t="str">
            <v>00.00.0000</v>
          </cell>
        </row>
        <row r="616">
          <cell r="A616" t="str">
            <v>170ADI54050</v>
          </cell>
          <cell r="B616" t="str">
            <v>115VAC 16 PT INPUT</v>
          </cell>
          <cell r="C616" t="str">
            <v>FR</v>
          </cell>
          <cell r="D616" t="str">
            <v>04 Commercialized</v>
          </cell>
          <cell r="E616">
            <v>17100</v>
          </cell>
          <cell r="F616" t="str">
            <v>01 Exchg w/ new product</v>
          </cell>
          <cell r="G616" t="str">
            <v>03.11.2000</v>
          </cell>
          <cell r="H616" t="str">
            <v>00.00.0000</v>
          </cell>
        </row>
        <row r="617">
          <cell r="A617" t="str">
            <v>170ADI74050</v>
          </cell>
          <cell r="B617" t="str">
            <v>16 DI 230VAC</v>
          </cell>
          <cell r="C617" t="str">
            <v>FR</v>
          </cell>
          <cell r="D617" t="str">
            <v>04 Commercialized</v>
          </cell>
          <cell r="E617">
            <v>18300</v>
          </cell>
          <cell r="F617" t="str">
            <v>01 Exchg w/ new product</v>
          </cell>
          <cell r="G617" t="str">
            <v>15.06.2000</v>
          </cell>
          <cell r="H617" t="str">
            <v>00.00.0000</v>
          </cell>
        </row>
        <row r="618">
          <cell r="A618" t="str">
            <v>170ADM35010</v>
          </cell>
          <cell r="B618" t="str">
            <v>16 DI/16 DO 24VDC, 0.5A</v>
          </cell>
          <cell r="C618" t="str">
            <v>FR</v>
          </cell>
          <cell r="D618" t="str">
            <v>04 Commercialized</v>
          </cell>
          <cell r="E618">
            <v>13600</v>
          </cell>
          <cell r="F618" t="str">
            <v>01 Exchg w/ new product</v>
          </cell>
          <cell r="G618" t="str">
            <v>12.03.2004</v>
          </cell>
          <cell r="H618" t="str">
            <v>00.00.0000</v>
          </cell>
        </row>
        <row r="619">
          <cell r="A619" t="str">
            <v>170ADM35010C</v>
          </cell>
          <cell r="B619" t="str">
            <v>16 DI/16 DO 24VDC, 0.5A CC</v>
          </cell>
          <cell r="C619" t="str">
            <v>FR</v>
          </cell>
          <cell r="D619" t="str">
            <v>04 Commercialized</v>
          </cell>
          <cell r="E619" t="e">
            <v>#N/A</v>
          </cell>
          <cell r="F619" t="str">
            <v>01 Exchg w/ new product</v>
          </cell>
          <cell r="G619" t="str">
            <v>15.04.2004</v>
          </cell>
          <cell r="H619" t="str">
            <v>00.00.0000</v>
          </cell>
        </row>
        <row r="620">
          <cell r="A620" t="str">
            <v>170ADM35011</v>
          </cell>
          <cell r="B620" t="str">
            <v>16 DI/16 DO 24VDC,0.5A</v>
          </cell>
          <cell r="C620" t="str">
            <v>FR</v>
          </cell>
          <cell r="D620" t="str">
            <v>04 Commercialized</v>
          </cell>
          <cell r="E620">
            <v>14700</v>
          </cell>
          <cell r="F620" t="str">
            <v>01 Exchg w/ new product</v>
          </cell>
          <cell r="G620" t="str">
            <v>12.03.2004</v>
          </cell>
          <cell r="H620" t="str">
            <v>00.00.0000</v>
          </cell>
        </row>
        <row r="621">
          <cell r="A621" t="str">
            <v>170ADM35015</v>
          </cell>
          <cell r="B621" t="str">
            <v>I/O BASE 24VDC TRUE LOW 16PT IN/OUT</v>
          </cell>
          <cell r="C621" t="str">
            <v>FR</v>
          </cell>
          <cell r="D621" t="str">
            <v>04 Commercialized</v>
          </cell>
          <cell r="E621">
            <v>16400</v>
          </cell>
          <cell r="F621" t="str">
            <v>01 Exchg w/ new product</v>
          </cell>
          <cell r="G621" t="str">
            <v>12.03.2004</v>
          </cell>
          <cell r="H621" t="str">
            <v>00.00.0000</v>
          </cell>
        </row>
        <row r="622">
          <cell r="A622" t="str">
            <v>170ADM37010</v>
          </cell>
          <cell r="B622" t="str">
            <v>16 I 24V/8 O 24V,2A</v>
          </cell>
          <cell r="C622" t="str">
            <v>FR</v>
          </cell>
          <cell r="D622" t="str">
            <v>04 Commercialized</v>
          </cell>
          <cell r="E622">
            <v>16000</v>
          </cell>
          <cell r="F622" t="str">
            <v>01 Exchg w/ new product</v>
          </cell>
          <cell r="G622" t="str">
            <v>12.03.2004</v>
          </cell>
          <cell r="H622" t="str">
            <v>00.00.0000</v>
          </cell>
        </row>
        <row r="623">
          <cell r="A623" t="str">
            <v>170ADM37010C</v>
          </cell>
          <cell r="B623" t="str">
            <v>16 I 24V/8 O 24V,2A CC</v>
          </cell>
          <cell r="C623" t="str">
            <v>FR</v>
          </cell>
          <cell r="D623" t="str">
            <v>04 Commercialized</v>
          </cell>
          <cell r="E623" t="e">
            <v>#N/A</v>
          </cell>
          <cell r="F623" t="str">
            <v>01 Exchg w/ new product</v>
          </cell>
          <cell r="G623" t="str">
            <v>15.04.2004</v>
          </cell>
          <cell r="H623" t="str">
            <v>00.00.0000</v>
          </cell>
        </row>
        <row r="624">
          <cell r="A624" t="str">
            <v>170ADM39010</v>
          </cell>
          <cell r="B624" t="str">
            <v>16DI/12DO 24VDC,0.5A MON.</v>
          </cell>
          <cell r="C624" t="str">
            <v>FR</v>
          </cell>
          <cell r="D624" t="str">
            <v>04 Commercialized</v>
          </cell>
          <cell r="E624">
            <v>25400</v>
          </cell>
          <cell r="F624" t="str">
            <v>01 Exchg w/ new product</v>
          </cell>
          <cell r="G624" t="str">
            <v>03.08.1999</v>
          </cell>
          <cell r="H624" t="str">
            <v>00.00.0000</v>
          </cell>
        </row>
        <row r="625">
          <cell r="A625" t="str">
            <v>170ADM39030</v>
          </cell>
          <cell r="B625" t="str">
            <v>10 DI 24VDC/8 RELAY O</v>
          </cell>
          <cell r="C625" t="str">
            <v>FR</v>
          </cell>
          <cell r="D625" t="str">
            <v>04 Commercialized</v>
          </cell>
          <cell r="E625">
            <v>10300</v>
          </cell>
          <cell r="F625" t="str">
            <v>01 Exchg w/ new product</v>
          </cell>
          <cell r="G625" t="str">
            <v>15.12.1998</v>
          </cell>
          <cell r="H625" t="str">
            <v>00.00.0000</v>
          </cell>
        </row>
        <row r="626">
          <cell r="A626" t="str">
            <v>170ADM39030C</v>
          </cell>
          <cell r="B626" t="str">
            <v>10 DI 24VDC/8 RELAY O CC</v>
          </cell>
          <cell r="C626" t="str">
            <v>FR</v>
          </cell>
          <cell r="D626" t="str">
            <v>04 Commercialized</v>
          </cell>
          <cell r="E626" t="e">
            <v>#N/A</v>
          </cell>
          <cell r="F626" t="str">
            <v>01 Exchg w/ new product</v>
          </cell>
          <cell r="G626" t="str">
            <v>15.04.2004</v>
          </cell>
          <cell r="H626" t="str">
            <v>00.00.0000</v>
          </cell>
        </row>
        <row r="627">
          <cell r="A627" t="str">
            <v>170ADM54080</v>
          </cell>
          <cell r="B627" t="str">
            <v>MODBUS MCC I/O BASE</v>
          </cell>
          <cell r="C627" t="str">
            <v>FR</v>
          </cell>
          <cell r="D627" t="str">
            <v>04 Commercialized</v>
          </cell>
          <cell r="E627">
            <v>22500</v>
          </cell>
          <cell r="F627" t="str">
            <v>01 Exchg w/ new product</v>
          </cell>
          <cell r="G627" t="str">
            <v>17.05.1999</v>
          </cell>
          <cell r="H627" t="str">
            <v>00.00.0000</v>
          </cell>
        </row>
        <row r="628">
          <cell r="A628" t="str">
            <v>170ADM69050</v>
          </cell>
          <cell r="B628" t="str">
            <v>10 DI/8 DO 120VAC, 0.5A</v>
          </cell>
          <cell r="C628" t="str">
            <v>US</v>
          </cell>
          <cell r="D628" t="str">
            <v>06 Service Only</v>
          </cell>
          <cell r="E628">
            <v>16100</v>
          </cell>
          <cell r="F628" t="str">
            <v>01 Exchg w/ new product</v>
          </cell>
          <cell r="G628" t="str">
            <v>04.03.2002</v>
          </cell>
          <cell r="H628" t="str">
            <v>01.02.2000</v>
          </cell>
          <cell r="I628" t="str">
            <v>170ADM69051</v>
          </cell>
        </row>
        <row r="629">
          <cell r="A629" t="str">
            <v>170ADM69051</v>
          </cell>
          <cell r="B629" t="str">
            <v>120V 10PT IN/8PT OUT MDL BASE</v>
          </cell>
          <cell r="C629" t="str">
            <v>FR</v>
          </cell>
          <cell r="D629" t="str">
            <v>04 Commercialized</v>
          </cell>
          <cell r="E629">
            <v>17100</v>
          </cell>
          <cell r="F629" t="str">
            <v>01 Exchg w/ new product</v>
          </cell>
          <cell r="G629" t="str">
            <v>08.04.2001</v>
          </cell>
          <cell r="H629" t="str">
            <v>00.00.0000</v>
          </cell>
        </row>
        <row r="630">
          <cell r="A630" t="str">
            <v>170ADM85010</v>
          </cell>
          <cell r="B630" t="str">
            <v>10-60VDC 16 1/16 O MODULE</v>
          </cell>
          <cell r="C630" t="str">
            <v>US</v>
          </cell>
          <cell r="D630" t="str">
            <v>04 Commercialized</v>
          </cell>
          <cell r="E630" t="e">
            <v>#N/A</v>
          </cell>
          <cell r="F630" t="str">
            <v>01 Exchg w/ new product</v>
          </cell>
          <cell r="G630" t="str">
            <v>16.07.2003</v>
          </cell>
          <cell r="H630" t="str">
            <v>00.00.0000</v>
          </cell>
        </row>
        <row r="631">
          <cell r="A631" t="str">
            <v>170ADO34000</v>
          </cell>
          <cell r="B631" t="str">
            <v>16 DO 24VDC, 0.5A</v>
          </cell>
          <cell r="C631" t="str">
            <v>FR</v>
          </cell>
          <cell r="D631" t="str">
            <v>04 Commercialized</v>
          </cell>
          <cell r="E631">
            <v>10600</v>
          </cell>
          <cell r="F631" t="str">
            <v>01 Exchg w/ new product</v>
          </cell>
          <cell r="G631" t="str">
            <v>12.03.2004</v>
          </cell>
          <cell r="H631" t="str">
            <v>00.00.0000</v>
          </cell>
        </row>
        <row r="632">
          <cell r="A632" t="str">
            <v>170ADO34000C</v>
          </cell>
          <cell r="B632" t="str">
            <v>16 DO 24VDC, 0.5A CC</v>
          </cell>
          <cell r="C632" t="str">
            <v>FR</v>
          </cell>
          <cell r="D632" t="str">
            <v>04 Commercialized</v>
          </cell>
          <cell r="E632" t="e">
            <v>#N/A</v>
          </cell>
          <cell r="F632" t="str">
            <v>01 Exchg w/ new product</v>
          </cell>
          <cell r="G632" t="str">
            <v>15.04.2004</v>
          </cell>
          <cell r="H632" t="str">
            <v>00.00.0000</v>
          </cell>
        </row>
        <row r="633">
          <cell r="A633" t="str">
            <v>170ADO35000</v>
          </cell>
          <cell r="B633" t="str">
            <v>24V DC 32PT OUT MDL BASE</v>
          </cell>
          <cell r="C633" t="str">
            <v>FR</v>
          </cell>
          <cell r="D633" t="str">
            <v>04 Commercialized</v>
          </cell>
          <cell r="E633">
            <v>16000</v>
          </cell>
          <cell r="F633" t="str">
            <v>01 Exchg w/ new product</v>
          </cell>
          <cell r="G633" t="str">
            <v>12.03.2004</v>
          </cell>
          <cell r="H633" t="str">
            <v>00.00.0000</v>
          </cell>
        </row>
        <row r="634">
          <cell r="A634" t="str">
            <v>170ADO35000C</v>
          </cell>
          <cell r="B634" t="str">
            <v>24V DC 32PT OUT MDL BASE CC</v>
          </cell>
          <cell r="C634" t="str">
            <v>FR</v>
          </cell>
          <cell r="D634" t="str">
            <v>04 Commercialized</v>
          </cell>
          <cell r="E634" t="e">
            <v>#N/A</v>
          </cell>
          <cell r="F634" t="str">
            <v>01 Exchg w/ new product</v>
          </cell>
          <cell r="G634" t="str">
            <v>15.04.2004</v>
          </cell>
          <cell r="H634" t="str">
            <v>00.00.0000</v>
          </cell>
        </row>
        <row r="635">
          <cell r="A635" t="str">
            <v>170ADO53050</v>
          </cell>
          <cell r="B635" t="str">
            <v>115 VAC OUT - 8 PT @ 2A</v>
          </cell>
          <cell r="C635" t="str">
            <v>FR</v>
          </cell>
          <cell r="D635" t="str">
            <v>04 Commercialized</v>
          </cell>
          <cell r="E635">
            <v>17100</v>
          </cell>
          <cell r="F635" t="str">
            <v>01 Exchg w/ new product</v>
          </cell>
          <cell r="G635" t="str">
            <v>10.04.2001</v>
          </cell>
          <cell r="H635" t="str">
            <v>00.00.0000</v>
          </cell>
        </row>
        <row r="636">
          <cell r="A636" t="str">
            <v>170ADO54050</v>
          </cell>
          <cell r="B636" t="str">
            <v>115 VAC OUT - 16 PT</v>
          </cell>
          <cell r="C636" t="str">
            <v>FR</v>
          </cell>
          <cell r="D636" t="str">
            <v>04 Commercialized</v>
          </cell>
          <cell r="E636">
            <v>20100</v>
          </cell>
          <cell r="F636" t="str">
            <v>01 Exchg w/ new product</v>
          </cell>
          <cell r="G636" t="str">
            <v>03.11.2000</v>
          </cell>
          <cell r="H636" t="str">
            <v>00.00.0000</v>
          </cell>
        </row>
        <row r="637">
          <cell r="A637" t="str">
            <v>170ADO73050</v>
          </cell>
          <cell r="B637" t="str">
            <v>230 VAC OUT - 8 PT @ 2A</v>
          </cell>
          <cell r="C637" t="str">
            <v>FR</v>
          </cell>
          <cell r="D637" t="str">
            <v>04 Commercialized</v>
          </cell>
          <cell r="E637">
            <v>18300</v>
          </cell>
          <cell r="F637" t="str">
            <v>01 Exchg w/ new product</v>
          </cell>
          <cell r="G637" t="str">
            <v>03.11.2000</v>
          </cell>
          <cell r="H637" t="str">
            <v>00.00.0000</v>
          </cell>
        </row>
        <row r="638">
          <cell r="A638" t="str">
            <v>170ADO74050</v>
          </cell>
          <cell r="B638" t="str">
            <v>230 VAC OUT - 16 PT</v>
          </cell>
          <cell r="C638" t="str">
            <v>FR</v>
          </cell>
          <cell r="D638" t="str">
            <v>04 Commercialized</v>
          </cell>
          <cell r="E638">
            <v>21000</v>
          </cell>
          <cell r="F638" t="str">
            <v>01 Exchg w/ new product</v>
          </cell>
          <cell r="G638" t="str">
            <v>16.10.2002</v>
          </cell>
          <cell r="H638" t="str">
            <v>00.00.0000</v>
          </cell>
        </row>
        <row r="639">
          <cell r="A639" t="str">
            <v>170ADO83030</v>
          </cell>
          <cell r="B639" t="str">
            <v>MOMENTUM I/O MODULE 6 RELAY OUTPUT</v>
          </cell>
          <cell r="C639" t="str">
            <v>US</v>
          </cell>
          <cell r="D639" t="str">
            <v>04 Commercialized</v>
          </cell>
          <cell r="E639" t="e">
            <v>#N/A</v>
          </cell>
          <cell r="F639" t="str">
            <v>01 Exchg w/ new product</v>
          </cell>
          <cell r="G639" t="str">
            <v>26.09.2003</v>
          </cell>
          <cell r="H639" t="str">
            <v>00.00.0000</v>
          </cell>
        </row>
        <row r="640">
          <cell r="A640" t="str">
            <v>170AEC92000</v>
          </cell>
          <cell r="B640" t="str">
            <v>HIGH SPEED COUNTER BASE</v>
          </cell>
          <cell r="C640" t="str">
            <v>FR</v>
          </cell>
          <cell r="D640" t="str">
            <v>04 Commercialized</v>
          </cell>
          <cell r="E640">
            <v>29100</v>
          </cell>
          <cell r="F640" t="str">
            <v>01 Exchg w/ new product</v>
          </cell>
          <cell r="G640" t="str">
            <v>10.08.1999</v>
          </cell>
          <cell r="H640" t="str">
            <v>00.00.0000</v>
          </cell>
        </row>
        <row r="641">
          <cell r="A641" t="str">
            <v>170AMM09000</v>
          </cell>
          <cell r="B641" t="str">
            <v>4 AI/2 AO 4 DI/2 DO</v>
          </cell>
          <cell r="C641" t="str">
            <v>FR</v>
          </cell>
          <cell r="D641" t="str">
            <v>04 Commercialized</v>
          </cell>
          <cell r="E641">
            <v>35000</v>
          </cell>
          <cell r="F641" t="str">
            <v>01 Exchg w/ new product</v>
          </cell>
          <cell r="G641" t="str">
            <v>15.12.1998</v>
          </cell>
          <cell r="H641" t="str">
            <v>00.00.0000</v>
          </cell>
        </row>
        <row r="642">
          <cell r="A642" t="str">
            <v>170AMM09000C</v>
          </cell>
          <cell r="B642" t="str">
            <v>4 AI/2 AO 4 DI/2 DO CC</v>
          </cell>
          <cell r="C642" t="str">
            <v>FR</v>
          </cell>
          <cell r="D642" t="str">
            <v>04 Commercialized</v>
          </cell>
          <cell r="E642" t="e">
            <v>#N/A</v>
          </cell>
          <cell r="F642" t="str">
            <v>01 Exchg w/ new product</v>
          </cell>
          <cell r="G642" t="str">
            <v>15.04.2004</v>
          </cell>
          <cell r="H642" t="str">
            <v>00.00.0000</v>
          </cell>
        </row>
        <row r="643">
          <cell r="A643" t="str">
            <v>170AMM09001</v>
          </cell>
          <cell r="B643" t="str">
            <v>I/O BASE ANALOG 4CH IN 2CH OUT 12VDC</v>
          </cell>
          <cell r="C643" t="str">
            <v>FR</v>
          </cell>
          <cell r="D643" t="str">
            <v>03 Pre-comercialized</v>
          </cell>
          <cell r="E643" t="e">
            <v>#N/A</v>
          </cell>
          <cell r="F643" t="str">
            <v>01 Exchg w/ new product</v>
          </cell>
          <cell r="G643" t="str">
            <v>30.03.2005</v>
          </cell>
          <cell r="H643" t="str">
            <v>00.00.0000</v>
          </cell>
        </row>
        <row r="644">
          <cell r="A644" t="str">
            <v>170ANR12090</v>
          </cell>
          <cell r="B644" t="str">
            <v>6 ANALOG IN, 4 OUT/ 8 DIGITAL IN, 8 OUT</v>
          </cell>
          <cell r="C644" t="str">
            <v>FR</v>
          </cell>
          <cell r="D644" t="str">
            <v>04 Commercialized</v>
          </cell>
          <cell r="E644">
            <v>47400</v>
          </cell>
          <cell r="F644" t="str">
            <v>01 Exchg w/ new product</v>
          </cell>
          <cell r="G644" t="str">
            <v>30.08.1999</v>
          </cell>
          <cell r="H644" t="str">
            <v>00.00.0000</v>
          </cell>
        </row>
        <row r="645">
          <cell r="A645" t="str">
            <v>170ANR12091</v>
          </cell>
          <cell r="B645" t="str">
            <v>6 ANLG IN/4 ANLG OUT -10/10V 8 DIG I/O</v>
          </cell>
          <cell r="C645" t="str">
            <v>FR</v>
          </cell>
          <cell r="D645" t="str">
            <v>04 Commercialized</v>
          </cell>
          <cell r="E645">
            <v>47400</v>
          </cell>
          <cell r="F645" t="str">
            <v>01 Exchg w/ new product</v>
          </cell>
          <cell r="G645" t="str">
            <v>26.04.2002</v>
          </cell>
          <cell r="H645" t="str">
            <v>00.00.0000</v>
          </cell>
        </row>
        <row r="646">
          <cell r="A646" t="str">
            <v>170ARM37030</v>
          </cell>
          <cell r="B646" t="str">
            <v>10POINT IN 24VDC 8POINTREL OUT 120VAC PS</v>
          </cell>
          <cell r="C646" t="str">
            <v>FR</v>
          </cell>
          <cell r="D646" t="str">
            <v>04 Commercialized</v>
          </cell>
          <cell r="E646">
            <v>12700</v>
          </cell>
          <cell r="F646" t="str">
            <v>01 Exchg w/ new product</v>
          </cell>
          <cell r="G646" t="str">
            <v>15.06.2000</v>
          </cell>
          <cell r="H646" t="str">
            <v>00.00.0000</v>
          </cell>
        </row>
        <row r="647">
          <cell r="A647" t="str">
            <v>170BDM09000</v>
          </cell>
          <cell r="B647" t="str">
            <v>TIO PREWIRING MODULE</v>
          </cell>
          <cell r="C647" t="str">
            <v>DE</v>
          </cell>
          <cell r="D647" t="str">
            <v>05 EOC</v>
          </cell>
          <cell r="E647" t="e">
            <v>#N/A</v>
          </cell>
          <cell r="F647" t="str">
            <v>01 Exchg w/ new product</v>
          </cell>
          <cell r="G647" t="str">
            <v>28.02.2001</v>
          </cell>
          <cell r="H647" t="str">
            <v>00.00.0000</v>
          </cell>
          <cell r="I647" t="str">
            <v>NO REPLACE</v>
          </cell>
        </row>
        <row r="648">
          <cell r="A648" t="str">
            <v>170BNO67100</v>
          </cell>
          <cell r="B648" t="str">
            <v>INTERBUS BRANCH INTERFACE</v>
          </cell>
          <cell r="C648" t="str">
            <v>DE</v>
          </cell>
          <cell r="D648" t="str">
            <v>04 Commercialized</v>
          </cell>
          <cell r="E648">
            <v>17100</v>
          </cell>
          <cell r="F648" t="str">
            <v>01 Exchg w/ new product</v>
          </cell>
          <cell r="G648" t="str">
            <v>15.12.1998</v>
          </cell>
          <cell r="H648" t="str">
            <v>00.00.0000</v>
          </cell>
        </row>
        <row r="649">
          <cell r="A649" t="str">
            <v>170BNO68100</v>
          </cell>
          <cell r="B649" t="str">
            <v>MODULE INTERBUS S BRANCH</v>
          </cell>
          <cell r="C649" t="str">
            <v>FR</v>
          </cell>
          <cell r="D649" t="str">
            <v>04 Commercialized</v>
          </cell>
          <cell r="E649" t="e">
            <v>#N/A</v>
          </cell>
          <cell r="F649" t="str">
            <v>01 Exchg w/ new product</v>
          </cell>
          <cell r="G649" t="str">
            <v>12.05.1999</v>
          </cell>
          <cell r="H649" t="str">
            <v>00.00.0000</v>
          </cell>
        </row>
        <row r="650">
          <cell r="A650" t="str">
            <v>170BSM01600</v>
          </cell>
          <cell r="B650" t="str">
            <v>INPUT SIMULATOR MOMENTUM</v>
          </cell>
          <cell r="C650" t="str">
            <v>DE</v>
          </cell>
          <cell r="D650" t="str">
            <v>04 Commercialized</v>
          </cell>
          <cell r="E650">
            <v>9000</v>
          </cell>
          <cell r="F650" t="str">
            <v>01 Exchg w/ new product</v>
          </cell>
          <cell r="G650" t="str">
            <v>15.12.1998</v>
          </cell>
          <cell r="H650" t="str">
            <v>00.00.0000</v>
          </cell>
        </row>
        <row r="651">
          <cell r="A651" t="str">
            <v>170CPS11100</v>
          </cell>
          <cell r="B651" t="str">
            <v>POWER SUPPLY AC TO 24 DC</v>
          </cell>
          <cell r="C651" t="str">
            <v>DE</v>
          </cell>
          <cell r="D651" t="str">
            <v>04 Commercialized</v>
          </cell>
          <cell r="E651">
            <v>10700</v>
          </cell>
          <cell r="F651" t="str">
            <v>01 Exchg w/ new product</v>
          </cell>
          <cell r="G651" t="str">
            <v>15.12.1998</v>
          </cell>
          <cell r="H651" t="str">
            <v>00.00.0000</v>
          </cell>
        </row>
        <row r="652">
          <cell r="A652" t="str">
            <v>170DNT11000</v>
          </cell>
          <cell r="B652" t="str">
            <v>PROFIBUS DP COMM. ADAPTER</v>
          </cell>
          <cell r="C652" t="str">
            <v>FR</v>
          </cell>
          <cell r="D652" t="str">
            <v>04 Commercialized</v>
          </cell>
          <cell r="E652">
            <v>10600</v>
          </cell>
          <cell r="F652" t="str">
            <v>01 Exchg w/ new product</v>
          </cell>
          <cell r="G652" t="str">
            <v>01.01.1997</v>
          </cell>
          <cell r="H652" t="str">
            <v>00.00.0000</v>
          </cell>
        </row>
        <row r="653">
          <cell r="A653" t="str">
            <v>170DNT11000C</v>
          </cell>
          <cell r="B653" t="str">
            <v>PROFIBUS DP COMM. ADAPTER CC</v>
          </cell>
          <cell r="C653" t="str">
            <v>FR</v>
          </cell>
          <cell r="D653" t="str">
            <v>04 Commercialized</v>
          </cell>
          <cell r="E653" t="e">
            <v>#N/A</v>
          </cell>
          <cell r="F653" t="str">
            <v>01 Exchg w/ new product</v>
          </cell>
          <cell r="G653" t="str">
            <v>15.04.2004</v>
          </cell>
          <cell r="H653" t="str">
            <v>00.00.0000</v>
          </cell>
        </row>
        <row r="654">
          <cell r="A654" t="str">
            <v>170EDI34600</v>
          </cell>
          <cell r="B654" t="str">
            <v>IB-S 24VDC IN 16PT IP65</v>
          </cell>
          <cell r="C654" t="str">
            <v>FR</v>
          </cell>
          <cell r="D654" t="str">
            <v>05 EOC</v>
          </cell>
          <cell r="E654">
            <v>25200</v>
          </cell>
          <cell r="F654" t="str">
            <v>01 Exchg w/ new product</v>
          </cell>
          <cell r="G654" t="str">
            <v>31.12.2004</v>
          </cell>
          <cell r="H654" t="str">
            <v>30.06.2006</v>
          </cell>
          <cell r="I654" t="str">
            <v>NO REPLACE</v>
          </cell>
        </row>
        <row r="655">
          <cell r="A655" t="str">
            <v>170EDO34600</v>
          </cell>
          <cell r="B655" t="str">
            <v>IB-S 16DO 24VDC 0.5A IP65</v>
          </cell>
          <cell r="C655" t="str">
            <v>FR</v>
          </cell>
          <cell r="D655" t="str">
            <v>05 EOC</v>
          </cell>
          <cell r="E655">
            <v>31400</v>
          </cell>
          <cell r="F655" t="str">
            <v>01 Exchg w/ new product</v>
          </cell>
          <cell r="G655" t="str">
            <v>31.12.2004</v>
          </cell>
          <cell r="H655" t="str">
            <v>30.06.2006</v>
          </cell>
          <cell r="I655" t="str">
            <v>NO REPLACE</v>
          </cell>
        </row>
        <row r="656">
          <cell r="A656" t="str">
            <v>170ENO39600</v>
          </cell>
          <cell r="B656" t="str">
            <v>IBS IP65 BRANCH INTERFACE</v>
          </cell>
          <cell r="C656" t="str">
            <v>FR</v>
          </cell>
          <cell r="D656" t="str">
            <v>05 EOC</v>
          </cell>
          <cell r="E656">
            <v>23400</v>
          </cell>
          <cell r="F656" t="str">
            <v>01 Exchg w/ new product</v>
          </cell>
          <cell r="G656" t="str">
            <v>31.12.2004</v>
          </cell>
          <cell r="H656" t="str">
            <v>30.06.2006</v>
          </cell>
          <cell r="I656" t="str">
            <v>NO REPLACE</v>
          </cell>
        </row>
        <row r="657">
          <cell r="A657" t="str">
            <v>170ENT11000</v>
          </cell>
          <cell r="B657" t="str">
            <v>OBSOLETE REPL BY 170ENT11002</v>
          </cell>
          <cell r="C657" t="str">
            <v>FR</v>
          </cell>
          <cell r="D657" t="str">
            <v>06 Service Only</v>
          </cell>
          <cell r="E657">
            <v>9600</v>
          </cell>
          <cell r="F657" t="str">
            <v>01 Exchg w/ new product</v>
          </cell>
          <cell r="G657" t="str">
            <v>06.06.2003</v>
          </cell>
          <cell r="H657" t="str">
            <v>31.05.2003</v>
          </cell>
          <cell r="I657" t="str">
            <v>170ENT11002</v>
          </cell>
        </row>
        <row r="658">
          <cell r="A658" t="str">
            <v>170ENT11001</v>
          </cell>
          <cell r="B658" t="str">
            <v>MOMENTUM ETHERNET COMM ADAPTER,V2.0</v>
          </cell>
          <cell r="C658" t="str">
            <v>FR</v>
          </cell>
          <cell r="D658" t="str">
            <v>04 Commercialized</v>
          </cell>
          <cell r="E658">
            <v>23000</v>
          </cell>
          <cell r="F658" t="str">
            <v>01 Exchg w/ new product</v>
          </cell>
          <cell r="G658" t="str">
            <v>20.12.2002</v>
          </cell>
          <cell r="H658" t="str">
            <v>00.00.0000</v>
          </cell>
        </row>
        <row r="659">
          <cell r="A659" t="str">
            <v>170ENT11002</v>
          </cell>
          <cell r="B659" t="str">
            <v>MOMENTUM ETHERNET COMM ADAPTER</v>
          </cell>
          <cell r="C659" t="str">
            <v>FR</v>
          </cell>
          <cell r="D659" t="str">
            <v>04 Commercialized</v>
          </cell>
          <cell r="E659">
            <v>8900</v>
          </cell>
          <cell r="F659" t="str">
            <v>01 Exchg w/ new product</v>
          </cell>
          <cell r="G659" t="str">
            <v>05.06.2003</v>
          </cell>
          <cell r="H659" t="str">
            <v>00.00.0000</v>
          </cell>
        </row>
        <row r="660">
          <cell r="A660" t="str">
            <v>170ENT11002C</v>
          </cell>
          <cell r="B660" t="str">
            <v>MOMENTUM ETHERNET COMM ADAPTER CC</v>
          </cell>
          <cell r="C660" t="str">
            <v>FR</v>
          </cell>
          <cell r="D660" t="str">
            <v>04 Commercialized</v>
          </cell>
          <cell r="E660" t="e">
            <v>#N/A</v>
          </cell>
          <cell r="F660" t="str">
            <v>01 Exchg w/ new product</v>
          </cell>
          <cell r="G660" t="str">
            <v>15.04.2004</v>
          </cell>
          <cell r="H660" t="str">
            <v>00.00.0000</v>
          </cell>
        </row>
        <row r="661">
          <cell r="A661" t="str">
            <v>170FNT11000</v>
          </cell>
          <cell r="B661" t="str">
            <v>FIPIO COMM. ADAPTER</v>
          </cell>
          <cell r="C661" t="str">
            <v>FR</v>
          </cell>
          <cell r="D661" t="str">
            <v>04 Commercialized</v>
          </cell>
          <cell r="E661">
            <v>10000</v>
          </cell>
          <cell r="F661" t="str">
            <v>01 Exchg w/ new product</v>
          </cell>
          <cell r="G661" t="str">
            <v>04.12.1998</v>
          </cell>
          <cell r="H661" t="str">
            <v>00.00.0000</v>
          </cell>
        </row>
        <row r="662">
          <cell r="A662" t="str">
            <v>170FNT11001</v>
          </cell>
          <cell r="B662" t="str">
            <v>FIPIO COMM. ADAPTER V2</v>
          </cell>
          <cell r="C662" t="str">
            <v>FR</v>
          </cell>
          <cell r="D662" t="str">
            <v>04 Commercialized</v>
          </cell>
          <cell r="E662">
            <v>10100</v>
          </cell>
          <cell r="F662" t="str">
            <v>01 Exchg w/ new product</v>
          </cell>
          <cell r="G662" t="str">
            <v>22.02.2001</v>
          </cell>
          <cell r="H662" t="str">
            <v>00.00.0000</v>
          </cell>
        </row>
        <row r="663">
          <cell r="A663" t="str">
            <v>170FNT11001C</v>
          </cell>
          <cell r="B663" t="str">
            <v>FIPIO COMM. ADAPTER V2 CC</v>
          </cell>
          <cell r="C663" t="str">
            <v>FR</v>
          </cell>
          <cell r="D663" t="str">
            <v>04 Commercialized</v>
          </cell>
          <cell r="E663" t="e">
            <v>#N/A</v>
          </cell>
          <cell r="F663" t="str">
            <v>01 Exchg w/ new product</v>
          </cell>
          <cell r="G663" t="str">
            <v>15.04.2004</v>
          </cell>
          <cell r="H663" t="str">
            <v>00.00.0000</v>
          </cell>
        </row>
        <row r="664">
          <cell r="A664" t="str">
            <v>170INT11000</v>
          </cell>
          <cell r="B664" t="str">
            <v>IB-S COMM. ADAPTER</v>
          </cell>
          <cell r="C664" t="str">
            <v>FR</v>
          </cell>
          <cell r="D664" t="str">
            <v>04 Commercialized</v>
          </cell>
          <cell r="E664">
            <v>6200</v>
          </cell>
          <cell r="F664" t="str">
            <v>01 Exchg w/ new product</v>
          </cell>
          <cell r="G664" t="str">
            <v>01.01.1997</v>
          </cell>
          <cell r="H664" t="str">
            <v>00.00.0000</v>
          </cell>
        </row>
        <row r="665">
          <cell r="A665" t="str">
            <v>170INT11000C</v>
          </cell>
          <cell r="B665" t="str">
            <v>IB-S COMM. ADAPTER CC</v>
          </cell>
          <cell r="C665" t="str">
            <v>FR</v>
          </cell>
          <cell r="D665" t="str">
            <v>04 Commercialized</v>
          </cell>
          <cell r="E665" t="e">
            <v>#N/A</v>
          </cell>
          <cell r="F665" t="str">
            <v>01 Exchg w/ new product</v>
          </cell>
          <cell r="G665" t="str">
            <v>15.04.2004</v>
          </cell>
          <cell r="H665" t="str">
            <v>00.00.0000</v>
          </cell>
        </row>
        <row r="666">
          <cell r="A666" t="str">
            <v>170INT11001</v>
          </cell>
          <cell r="B666" t="str">
            <v>BUS-ADAPTER F\R INTERBUS S</v>
          </cell>
          <cell r="C666" t="str">
            <v>FR</v>
          </cell>
          <cell r="D666" t="str">
            <v>06 Service Only</v>
          </cell>
          <cell r="E666">
            <v>8000</v>
          </cell>
          <cell r="F666" t="str">
            <v>01 Exchg w/ new product</v>
          </cell>
          <cell r="G666" t="str">
            <v>19.11.2002</v>
          </cell>
          <cell r="H666" t="str">
            <v>20.11.2002</v>
          </cell>
          <cell r="I666" t="str">
            <v>170INT11003</v>
          </cell>
        </row>
        <row r="667">
          <cell r="A667" t="str">
            <v>170INT11003</v>
          </cell>
          <cell r="B667" t="str">
            <v>INTERBUS COMM. ADAPTER SUPI3</v>
          </cell>
          <cell r="C667" t="str">
            <v>FR</v>
          </cell>
          <cell r="D667" t="str">
            <v>04 Commercialized</v>
          </cell>
          <cell r="E667">
            <v>8400</v>
          </cell>
          <cell r="F667" t="str">
            <v>01 Exchg w/ new product</v>
          </cell>
          <cell r="G667" t="str">
            <v>08.07.2002</v>
          </cell>
          <cell r="H667" t="str">
            <v>00.00.0000</v>
          </cell>
        </row>
        <row r="668">
          <cell r="A668" t="str">
            <v>170INT11003C</v>
          </cell>
          <cell r="B668" t="str">
            <v>INTERBUS COMM. ADAPTER SUPI3 CC</v>
          </cell>
          <cell r="C668" t="str">
            <v>FR</v>
          </cell>
          <cell r="D668" t="str">
            <v>04 Commercialized</v>
          </cell>
          <cell r="E668" t="e">
            <v>#N/A</v>
          </cell>
          <cell r="F668" t="str">
            <v>01 Exchg w/ new product</v>
          </cell>
          <cell r="G668" t="str">
            <v>15.04.2004</v>
          </cell>
          <cell r="H668" t="str">
            <v>00.00.0000</v>
          </cell>
        </row>
        <row r="669">
          <cell r="A669" t="str">
            <v>170INT12000</v>
          </cell>
          <cell r="B669" t="str">
            <v>IBS BUS WITH FIBER OPTIC</v>
          </cell>
          <cell r="C669" t="str">
            <v>FR</v>
          </cell>
          <cell r="D669" t="str">
            <v>04 Commercialized</v>
          </cell>
          <cell r="E669">
            <v>16000</v>
          </cell>
          <cell r="F669" t="str">
            <v>01 Exchg w/ new product</v>
          </cell>
          <cell r="G669" t="str">
            <v>12.05.1999</v>
          </cell>
          <cell r="H669" t="str">
            <v>00.00.0000</v>
          </cell>
        </row>
        <row r="670">
          <cell r="A670" t="str">
            <v>170ISP00100</v>
          </cell>
          <cell r="B670" t="str">
            <v>MOMENTUM WEIGHING MODULE</v>
          </cell>
          <cell r="C670" t="str">
            <v>FR</v>
          </cell>
          <cell r="D670" t="str">
            <v>04 Commercialized</v>
          </cell>
          <cell r="E670">
            <v>85000</v>
          </cell>
          <cell r="F670" t="str">
            <v>04 Repr &amp; Return only</v>
          </cell>
          <cell r="G670" t="str">
            <v>30.01.2002</v>
          </cell>
          <cell r="H670" t="str">
            <v>00.00.0000</v>
          </cell>
        </row>
        <row r="671">
          <cell r="A671" t="str">
            <v>170ISP00200</v>
          </cell>
          <cell r="B671" t="str">
            <v>MOMENTUM WEIGH + XBT DISP</v>
          </cell>
          <cell r="C671" t="str">
            <v>FR</v>
          </cell>
          <cell r="D671" t="str">
            <v>04 Commercialized</v>
          </cell>
          <cell r="E671">
            <v>123000</v>
          </cell>
          <cell r="F671" t="str">
            <v>04 Repr &amp; Return only</v>
          </cell>
          <cell r="G671" t="str">
            <v>30.01.2002</v>
          </cell>
          <cell r="H671" t="str">
            <v>00.00.0000</v>
          </cell>
        </row>
        <row r="672">
          <cell r="A672" t="str">
            <v>170LNT71000</v>
          </cell>
          <cell r="B672" t="str">
            <v>DEVICE NET COMM ADAPTER M</v>
          </cell>
          <cell r="C672" t="str">
            <v>FR</v>
          </cell>
          <cell r="D672" t="str">
            <v>04 Commercialized</v>
          </cell>
          <cell r="E672">
            <v>11700</v>
          </cell>
          <cell r="F672" t="str">
            <v>01 Exchg w/ new product</v>
          </cell>
          <cell r="G672" t="str">
            <v>01.01.1997</v>
          </cell>
          <cell r="H672" t="str">
            <v>00.00.0000</v>
          </cell>
        </row>
        <row r="673">
          <cell r="A673" t="str">
            <v>170LNT81000</v>
          </cell>
          <cell r="B673" t="str">
            <v>CONTROLNET COMM. ADAPTER</v>
          </cell>
          <cell r="C673" t="str">
            <v>US</v>
          </cell>
          <cell r="D673" t="str">
            <v>06 Service Only</v>
          </cell>
          <cell r="E673">
            <v>25000</v>
          </cell>
          <cell r="F673" t="str">
            <v>01 Exchg w/ new product</v>
          </cell>
          <cell r="G673" t="str">
            <v>04.03.2002</v>
          </cell>
          <cell r="H673" t="str">
            <v>31.08.2001</v>
          </cell>
          <cell r="I673" t="str">
            <v>NO REPLACE</v>
          </cell>
        </row>
        <row r="674">
          <cell r="A674" t="str">
            <v>170MCI00700</v>
          </cell>
          <cell r="B674" t="str">
            <v>INTERBUS CBL ASSY 11 CM L</v>
          </cell>
          <cell r="C674" t="str">
            <v>CN</v>
          </cell>
          <cell r="D674" t="str">
            <v>04 Commercialized</v>
          </cell>
          <cell r="E674">
            <v>1800</v>
          </cell>
          <cell r="F674" t="str">
            <v>01 Exchg w/ new product</v>
          </cell>
          <cell r="G674" t="str">
            <v>16.02.1998</v>
          </cell>
          <cell r="H674" t="str">
            <v>00.00.0000</v>
          </cell>
        </row>
        <row r="675">
          <cell r="A675" t="str">
            <v>170MCI02010</v>
          </cell>
          <cell r="B675" t="str">
            <v>MB+ CABLE/RS485 SHORT INTERCONNECT CABLE</v>
          </cell>
          <cell r="C675" t="str">
            <v>PT</v>
          </cell>
          <cell r="D675" t="str">
            <v>04 Commercialized</v>
          </cell>
          <cell r="E675">
            <v>1300</v>
          </cell>
          <cell r="F675" t="str">
            <v>01 Exchg w/ new product</v>
          </cell>
          <cell r="G675" t="str">
            <v>12.05.1999</v>
          </cell>
          <cell r="H675" t="str">
            <v>00.00.0000</v>
          </cell>
        </row>
        <row r="676">
          <cell r="A676" t="str">
            <v>170MCI02036</v>
          </cell>
          <cell r="B676" t="str">
            <v>MB+/RS485 3FT INTERCONNECT CABLE RJ45</v>
          </cell>
          <cell r="C676" t="str">
            <v>PT</v>
          </cell>
          <cell r="D676" t="str">
            <v>04 Commercialized</v>
          </cell>
          <cell r="E676">
            <v>1600</v>
          </cell>
          <cell r="F676" t="str">
            <v>06 Documentation only</v>
          </cell>
          <cell r="G676" t="str">
            <v>12.05.1999</v>
          </cell>
          <cell r="H676" t="str">
            <v>00.00.0000</v>
          </cell>
        </row>
        <row r="677">
          <cell r="A677" t="str">
            <v>170MCI02080</v>
          </cell>
          <cell r="B677" t="str">
            <v>CABLE 30FT LG BOTH ENDS TERMINATED</v>
          </cell>
          <cell r="C677" t="str">
            <v>US</v>
          </cell>
          <cell r="D677" t="str">
            <v>04 Commercialized</v>
          </cell>
          <cell r="E677">
            <v>3500</v>
          </cell>
          <cell r="F677" t="str">
            <v>01 Exchg w/ new product</v>
          </cell>
          <cell r="G677" t="str">
            <v>17.05.1999</v>
          </cell>
          <cell r="H677" t="str">
            <v>00.00.0000</v>
          </cell>
        </row>
        <row r="678">
          <cell r="A678" t="str">
            <v>170MCI02120</v>
          </cell>
          <cell r="B678" t="str">
            <v>MB+ CABLE 10FT FOR RJ45 SINGLE ENDED</v>
          </cell>
          <cell r="C678" t="str">
            <v>PT</v>
          </cell>
          <cell r="D678" t="str">
            <v>04 Commercialized</v>
          </cell>
          <cell r="E678">
            <v>1300</v>
          </cell>
          <cell r="F678" t="str">
            <v>06 Documentation only</v>
          </cell>
          <cell r="G678" t="str">
            <v>17.05.1999</v>
          </cell>
          <cell r="H678" t="str">
            <v>00.00.0000</v>
          </cell>
        </row>
        <row r="679">
          <cell r="A679" t="str">
            <v>170MCI02180</v>
          </cell>
          <cell r="B679" t="str">
            <v>MB+ CABLE 10FT FOR RJ45 DOUBLE ENDED</v>
          </cell>
          <cell r="C679" t="str">
            <v>US</v>
          </cell>
          <cell r="D679" t="str">
            <v>04 Commercialized</v>
          </cell>
          <cell r="E679">
            <v>1900</v>
          </cell>
          <cell r="F679" t="str">
            <v>06 Documentation only</v>
          </cell>
          <cell r="G679" t="str">
            <v>12.05.1999</v>
          </cell>
          <cell r="H679" t="str">
            <v>00.00.0000</v>
          </cell>
        </row>
        <row r="680">
          <cell r="A680" t="str">
            <v>170MCI02500</v>
          </cell>
          <cell r="B680" t="str">
            <v>INTERBUS S-KABEL VORKONFEKTIONIERT 25 CM</v>
          </cell>
          <cell r="C680" t="str">
            <v>DE</v>
          </cell>
          <cell r="D680" t="str">
            <v>04 Commercialized</v>
          </cell>
          <cell r="E680" t="e">
            <v>#N/A</v>
          </cell>
          <cell r="F680" t="str">
            <v>01 Exchg w/ new product</v>
          </cell>
          <cell r="G680" t="str">
            <v>28.02.2001</v>
          </cell>
          <cell r="H680" t="str">
            <v>00.00.0000</v>
          </cell>
        </row>
        <row r="681">
          <cell r="A681" t="str">
            <v>170MCI04110</v>
          </cell>
          <cell r="B681" t="str">
            <v>RS485(RJ45/RJ45) MASTER COMMUN CABLE</v>
          </cell>
          <cell r="C681" t="str">
            <v>US</v>
          </cell>
          <cell r="D681" t="str">
            <v>04 Commercialized</v>
          </cell>
          <cell r="E681">
            <v>1600</v>
          </cell>
          <cell r="F681" t="str">
            <v>06 Documentation only</v>
          </cell>
          <cell r="G681" t="str">
            <v>12.05.1999</v>
          </cell>
          <cell r="H681" t="str">
            <v>00.00.0000</v>
          </cell>
        </row>
        <row r="682">
          <cell r="A682" t="str">
            <v>170MCI10001</v>
          </cell>
          <cell r="B682" t="str">
            <v>INTERBUS S CABLE - 100CM LONG</v>
          </cell>
          <cell r="C682" t="str">
            <v>PT</v>
          </cell>
          <cell r="D682" t="str">
            <v>04 Commercialized</v>
          </cell>
          <cell r="E682">
            <v>2600</v>
          </cell>
          <cell r="F682" t="str">
            <v>01 Exchg w/ new product</v>
          </cell>
          <cell r="G682" t="str">
            <v>12.05.1999</v>
          </cell>
          <cell r="H682" t="str">
            <v>00.00.0000</v>
          </cell>
        </row>
        <row r="683">
          <cell r="A683" t="str">
            <v>170MCSER200</v>
          </cell>
          <cell r="B683" t="str">
            <v>SERIAL CABLE PC/ISP MOMENTUM</v>
          </cell>
          <cell r="C683" t="str">
            <v>DE</v>
          </cell>
          <cell r="D683" t="str">
            <v>04 Commercialized</v>
          </cell>
          <cell r="E683">
            <v>9800</v>
          </cell>
          <cell r="F683" t="str">
            <v>06 Documentation only</v>
          </cell>
          <cell r="G683" t="str">
            <v>30.01.2002</v>
          </cell>
          <cell r="H683" t="str">
            <v>00.00.0000</v>
          </cell>
        </row>
        <row r="684">
          <cell r="A684" t="str">
            <v>170MCXBT200</v>
          </cell>
          <cell r="B684" t="str">
            <v>CABLE XBT/ISP MOMENTUM</v>
          </cell>
          <cell r="C684" t="str">
            <v>DE</v>
          </cell>
          <cell r="D684" t="str">
            <v>04 Commercialized</v>
          </cell>
          <cell r="E684">
            <v>6400</v>
          </cell>
          <cell r="F684" t="str">
            <v>06 Documentation only</v>
          </cell>
          <cell r="G684" t="str">
            <v>30.01.2002</v>
          </cell>
          <cell r="H684" t="str">
            <v>00.00.0000</v>
          </cell>
        </row>
        <row r="685">
          <cell r="A685" t="str">
            <v>170NEF11021</v>
          </cell>
          <cell r="B685" t="str">
            <v>MB+ COMM ADPT SGL 984 DAT</v>
          </cell>
          <cell r="C685" t="str">
            <v>FR</v>
          </cell>
          <cell r="D685" t="str">
            <v>04 Commercialized</v>
          </cell>
          <cell r="E685">
            <v>10600</v>
          </cell>
          <cell r="F685" t="str">
            <v>01 Exchg w/ new product</v>
          </cell>
          <cell r="G685" t="str">
            <v>15.12.1998</v>
          </cell>
          <cell r="H685" t="str">
            <v>00.00.0000</v>
          </cell>
        </row>
        <row r="686">
          <cell r="A686" t="str">
            <v>170NEF11021C</v>
          </cell>
          <cell r="B686" t="str">
            <v>MB+ COMM ADPT SGL 984 DAT CC</v>
          </cell>
          <cell r="C686" t="str">
            <v>FR</v>
          </cell>
          <cell r="D686" t="str">
            <v>04 Commercialized</v>
          </cell>
          <cell r="E686" t="e">
            <v>#N/A</v>
          </cell>
          <cell r="F686" t="str">
            <v>01 Exchg w/ new product</v>
          </cell>
          <cell r="G686" t="str">
            <v>15.04.2004</v>
          </cell>
          <cell r="H686" t="str">
            <v>00.00.0000</v>
          </cell>
        </row>
        <row r="687">
          <cell r="A687" t="str">
            <v>170NEF16021</v>
          </cell>
          <cell r="B687" t="str">
            <v>MB+ COMM ADPT RDT984 DATA</v>
          </cell>
          <cell r="C687" t="str">
            <v>FR</v>
          </cell>
          <cell r="D687" t="str">
            <v>04 Commercialized</v>
          </cell>
          <cell r="E687">
            <v>14500</v>
          </cell>
          <cell r="F687" t="str">
            <v>01 Exchg w/ new product</v>
          </cell>
          <cell r="G687" t="str">
            <v>01.05.1998</v>
          </cell>
          <cell r="H687" t="str">
            <v>00.00.0000</v>
          </cell>
        </row>
        <row r="688">
          <cell r="A688" t="str">
            <v>170PNT11020</v>
          </cell>
          <cell r="B688" t="str">
            <v>MODBUS+ COMM ADAPTER</v>
          </cell>
          <cell r="C688" t="str">
            <v>FR</v>
          </cell>
          <cell r="D688" t="str">
            <v>04 Commercialized</v>
          </cell>
          <cell r="E688">
            <v>9000</v>
          </cell>
          <cell r="F688" t="str">
            <v>01 Exchg w/ new product</v>
          </cell>
          <cell r="G688" t="str">
            <v>15.12.1998</v>
          </cell>
          <cell r="H688" t="str">
            <v>00.00.0000</v>
          </cell>
        </row>
        <row r="689">
          <cell r="A689" t="str">
            <v>170PNT11020C</v>
          </cell>
          <cell r="B689" t="str">
            <v>MODBUS+ COMM ADAPTER CC</v>
          </cell>
          <cell r="C689" t="str">
            <v>FR</v>
          </cell>
          <cell r="D689" t="str">
            <v>04 Commercialized</v>
          </cell>
          <cell r="E689" t="e">
            <v>#N/A</v>
          </cell>
          <cell r="F689" t="str">
            <v>01 Exchg w/ new product</v>
          </cell>
          <cell r="G689" t="str">
            <v>15.04.2004</v>
          </cell>
          <cell r="H689" t="str">
            <v>00.00.0000</v>
          </cell>
        </row>
        <row r="690">
          <cell r="A690" t="str">
            <v>170PNT16020</v>
          </cell>
          <cell r="B690" t="str">
            <v>DUAL MODBUS+ COMM ADAPTER</v>
          </cell>
          <cell r="C690" t="str">
            <v>FR</v>
          </cell>
          <cell r="D690" t="str">
            <v>04 Commercialized</v>
          </cell>
          <cell r="E690">
            <v>13300</v>
          </cell>
          <cell r="F690" t="str">
            <v>01 Exchg w/ new product</v>
          </cell>
          <cell r="G690" t="str">
            <v>01.05.1998</v>
          </cell>
          <cell r="H690" t="str">
            <v>00.00.0000</v>
          </cell>
        </row>
        <row r="691">
          <cell r="A691" t="str">
            <v>170XCP20000</v>
          </cell>
          <cell r="B691" t="str">
            <v>CODING PARTS SET</v>
          </cell>
          <cell r="C691" t="str">
            <v>DE</v>
          </cell>
          <cell r="D691" t="str">
            <v>04 Commercialized</v>
          </cell>
          <cell r="E691">
            <v>1300</v>
          </cell>
          <cell r="F691" t="str">
            <v>01 Exchg w/ new product</v>
          </cell>
          <cell r="G691" t="str">
            <v>15.12.1998</v>
          </cell>
          <cell r="H691" t="str">
            <v>00.00.0000</v>
          </cell>
        </row>
        <row r="692">
          <cell r="A692" t="str">
            <v>170XTS00100</v>
          </cell>
          <cell r="B692" t="str">
            <v>TB 3P</v>
          </cell>
          <cell r="C692" t="str">
            <v>CN</v>
          </cell>
          <cell r="D692" t="str">
            <v>04 Commercialized</v>
          </cell>
          <cell r="E692">
            <v>1900</v>
          </cell>
          <cell r="F692" t="str">
            <v>01 Exchg w/ new product</v>
          </cell>
          <cell r="G692" t="str">
            <v>15.12.1998</v>
          </cell>
          <cell r="H692" t="str">
            <v>00.00.0000</v>
          </cell>
        </row>
        <row r="693">
          <cell r="A693" t="str">
            <v>170XTS00200</v>
          </cell>
          <cell r="B693" t="str">
            <v>3 SPRING TERMINAL BLOCKS</v>
          </cell>
          <cell r="C693" t="str">
            <v>DE</v>
          </cell>
          <cell r="D693" t="str">
            <v>04 Commercialized</v>
          </cell>
          <cell r="E693">
            <v>2500</v>
          </cell>
          <cell r="F693" t="str">
            <v>01 Exchg w/ new product</v>
          </cell>
          <cell r="G693" t="str">
            <v>12.01.1999</v>
          </cell>
          <cell r="H693" t="str">
            <v>00.00.0000</v>
          </cell>
        </row>
        <row r="694">
          <cell r="A694" t="str">
            <v>170XTS00301</v>
          </cell>
          <cell r="B694" t="str">
            <v>BUS BAR 3 ROW SPRING T</v>
          </cell>
          <cell r="C694" t="str">
            <v>DE</v>
          </cell>
          <cell r="D694" t="str">
            <v>04 Commercialized</v>
          </cell>
          <cell r="E694">
            <v>3800</v>
          </cell>
          <cell r="F694" t="str">
            <v>01 Exchg w/ new product</v>
          </cell>
          <cell r="G694" t="str">
            <v>01.01.1997</v>
          </cell>
          <cell r="H694" t="str">
            <v>00.00.0000</v>
          </cell>
        </row>
        <row r="695">
          <cell r="A695" t="str">
            <v>170XTS00401</v>
          </cell>
          <cell r="B695" t="str">
            <v>BUS BAR 3 ROW SCREW</v>
          </cell>
          <cell r="C695" t="str">
            <v>US</v>
          </cell>
          <cell r="D695" t="str">
            <v>04 Commercialized</v>
          </cell>
          <cell r="E695">
            <v>3000</v>
          </cell>
          <cell r="F695" t="str">
            <v>01 Exchg w/ new product</v>
          </cell>
          <cell r="G695" t="str">
            <v>15.12.1998</v>
          </cell>
          <cell r="H695" t="str">
            <v>00.00.0000</v>
          </cell>
        </row>
        <row r="696">
          <cell r="A696" t="str">
            <v>170XTS00501</v>
          </cell>
          <cell r="B696" t="str">
            <v>BUS BAR 2 ROW SCREW</v>
          </cell>
          <cell r="C696" t="str">
            <v>US</v>
          </cell>
          <cell r="D696" t="str">
            <v>04 Commercialized</v>
          </cell>
          <cell r="E696">
            <v>2400</v>
          </cell>
          <cell r="F696" t="str">
            <v>01 Exchg w/ new product</v>
          </cell>
          <cell r="G696" t="str">
            <v>01.01.1997</v>
          </cell>
          <cell r="H696" t="str">
            <v>00.00.0000</v>
          </cell>
        </row>
        <row r="697">
          <cell r="A697" t="str">
            <v>170XTS00601</v>
          </cell>
          <cell r="B697" t="str">
            <v>BUS BAR SINGLE ROW SCREW</v>
          </cell>
          <cell r="C697" t="str">
            <v>CN</v>
          </cell>
          <cell r="D697" t="str">
            <v>04 Commercialized</v>
          </cell>
          <cell r="E697">
            <v>1600</v>
          </cell>
          <cell r="F697" t="str">
            <v>01 Exchg w/ new product</v>
          </cell>
          <cell r="G697" t="str">
            <v>15.12.1998</v>
          </cell>
          <cell r="H697" t="str">
            <v>00.00.0000</v>
          </cell>
        </row>
        <row r="698">
          <cell r="A698" t="str">
            <v>170XTS00701</v>
          </cell>
          <cell r="B698" t="str">
            <v>BUS BAR ONE ROW SPRING T</v>
          </cell>
          <cell r="C698" t="str">
            <v>DE</v>
          </cell>
          <cell r="D698" t="str">
            <v>04 Commercialized</v>
          </cell>
          <cell r="E698">
            <v>2200</v>
          </cell>
          <cell r="F698" t="str">
            <v>01 Exchg w/ new product</v>
          </cell>
          <cell r="G698" t="str">
            <v>16.02.1998</v>
          </cell>
          <cell r="H698" t="str">
            <v>00.00.0000</v>
          </cell>
        </row>
        <row r="699">
          <cell r="A699" t="str">
            <v>170XTS00801</v>
          </cell>
          <cell r="B699" t="str">
            <v>BUS BAR 2 ROW SPRING T</v>
          </cell>
          <cell r="C699" t="str">
            <v>DE</v>
          </cell>
          <cell r="D699" t="str">
            <v>04 Commercialized</v>
          </cell>
          <cell r="E699">
            <v>2900</v>
          </cell>
          <cell r="F699" t="str">
            <v>01 Exchg w/ new product</v>
          </cell>
          <cell r="G699" t="str">
            <v>16.02.1998</v>
          </cell>
          <cell r="H699" t="str">
            <v>00.00.0000</v>
          </cell>
        </row>
        <row r="700">
          <cell r="A700" t="str">
            <v>170XTS00900</v>
          </cell>
          <cell r="B700" t="str">
            <v>INTERBUS-S CONNECTOR KIT</v>
          </cell>
          <cell r="C700" t="str">
            <v>DE</v>
          </cell>
          <cell r="D700" t="str">
            <v>04 Commercialized</v>
          </cell>
          <cell r="E700">
            <v>1900</v>
          </cell>
          <cell r="F700" t="str">
            <v>01 Exchg w/ new product</v>
          </cell>
          <cell r="G700" t="str">
            <v>16.12.1998</v>
          </cell>
          <cell r="H700" t="str">
            <v>00.00.0000</v>
          </cell>
        </row>
        <row r="701">
          <cell r="A701" t="str">
            <v>170XTS01100</v>
          </cell>
          <cell r="B701" t="str">
            <v>TERMINAL STRIP 8 PIN 2.5MM</v>
          </cell>
          <cell r="C701" t="str">
            <v>CN</v>
          </cell>
          <cell r="D701" t="str">
            <v>04 Commercialized</v>
          </cell>
          <cell r="E701">
            <v>900</v>
          </cell>
          <cell r="F701" t="str">
            <v>01 Exchg w/ new product</v>
          </cell>
          <cell r="G701" t="str">
            <v>01.05.1998</v>
          </cell>
          <cell r="H701" t="str">
            <v>00.00.0000</v>
          </cell>
        </row>
        <row r="702">
          <cell r="A702" t="str">
            <v>170XTS01200</v>
          </cell>
          <cell r="B702" t="str">
            <v>SPRING TERMINALS 8 POLES</v>
          </cell>
          <cell r="C702" t="str">
            <v>DE</v>
          </cell>
          <cell r="D702" t="str">
            <v>04 Commercialized</v>
          </cell>
          <cell r="E702">
            <v>900</v>
          </cell>
          <cell r="F702" t="str">
            <v>01 Exchg w/ new product</v>
          </cell>
          <cell r="G702" t="str">
            <v>01.05.1998</v>
          </cell>
          <cell r="H702" t="str">
            <v>00.00.0000</v>
          </cell>
        </row>
        <row r="703">
          <cell r="A703" t="str">
            <v>170XTS02000</v>
          </cell>
          <cell r="B703" t="str">
            <v>MB+ (DB9) CABLE CONNECTOR "T" FOR RJ45</v>
          </cell>
          <cell r="C703" t="str">
            <v>US</v>
          </cell>
          <cell r="D703" t="str">
            <v>04 Commercialized</v>
          </cell>
          <cell r="E703">
            <v>4500</v>
          </cell>
          <cell r="F703" t="str">
            <v>01 Exchg w/ new product</v>
          </cell>
          <cell r="G703" t="str">
            <v>12.05.1999</v>
          </cell>
          <cell r="H703" t="str">
            <v>00.00.0000</v>
          </cell>
        </row>
        <row r="704">
          <cell r="A704" t="str">
            <v>170XTS02100</v>
          </cell>
          <cell r="B704" t="str">
            <v>MB+/RS485 TERMINATING RJ4</v>
          </cell>
          <cell r="C704" t="str">
            <v>US</v>
          </cell>
          <cell r="D704" t="str">
            <v>04 Commercialized</v>
          </cell>
          <cell r="E704">
            <v>1000</v>
          </cell>
          <cell r="F704" t="str">
            <v>01 Exchg w/ new product</v>
          </cell>
          <cell r="G704" t="str">
            <v>12.05.1999</v>
          </cell>
          <cell r="H704" t="str">
            <v>00.00.0000</v>
          </cell>
        </row>
        <row r="705">
          <cell r="A705" t="str">
            <v>170XTS04000</v>
          </cell>
          <cell r="B705" t="str">
            <v>RS485 (DB9) CABLE CONNECTOR "T" FOR RJ45</v>
          </cell>
          <cell r="C705" t="str">
            <v>US</v>
          </cell>
          <cell r="D705" t="str">
            <v>04 Commercialized</v>
          </cell>
          <cell r="E705">
            <v>6300</v>
          </cell>
          <cell r="F705" t="str">
            <v>01 Exchg w/ new product</v>
          </cell>
          <cell r="G705" t="str">
            <v>12.05.1999</v>
          </cell>
          <cell r="H705" t="str">
            <v>00.00.0000</v>
          </cell>
        </row>
        <row r="706">
          <cell r="A706" t="str">
            <v>170XTS04100</v>
          </cell>
          <cell r="B706" t="str">
            <v>RS485 (RJ45) CABLE CONNEC</v>
          </cell>
          <cell r="C706" t="str">
            <v>US</v>
          </cell>
          <cell r="D706" t="str">
            <v>04 Commercialized</v>
          </cell>
          <cell r="E706">
            <v>1700</v>
          </cell>
          <cell r="F706" t="str">
            <v>01 Exchg w/ new product</v>
          </cell>
          <cell r="G706" t="str">
            <v>12.05.1999</v>
          </cell>
          <cell r="H706" t="str">
            <v>00.00.0000</v>
          </cell>
        </row>
        <row r="707">
          <cell r="A707" t="str">
            <v>170XTS04200</v>
          </cell>
          <cell r="B707" t="str">
            <v>RS485 MULTI MASTER RJ45 S</v>
          </cell>
          <cell r="C707" t="str">
            <v>US</v>
          </cell>
          <cell r="D707" t="str">
            <v>04 Commercialized</v>
          </cell>
          <cell r="E707">
            <v>1000</v>
          </cell>
          <cell r="F707" t="str">
            <v>01 Exchg w/ new product</v>
          </cell>
          <cell r="G707" t="str">
            <v>12.05.1999</v>
          </cell>
          <cell r="H707" t="str">
            <v>00.00.0000</v>
          </cell>
        </row>
        <row r="708">
          <cell r="A708" t="str">
            <v>170XTS05000</v>
          </cell>
          <cell r="B708" t="str">
            <v>IP65 INTERBUS-S COVER</v>
          </cell>
          <cell r="C708" t="str">
            <v>FR</v>
          </cell>
          <cell r="D708" t="str">
            <v>05 EOC</v>
          </cell>
          <cell r="E708">
            <v>600</v>
          </cell>
          <cell r="F708" t="str">
            <v>01 Exchg w/ new product</v>
          </cell>
          <cell r="G708" t="str">
            <v>31.12.2004</v>
          </cell>
          <cell r="H708" t="str">
            <v>30.06.2006</v>
          </cell>
          <cell r="I708" t="str">
            <v>NO REPLACE</v>
          </cell>
        </row>
        <row r="709">
          <cell r="A709" t="str">
            <v>170XTS06000</v>
          </cell>
          <cell r="B709" t="str">
            <v>DEVICENET CONNECTOR</v>
          </cell>
          <cell r="C709" t="str">
            <v>US</v>
          </cell>
          <cell r="D709" t="str">
            <v>04 Commercialized</v>
          </cell>
          <cell r="E709" t="e">
            <v>#N/A</v>
          </cell>
          <cell r="F709" t="str">
            <v>01 Exchg w/ new product</v>
          </cell>
          <cell r="G709" t="str">
            <v>26.09.2003</v>
          </cell>
          <cell r="H709" t="str">
            <v>00.00.0000</v>
          </cell>
        </row>
        <row r="710">
          <cell r="A710" t="str">
            <v>170XTS10000</v>
          </cell>
          <cell r="B710" t="str">
            <v>UNIV MOMEMTUM FRONT LABEL SOLD BY 10</v>
          </cell>
          <cell r="C710" t="str">
            <v>US</v>
          </cell>
          <cell r="D710" t="str">
            <v>04 Commercialized</v>
          </cell>
          <cell r="E710">
            <v>1200</v>
          </cell>
          <cell r="F710" t="str">
            <v>01 Exchg w/ new product</v>
          </cell>
          <cell r="G710" t="str">
            <v>12.05.1999</v>
          </cell>
          <cell r="H710" t="str">
            <v>00.00.0000</v>
          </cell>
        </row>
        <row r="711">
          <cell r="A711" t="str">
            <v>170XTS12000</v>
          </cell>
          <cell r="B711" t="str">
            <v>HIGH VIBRATION ENVIROMENT KIT</v>
          </cell>
          <cell r="C711" t="str">
            <v>FR</v>
          </cell>
          <cell r="D711" t="str">
            <v>04 Commercialized</v>
          </cell>
          <cell r="E711">
            <v>1700</v>
          </cell>
          <cell r="F711" t="str">
            <v>01 Exchg w/ new product</v>
          </cell>
          <cell r="G711" t="str">
            <v>17.03.2000</v>
          </cell>
          <cell r="H711" t="str">
            <v>00.00.0000</v>
          </cell>
        </row>
        <row r="712">
          <cell r="A712" t="str">
            <v>170XTS15000</v>
          </cell>
          <cell r="B712" t="str">
            <v>LITHUIM BATTERY MOMOPT ADPT</v>
          </cell>
          <cell r="C712" t="str">
            <v>US</v>
          </cell>
          <cell r="D712" t="str">
            <v>04 Commercialized</v>
          </cell>
          <cell r="E712" t="e">
            <v>#N/A</v>
          </cell>
          <cell r="F712" t="str">
            <v>01 Exchg w/ new product</v>
          </cell>
          <cell r="G712" t="str">
            <v>08.03.2005</v>
          </cell>
          <cell r="H712" t="str">
            <v>00.00.0000</v>
          </cell>
        </row>
        <row r="713">
          <cell r="A713" t="str">
            <v>170XTS50000</v>
          </cell>
          <cell r="B713" t="str">
            <v>MOMENTUM DEMO KIT</v>
          </cell>
          <cell r="C713" t="str">
            <v>US</v>
          </cell>
          <cell r="D713" t="str">
            <v>04 Commercialized</v>
          </cell>
          <cell r="E713" t="e">
            <v>#N/A</v>
          </cell>
          <cell r="F713" t="str">
            <v>05 Config part, service provided</v>
          </cell>
          <cell r="G713" t="str">
            <v>01.08.2003</v>
          </cell>
          <cell r="H713" t="str">
            <v>00.00.0000</v>
          </cell>
        </row>
        <row r="714">
          <cell r="A714" t="str">
            <v>171CCC76010</v>
          </cell>
          <cell r="B714" t="str">
            <v>TOP HAT CPU 512K W I/O NE</v>
          </cell>
          <cell r="C714" t="str">
            <v>FR</v>
          </cell>
          <cell r="D714" t="str">
            <v>04 Commercialized</v>
          </cell>
          <cell r="E714">
            <v>22800</v>
          </cell>
          <cell r="F714" t="str">
            <v>01 Exchg w/ new product</v>
          </cell>
          <cell r="G714" t="str">
            <v>12.05.1999</v>
          </cell>
          <cell r="H714" t="str">
            <v>00.00.0000</v>
          </cell>
        </row>
        <row r="715">
          <cell r="A715" t="str">
            <v>171CCC76010C</v>
          </cell>
          <cell r="B715" t="str">
            <v>TOP HAT CPU 512K W I/O NE CC</v>
          </cell>
          <cell r="C715" t="str">
            <v>FR</v>
          </cell>
          <cell r="D715" t="str">
            <v>04 Commercialized</v>
          </cell>
          <cell r="E715" t="e">
            <v>#N/A</v>
          </cell>
          <cell r="F715" t="str">
            <v>01 Exchg w/ new product</v>
          </cell>
          <cell r="G715" t="str">
            <v>15.04.2004</v>
          </cell>
          <cell r="H715" t="str">
            <v>00.00.0000</v>
          </cell>
        </row>
        <row r="716">
          <cell r="A716" t="str">
            <v>171CCC78010</v>
          </cell>
          <cell r="B716" t="str">
            <v>TO HAT CPU 512K W/RS485</v>
          </cell>
          <cell r="C716" t="str">
            <v>FR</v>
          </cell>
          <cell r="D716" t="str">
            <v>04 Commercialized</v>
          </cell>
          <cell r="E716">
            <v>26500</v>
          </cell>
          <cell r="F716" t="str">
            <v>01 Exchg w/ new product</v>
          </cell>
          <cell r="G716" t="str">
            <v>12.05.1999</v>
          </cell>
          <cell r="H716" t="str">
            <v>00.00.0000</v>
          </cell>
        </row>
        <row r="717">
          <cell r="A717" t="str">
            <v>171CCC96020</v>
          </cell>
          <cell r="B717" t="str">
            <v>PROCESSOR ADAPTER, 512K, ENET, I/OBUS</v>
          </cell>
          <cell r="C717" t="str">
            <v>FR</v>
          </cell>
          <cell r="D717" t="str">
            <v>04 Commercialized</v>
          </cell>
          <cell r="E717">
            <v>44000</v>
          </cell>
          <cell r="F717" t="str">
            <v>01 Exchg w/ new product</v>
          </cell>
          <cell r="G717" t="str">
            <v>09.02.2001</v>
          </cell>
          <cell r="H717" t="str">
            <v>00.00.0000</v>
          </cell>
        </row>
        <row r="718">
          <cell r="A718" t="str">
            <v>171CCC96020C</v>
          </cell>
          <cell r="B718" t="str">
            <v>PROCESSOR ADAPTER, 512K, ENET, I/OBUS CC</v>
          </cell>
          <cell r="C718" t="str">
            <v>FR</v>
          </cell>
          <cell r="D718" t="str">
            <v>04 Commercialized</v>
          </cell>
          <cell r="E718" t="e">
            <v>#N/A</v>
          </cell>
          <cell r="F718" t="str">
            <v>01 Exchg w/ new product</v>
          </cell>
          <cell r="G718" t="str">
            <v>15.04.2004</v>
          </cell>
          <cell r="H718" t="str">
            <v>00.00.0000</v>
          </cell>
        </row>
        <row r="719">
          <cell r="A719" t="str">
            <v>171CCC96030</v>
          </cell>
          <cell r="B719" t="str">
            <v>M1 ETHERNT WITH I/O BUS,1MEG FLASH &amp; IEC</v>
          </cell>
          <cell r="C719" t="str">
            <v>FR</v>
          </cell>
          <cell r="D719" t="str">
            <v>04 Commercialized</v>
          </cell>
          <cell r="E719">
            <v>51300</v>
          </cell>
          <cell r="F719" t="str">
            <v>01 Exchg w/ new product</v>
          </cell>
          <cell r="G719" t="str">
            <v>09.02.2001</v>
          </cell>
          <cell r="H719" t="str">
            <v>00.00.0000</v>
          </cell>
        </row>
        <row r="720">
          <cell r="A720" t="str">
            <v>171CCC96030C</v>
          </cell>
          <cell r="B720" t="str">
            <v>M1 ETHRNT WITH I/O BUS,1MEG FLASH&amp;IEC CC</v>
          </cell>
          <cell r="C720" t="str">
            <v>FR</v>
          </cell>
          <cell r="D720" t="str">
            <v>04 Commercialized</v>
          </cell>
          <cell r="E720" t="e">
            <v>#N/A</v>
          </cell>
          <cell r="F720" t="str">
            <v>01 Exchg w/ new product</v>
          </cell>
          <cell r="G720" t="str">
            <v>15.04.2004</v>
          </cell>
          <cell r="H720" t="str">
            <v>00.00.0000</v>
          </cell>
        </row>
        <row r="721">
          <cell r="A721" t="str">
            <v>171CCC96091</v>
          </cell>
          <cell r="B721" t="str">
            <v>PROCESSOR ADAPTER,ENT I/OBUS IEC-SEMI</v>
          </cell>
          <cell r="C721" t="str">
            <v>US</v>
          </cell>
          <cell r="D721" t="str">
            <v>04 Commercialized</v>
          </cell>
          <cell r="E721">
            <v>101500</v>
          </cell>
          <cell r="F721" t="str">
            <v>03 Exchg w/ refurbished</v>
          </cell>
          <cell r="G721" t="str">
            <v>12.07.2002</v>
          </cell>
          <cell r="H721" t="str">
            <v>00.00.0000</v>
          </cell>
        </row>
        <row r="722">
          <cell r="A722" t="str">
            <v>171CCC98020</v>
          </cell>
          <cell r="B722" t="str">
            <v>PROCESSOR ADAPTER,512K,ENET,W/RS485</v>
          </cell>
          <cell r="C722" t="str">
            <v>FR</v>
          </cell>
          <cell r="D722" t="str">
            <v>04 Commercialized</v>
          </cell>
          <cell r="E722">
            <v>38100</v>
          </cell>
          <cell r="F722" t="str">
            <v>01 Exchg w/ new product</v>
          </cell>
          <cell r="G722" t="str">
            <v>22.12.1999</v>
          </cell>
          <cell r="H722" t="str">
            <v>00.00.0000</v>
          </cell>
        </row>
        <row r="723">
          <cell r="A723" t="str">
            <v>171CCC98030</v>
          </cell>
          <cell r="B723" t="str">
            <v>M1 ETHERNT WITH RS485,1MEG FLASH &amp; IEC</v>
          </cell>
          <cell r="C723" t="str">
            <v>FR</v>
          </cell>
          <cell r="D723" t="str">
            <v>04 Commercialized</v>
          </cell>
          <cell r="E723">
            <v>45100</v>
          </cell>
          <cell r="F723" t="str">
            <v>01 Exchg w/ new product</v>
          </cell>
          <cell r="G723" t="str">
            <v>09.06.2000</v>
          </cell>
          <cell r="H723" t="str">
            <v>00.00.0000</v>
          </cell>
        </row>
        <row r="724">
          <cell r="A724" t="str">
            <v>171CCC98091</v>
          </cell>
          <cell r="B724" t="str">
            <v>PROCESSOR ADAPTER,ENET RS485 IEC-SEMI</v>
          </cell>
          <cell r="C724" t="str">
            <v>US</v>
          </cell>
          <cell r="D724" t="str">
            <v>04 Commercialized</v>
          </cell>
          <cell r="E724">
            <v>90800</v>
          </cell>
          <cell r="F724" t="str">
            <v>03 Exchg w/ refurbished</v>
          </cell>
          <cell r="G724" t="str">
            <v>12.07.2002</v>
          </cell>
          <cell r="H724" t="str">
            <v>00.00.0000</v>
          </cell>
        </row>
        <row r="725">
          <cell r="A725" t="str">
            <v>171CCS70000</v>
          </cell>
          <cell r="B725" t="str">
            <v>M1 PROCESSOR ADAPTER</v>
          </cell>
          <cell r="C725" t="str">
            <v>FR</v>
          </cell>
          <cell r="D725" t="str">
            <v>04 Commercialized</v>
          </cell>
          <cell r="E725">
            <v>7700</v>
          </cell>
          <cell r="F725" t="str">
            <v>01 Exchg w/ new product</v>
          </cell>
          <cell r="G725" t="str">
            <v>01.01.1997</v>
          </cell>
          <cell r="H725" t="str">
            <v>00.00.0000</v>
          </cell>
        </row>
        <row r="726">
          <cell r="A726" t="str">
            <v>171CCS70010</v>
          </cell>
          <cell r="B726" t="str">
            <v>M1 PROCESSOR ADAPTER</v>
          </cell>
          <cell r="C726" t="str">
            <v>FR</v>
          </cell>
          <cell r="D726" t="str">
            <v>04 Commercialized</v>
          </cell>
          <cell r="E726">
            <v>12200</v>
          </cell>
          <cell r="F726" t="str">
            <v>01 Exchg w/ new product</v>
          </cell>
          <cell r="G726" t="str">
            <v>01.01.1997</v>
          </cell>
          <cell r="H726" t="str">
            <v>00.00.0000</v>
          </cell>
        </row>
        <row r="727">
          <cell r="A727" t="str">
            <v>171CCS76000</v>
          </cell>
          <cell r="B727" t="str">
            <v>M1 PROCESSOR ADAPTER</v>
          </cell>
          <cell r="C727" t="str">
            <v>FR</v>
          </cell>
          <cell r="D727" t="str">
            <v>04 Commercialized</v>
          </cell>
          <cell r="E727">
            <v>21700</v>
          </cell>
          <cell r="F727" t="str">
            <v>01 Exchg w/ new product</v>
          </cell>
          <cell r="G727" t="str">
            <v>18.03.2002</v>
          </cell>
          <cell r="H727" t="str">
            <v>00.00.0000</v>
          </cell>
        </row>
        <row r="728">
          <cell r="A728" t="str">
            <v>171CCS76000C</v>
          </cell>
          <cell r="B728" t="str">
            <v>M1 PROCESSOR ADAPTER CC</v>
          </cell>
          <cell r="C728" t="str">
            <v>FR</v>
          </cell>
          <cell r="D728" t="str">
            <v>04 Commercialized</v>
          </cell>
          <cell r="E728" t="e">
            <v>#N/A</v>
          </cell>
          <cell r="F728" t="str">
            <v>01 Exchg w/ new product</v>
          </cell>
          <cell r="G728" t="str">
            <v>15.05.2004</v>
          </cell>
          <cell r="H728" t="str">
            <v>00.00.0000</v>
          </cell>
        </row>
        <row r="729">
          <cell r="A729" t="str">
            <v>171CCS78000</v>
          </cell>
          <cell r="B729" t="str">
            <v>M1 PROCESSOR ADAPTER</v>
          </cell>
          <cell r="C729" t="str">
            <v>FR</v>
          </cell>
          <cell r="D729" t="str">
            <v>04 Commercialized</v>
          </cell>
          <cell r="E729">
            <v>10000</v>
          </cell>
          <cell r="F729" t="str">
            <v>01 Exchg w/ new product</v>
          </cell>
          <cell r="G729" t="str">
            <v>01.01.1997</v>
          </cell>
          <cell r="H729" t="str">
            <v>00.00.0000</v>
          </cell>
        </row>
        <row r="730">
          <cell r="A730" t="str">
            <v>172JNN21032</v>
          </cell>
          <cell r="B730" t="str">
            <v>MODBUS OPTION ADAPTER</v>
          </cell>
          <cell r="C730" t="str">
            <v>FR</v>
          </cell>
          <cell r="D730" t="str">
            <v>04 Commercialized</v>
          </cell>
          <cell r="E730">
            <v>10800</v>
          </cell>
          <cell r="F730" t="str">
            <v>01 Exchg w/ new product</v>
          </cell>
          <cell r="G730" t="str">
            <v>01.06.1998</v>
          </cell>
          <cell r="H730" t="str">
            <v>00.00.0000</v>
          </cell>
        </row>
        <row r="731">
          <cell r="A731" t="str">
            <v>172JNN21032C</v>
          </cell>
          <cell r="B731" t="str">
            <v>MODBUS OPTION ADAPTER CC</v>
          </cell>
          <cell r="C731" t="str">
            <v>FR</v>
          </cell>
          <cell r="D731" t="str">
            <v>04 Commercialized</v>
          </cell>
          <cell r="E731" t="e">
            <v>#N/A</v>
          </cell>
          <cell r="F731" t="str">
            <v>01 Exchg w/ new product</v>
          </cell>
          <cell r="G731" t="str">
            <v>15.04.2004</v>
          </cell>
          <cell r="H731" t="str">
            <v>00.00.0000</v>
          </cell>
        </row>
        <row r="732">
          <cell r="A732" t="str">
            <v>172PNN21022</v>
          </cell>
          <cell r="B732" t="str">
            <v>MB+ OPTION ADAPTER</v>
          </cell>
          <cell r="C732" t="str">
            <v>FR</v>
          </cell>
          <cell r="D732" t="str">
            <v>04 Commercialized</v>
          </cell>
          <cell r="E732">
            <v>17100</v>
          </cell>
          <cell r="F732" t="str">
            <v>01 Exchg w/ new product</v>
          </cell>
          <cell r="G732" t="str">
            <v>05.07.2002</v>
          </cell>
          <cell r="H732" t="str">
            <v>00.00.0000</v>
          </cell>
        </row>
        <row r="733">
          <cell r="A733" t="str">
            <v>172PNN21022C</v>
          </cell>
          <cell r="B733" t="str">
            <v>MB+ OPTION ADAPTER CC</v>
          </cell>
          <cell r="C733" t="str">
            <v>FR</v>
          </cell>
          <cell r="D733" t="str">
            <v>04 Commercialized</v>
          </cell>
          <cell r="E733" t="e">
            <v>#N/A</v>
          </cell>
          <cell r="F733" t="str">
            <v>01 Exchg w/ new product</v>
          </cell>
          <cell r="G733" t="str">
            <v>15.04.2004</v>
          </cell>
          <cell r="H733" t="str">
            <v>00.00.0000</v>
          </cell>
        </row>
        <row r="734">
          <cell r="A734" t="str">
            <v>172PNN26022</v>
          </cell>
          <cell r="B734" t="str">
            <v>REDUNDANT MB+ OPT ADAPTER</v>
          </cell>
          <cell r="C734" t="str">
            <v>FR</v>
          </cell>
          <cell r="D734" t="str">
            <v>04 Commercialized</v>
          </cell>
          <cell r="E734">
            <v>22000</v>
          </cell>
          <cell r="F734" t="str">
            <v>01 Exchg w/ new product</v>
          </cell>
          <cell r="G734" t="str">
            <v>05.07.2002</v>
          </cell>
          <cell r="H734" t="str">
            <v>00.00.0000</v>
          </cell>
        </row>
        <row r="735">
          <cell r="A735" t="str">
            <v>174CEV20030</v>
          </cell>
          <cell r="B735" t="str">
            <v>MB+ ETHERNET BRIDGE</v>
          </cell>
          <cell r="C735" t="str">
            <v>US</v>
          </cell>
          <cell r="D735" t="str">
            <v>06 Service Only</v>
          </cell>
          <cell r="E735">
            <v>124800</v>
          </cell>
          <cell r="F735" t="str">
            <v>03 Exchg w/ refurbished</v>
          </cell>
          <cell r="G735" t="str">
            <v>16.03.2005</v>
          </cell>
          <cell r="H735" t="str">
            <v>25.02.2005</v>
          </cell>
          <cell r="I735" t="str">
            <v>174CEV20040</v>
          </cell>
        </row>
        <row r="736">
          <cell r="A736" t="str">
            <v>174CEV20030R</v>
          </cell>
          <cell r="B736" t="str">
            <v>STD.EXCH.174CEV20030</v>
          </cell>
          <cell r="C736" t="str">
            <v>US</v>
          </cell>
          <cell r="D736" t="str">
            <v>06 Service Only</v>
          </cell>
          <cell r="E736" t="e">
            <v>#N/A</v>
          </cell>
          <cell r="F736" t="str">
            <v>03 Exchg w/ refurbished</v>
          </cell>
          <cell r="G736" t="str">
            <v>28.12.2004</v>
          </cell>
          <cell r="H736" t="str">
            <v>00.00.0000</v>
          </cell>
          <cell r="I736" t="str">
            <v>NO REPLACE</v>
          </cell>
        </row>
        <row r="737">
          <cell r="A737" t="str">
            <v>174CEV20040</v>
          </cell>
          <cell r="B737" t="str">
            <v>CONNEXIUM MB+/ETHERNET BRIDGE</v>
          </cell>
          <cell r="C737" t="str">
            <v>US</v>
          </cell>
          <cell r="D737" t="str">
            <v>04 Commercialized</v>
          </cell>
          <cell r="E737" t="e">
            <v>#N/A</v>
          </cell>
          <cell r="F737" t="str">
            <v>01 Exchg w/ new product</v>
          </cell>
          <cell r="G737" t="str">
            <v>15.02.2005</v>
          </cell>
          <cell r="H737" t="str">
            <v>00.00.0000</v>
          </cell>
        </row>
        <row r="738">
          <cell r="A738" t="str">
            <v>174CEV30010</v>
          </cell>
          <cell r="B738" t="str">
            <v>MBUS EHTERNET BRIDGE</v>
          </cell>
          <cell r="C738" t="str">
            <v>US</v>
          </cell>
          <cell r="D738" t="str">
            <v>06 Service Only</v>
          </cell>
          <cell r="E738">
            <v>34000</v>
          </cell>
          <cell r="F738" t="str">
            <v>01 Exchg w/ new product</v>
          </cell>
          <cell r="G738" t="str">
            <v>05.06.2003</v>
          </cell>
          <cell r="H738" t="str">
            <v>01.06.2003</v>
          </cell>
          <cell r="I738" t="str">
            <v>174CEV30020</v>
          </cell>
        </row>
        <row r="739">
          <cell r="A739" t="str">
            <v>174CEV30020</v>
          </cell>
          <cell r="B739" t="str">
            <v>CONNEXIUM MODBUS/ETHERNET BRIDGE</v>
          </cell>
          <cell r="C739" t="str">
            <v>CN</v>
          </cell>
          <cell r="D739" t="str">
            <v>04 Commercialized</v>
          </cell>
          <cell r="E739">
            <v>26600</v>
          </cell>
          <cell r="F739" t="str">
            <v>01 Exchg w/ new product</v>
          </cell>
          <cell r="G739" t="str">
            <v>12.06.2003</v>
          </cell>
          <cell r="H739" t="str">
            <v>00.00.0000</v>
          </cell>
        </row>
        <row r="740">
          <cell r="A740" t="str">
            <v>174CEVSECS01</v>
          </cell>
          <cell r="B740" t="str">
            <v>SECS TO ETHERNET BRIDGE</v>
          </cell>
          <cell r="C740" t="str">
            <v>US</v>
          </cell>
          <cell r="D740" t="str">
            <v>04 Commercialized</v>
          </cell>
          <cell r="E740">
            <v>36600</v>
          </cell>
          <cell r="F740" t="str">
            <v>01 Exchg w/ new product</v>
          </cell>
          <cell r="G740" t="str">
            <v>29.09.2000</v>
          </cell>
          <cell r="H740" t="str">
            <v>00.00.0000</v>
          </cell>
        </row>
        <row r="741">
          <cell r="A741" t="str">
            <v>180CCO00006</v>
          </cell>
          <cell r="B741" t="str">
            <v>S908 ADAPTER + PWR SUPPLY</v>
          </cell>
          <cell r="C741" t="str">
            <v>US</v>
          </cell>
          <cell r="D741" t="str">
            <v>04 Commercialized</v>
          </cell>
          <cell r="E741">
            <v>238300</v>
          </cell>
          <cell r="F741" t="str">
            <v>04 Repr &amp; Return only</v>
          </cell>
          <cell r="G741" t="str">
            <v>29.09.2000</v>
          </cell>
          <cell r="H741" t="str">
            <v>00.00.0000</v>
          </cell>
        </row>
        <row r="742">
          <cell r="A742" t="str">
            <v>180CCO12001</v>
          </cell>
          <cell r="B742" t="str">
            <v>386 ATRIUM CONCEPT</v>
          </cell>
          <cell r="C742" t="str">
            <v>DE</v>
          </cell>
          <cell r="D742" t="str">
            <v>06 Service Only</v>
          </cell>
          <cell r="E742">
            <v>212100</v>
          </cell>
          <cell r="F742" t="str">
            <v>04 Repr &amp; Return only</v>
          </cell>
          <cell r="G742" t="str">
            <v>31.12.2002</v>
          </cell>
          <cell r="H742" t="str">
            <v>31.12.2002</v>
          </cell>
          <cell r="I742" t="str">
            <v>NO REPLACE</v>
          </cell>
        </row>
        <row r="743">
          <cell r="A743" t="str">
            <v>180CCO12101</v>
          </cell>
          <cell r="B743" t="str">
            <v>386 ATRIUM CONCEPT, + IBS</v>
          </cell>
          <cell r="C743" t="str">
            <v>DE</v>
          </cell>
          <cell r="D743" t="str">
            <v>06 Service Only</v>
          </cell>
          <cell r="E743">
            <v>284100</v>
          </cell>
          <cell r="F743" t="str">
            <v>04 Repr &amp; Return only</v>
          </cell>
          <cell r="G743" t="str">
            <v>31.12.2002</v>
          </cell>
          <cell r="H743" t="str">
            <v>31.12.2002</v>
          </cell>
          <cell r="I743" t="str">
            <v>NO REPLACE</v>
          </cell>
        </row>
        <row r="744">
          <cell r="A744" t="str">
            <v>180CCO24001</v>
          </cell>
          <cell r="B744" t="str">
            <v>586 ATRIUM CONCEPT</v>
          </cell>
          <cell r="C744" t="str">
            <v>DE</v>
          </cell>
          <cell r="D744" t="str">
            <v>06 Service Only</v>
          </cell>
          <cell r="E744">
            <v>261800</v>
          </cell>
          <cell r="F744" t="str">
            <v>04 Repr &amp; Return only</v>
          </cell>
          <cell r="G744" t="str">
            <v>12.03.2004</v>
          </cell>
          <cell r="H744" t="str">
            <v>31.12.2003</v>
          </cell>
          <cell r="I744" t="str">
            <v>NO REPLACE</v>
          </cell>
        </row>
        <row r="745">
          <cell r="A745" t="str">
            <v>180CCO24101</v>
          </cell>
          <cell r="B745" t="str">
            <v>ATRIUM PLC-BOARD 4MB 1 X IBS</v>
          </cell>
          <cell r="C745" t="str">
            <v>DE</v>
          </cell>
          <cell r="D745" t="str">
            <v>06 Service Only</v>
          </cell>
          <cell r="E745" t="e">
            <v>#N/A</v>
          </cell>
          <cell r="F745" t="str">
            <v>04 Repr &amp; Return only</v>
          </cell>
          <cell r="G745" t="str">
            <v>12.03.2004</v>
          </cell>
          <cell r="H745" t="str">
            <v>31.12.2003</v>
          </cell>
          <cell r="I745" t="str">
            <v>NO REPLACE</v>
          </cell>
        </row>
        <row r="746">
          <cell r="A746" t="str">
            <v>180CPX12000</v>
          </cell>
          <cell r="B746" t="str">
            <v>QUANTUM PWR SUPPLY ADPTR</v>
          </cell>
          <cell r="C746" t="str">
            <v>DE</v>
          </cell>
          <cell r="D746" t="str">
            <v>04 Commercialized</v>
          </cell>
          <cell r="E746">
            <v>11700</v>
          </cell>
          <cell r="F746" t="str">
            <v>01 Exchg w/ new product</v>
          </cell>
          <cell r="G746" t="str">
            <v>19.10.2001</v>
          </cell>
          <cell r="H746" t="str">
            <v>28.02.2000</v>
          </cell>
          <cell r="I746" t="str">
            <v>NO REPLACE</v>
          </cell>
        </row>
        <row r="747">
          <cell r="A747" t="str">
            <v>180XCA62600</v>
          </cell>
          <cell r="B747" t="str">
            <v>CABLE FOR SEPARATE POWER</v>
          </cell>
          <cell r="C747" t="str">
            <v>DE</v>
          </cell>
          <cell r="D747" t="str">
            <v>04 Commercialized</v>
          </cell>
          <cell r="E747">
            <v>2400</v>
          </cell>
          <cell r="F747" t="str">
            <v>06 Documentation only</v>
          </cell>
          <cell r="G747" t="str">
            <v>29.09.2000</v>
          </cell>
          <cell r="H747" t="str">
            <v>28.02.2000</v>
          </cell>
        </row>
        <row r="748">
          <cell r="A748" t="str">
            <v>180XCA72800</v>
          </cell>
          <cell r="B748" t="str">
            <v>AUXILARY POWER CABLE 1,80M</v>
          </cell>
          <cell r="C748" t="str">
            <v>DE</v>
          </cell>
          <cell r="D748" t="str">
            <v>04 Commercialized</v>
          </cell>
          <cell r="E748">
            <v>4500</v>
          </cell>
          <cell r="F748" t="str">
            <v>06 Documentation only</v>
          </cell>
          <cell r="G748" t="str">
            <v>19.10.2001</v>
          </cell>
          <cell r="H748" t="str">
            <v>28.02.2000</v>
          </cell>
          <cell r="I748" t="str">
            <v>NO REPLACE</v>
          </cell>
        </row>
        <row r="749">
          <cell r="A749" t="str">
            <v>180XCAPSASSY</v>
          </cell>
          <cell r="B749" t="str">
            <v>CBL ADPTR 2SLT RK 3A PSU</v>
          </cell>
          <cell r="C749" t="str">
            <v>DE</v>
          </cell>
          <cell r="D749" t="str">
            <v>04 Commercialized</v>
          </cell>
          <cell r="E749">
            <v>40000</v>
          </cell>
          <cell r="F749" t="str">
            <v>06 Documentation only</v>
          </cell>
          <cell r="G749" t="str">
            <v>29.09.2000</v>
          </cell>
          <cell r="H749" t="str">
            <v>00.00.0000</v>
          </cell>
        </row>
        <row r="750">
          <cell r="A750" t="str">
            <v>1ALEE</v>
          </cell>
          <cell r="B750" t="str">
            <v>SMC 600 EXTERNAL PWS</v>
          </cell>
          <cell r="C750" t="str">
            <v>FR</v>
          </cell>
          <cell r="D750" t="str">
            <v>06 Service Only</v>
          </cell>
          <cell r="E750">
            <v>175400</v>
          </cell>
          <cell r="F750" t="str">
            <v>03 Exchg w/ refurbished</v>
          </cell>
          <cell r="G750" t="str">
            <v>04.03.2002</v>
          </cell>
          <cell r="H750" t="str">
            <v>01.12.1997</v>
          </cell>
          <cell r="I750" t="str">
            <v>NO REPLACE</v>
          </cell>
        </row>
        <row r="751">
          <cell r="A751" t="str">
            <v>1ALEETR</v>
          </cell>
          <cell r="B751" t="str">
            <v>STD EXCH 1ALEE</v>
          </cell>
          <cell r="C751" t="str">
            <v>FR</v>
          </cell>
          <cell r="D751" t="str">
            <v>06 Service Only</v>
          </cell>
          <cell r="E751" t="e">
            <v>#N/A</v>
          </cell>
          <cell r="F751" t="str">
            <v>03 Exchg w/ refurbished</v>
          </cell>
          <cell r="G751" t="str">
            <v>31.10.2003</v>
          </cell>
          <cell r="H751" t="str">
            <v>01.12.1997</v>
          </cell>
          <cell r="I751" t="str">
            <v>NO REPLACE</v>
          </cell>
        </row>
        <row r="752">
          <cell r="A752" t="str">
            <v>1ALPE</v>
          </cell>
          <cell r="B752" t="str">
            <v>POWER SUPPLY</v>
          </cell>
          <cell r="C752" t="str">
            <v>FR</v>
          </cell>
          <cell r="D752" t="str">
            <v>06 Service Only</v>
          </cell>
          <cell r="E752">
            <v>305300</v>
          </cell>
          <cell r="F752" t="str">
            <v>03 Exchg w/ refurbished</v>
          </cell>
          <cell r="G752" t="str">
            <v>04.03.2002</v>
          </cell>
          <cell r="H752" t="str">
            <v>01.12.1997</v>
          </cell>
          <cell r="I752" t="str">
            <v>NO REPLACE</v>
          </cell>
        </row>
        <row r="753">
          <cell r="A753" t="str">
            <v>1ALPETR</v>
          </cell>
          <cell r="B753" t="str">
            <v>STD EXCH 1ALPE</v>
          </cell>
          <cell r="C753" t="str">
            <v>FR</v>
          </cell>
          <cell r="D753" t="str">
            <v>06 Service Only</v>
          </cell>
          <cell r="E753" t="e">
            <v>#N/A</v>
          </cell>
          <cell r="F753" t="str">
            <v>03 Exchg w/ refurbished</v>
          </cell>
          <cell r="G753" t="str">
            <v>31.10.2003</v>
          </cell>
          <cell r="H753" t="str">
            <v>01.12.1997</v>
          </cell>
          <cell r="I753" t="str">
            <v>NO REPLACE</v>
          </cell>
        </row>
        <row r="754">
          <cell r="A754" t="str">
            <v>1BIC50</v>
          </cell>
          <cell r="B754" t="str">
            <v>INT/CONN MODULE</v>
          </cell>
          <cell r="C754" t="str">
            <v>FR</v>
          </cell>
          <cell r="D754" t="str">
            <v>06 Service Only</v>
          </cell>
          <cell r="E754">
            <v>15400</v>
          </cell>
          <cell r="F754" t="str">
            <v>01 Exchg w/ new product</v>
          </cell>
          <cell r="G754" t="str">
            <v>04.03.2002</v>
          </cell>
          <cell r="H754" t="str">
            <v>01.12.1996</v>
          </cell>
          <cell r="I754" t="str">
            <v>NO REPLACE</v>
          </cell>
        </row>
        <row r="755">
          <cell r="A755" t="str">
            <v>1BJ110/220</v>
          </cell>
          <cell r="B755" t="str">
            <v>BOITE DE JONCTION 110/220</v>
          </cell>
          <cell r="C755" t="str">
            <v>FR</v>
          </cell>
          <cell r="D755" t="str">
            <v>04 Commercialized</v>
          </cell>
          <cell r="E755">
            <v>66800</v>
          </cell>
          <cell r="F755" t="str">
            <v>01 Exchg w/ new product</v>
          </cell>
          <cell r="G755" t="str">
            <v>12.10.2000</v>
          </cell>
          <cell r="H755" t="str">
            <v>00.00.0000</v>
          </cell>
        </row>
        <row r="756">
          <cell r="A756" t="str">
            <v>1BJ24</v>
          </cell>
          <cell r="B756" t="str">
            <v>24V JUNCTION BOX</v>
          </cell>
          <cell r="C756" t="str">
            <v>FR</v>
          </cell>
          <cell r="D756" t="str">
            <v>06 Service Only</v>
          </cell>
          <cell r="E756">
            <v>65800</v>
          </cell>
          <cell r="F756" t="str">
            <v>03 Exchg w/ refurbished</v>
          </cell>
          <cell r="G756" t="str">
            <v>04.12.1998</v>
          </cell>
          <cell r="H756" t="str">
            <v>01.12.1996</v>
          </cell>
          <cell r="I756" t="str">
            <v>NO REPLACE</v>
          </cell>
        </row>
        <row r="757">
          <cell r="A757" t="str">
            <v>1BJ24TR</v>
          </cell>
          <cell r="B757" t="str">
            <v>STD EXCH 1BJ24</v>
          </cell>
          <cell r="C757" t="str">
            <v>FR</v>
          </cell>
          <cell r="D757" t="str">
            <v>06 Service Only</v>
          </cell>
          <cell r="E757" t="e">
            <v>#N/A</v>
          </cell>
          <cell r="F757" t="str">
            <v>03 Exchg w/ refurbished</v>
          </cell>
          <cell r="G757" t="str">
            <v>25.07.2000</v>
          </cell>
          <cell r="H757" t="str">
            <v>01.12.1996</v>
          </cell>
          <cell r="I757" t="str">
            <v>NO REPLACE</v>
          </cell>
        </row>
        <row r="758">
          <cell r="A758" t="str">
            <v>1CCR600</v>
          </cell>
          <cell r="B758" t="str">
            <v>HIGH SPEED COUNTER SMC600</v>
          </cell>
          <cell r="C758" t="str">
            <v>FR</v>
          </cell>
          <cell r="D758" t="str">
            <v>06 Service Only</v>
          </cell>
          <cell r="E758">
            <v>106700</v>
          </cell>
          <cell r="F758" t="str">
            <v>03 Exchg w/ refurbished</v>
          </cell>
          <cell r="G758" t="str">
            <v>07.01.1999</v>
          </cell>
          <cell r="H758" t="str">
            <v>01.12.1997</v>
          </cell>
          <cell r="I758" t="str">
            <v>NO REPLACE</v>
          </cell>
        </row>
        <row r="759">
          <cell r="A759" t="str">
            <v>1CCR600TR</v>
          </cell>
          <cell r="B759" t="str">
            <v>STD EXCH 1CCR600</v>
          </cell>
          <cell r="C759" t="str">
            <v>FR</v>
          </cell>
          <cell r="D759" t="str">
            <v>06 Service Only</v>
          </cell>
          <cell r="E759" t="e">
            <v>#N/A</v>
          </cell>
          <cell r="F759" t="str">
            <v>03 Exchg w/ refurbished</v>
          </cell>
          <cell r="G759" t="str">
            <v>25.07.2000</v>
          </cell>
          <cell r="H759" t="str">
            <v>01.12.1997</v>
          </cell>
          <cell r="I759" t="str">
            <v>NO REPLACE</v>
          </cell>
        </row>
        <row r="760">
          <cell r="A760" t="str">
            <v>1CLI1BJ3</v>
          </cell>
          <cell r="B760" t="str">
            <v>JBUS CURRENT SMC 25/35</v>
          </cell>
          <cell r="C760" t="str">
            <v>FR</v>
          </cell>
          <cell r="D760" t="str">
            <v>06 Service Only</v>
          </cell>
          <cell r="E760">
            <v>106200</v>
          </cell>
          <cell r="F760" t="str">
            <v>03 Exchg w/ refurbished</v>
          </cell>
          <cell r="G760" t="str">
            <v>07.01.1999</v>
          </cell>
          <cell r="H760" t="str">
            <v>01.12.1996</v>
          </cell>
          <cell r="I760" t="str">
            <v>NO REPLACE</v>
          </cell>
        </row>
        <row r="761">
          <cell r="A761" t="str">
            <v>1CLI1BJ3TR</v>
          </cell>
          <cell r="B761" t="str">
            <v>STD EXCH 1CLI1BJ3</v>
          </cell>
          <cell r="C761" t="str">
            <v>FR</v>
          </cell>
          <cell r="D761" t="str">
            <v>06 Service Only</v>
          </cell>
          <cell r="E761" t="e">
            <v>#N/A</v>
          </cell>
          <cell r="F761" t="str">
            <v>03 Exchg w/ refurbished</v>
          </cell>
          <cell r="G761" t="str">
            <v>25.07.2000</v>
          </cell>
          <cell r="H761" t="str">
            <v>01.12.1996</v>
          </cell>
          <cell r="I761" t="str">
            <v>NO REPLACE</v>
          </cell>
        </row>
        <row r="762">
          <cell r="A762" t="str">
            <v>1CLI2VJ3</v>
          </cell>
          <cell r="B762" t="str">
            <v>JBUS PORT V24 SMC 25/35</v>
          </cell>
          <cell r="C762" t="str">
            <v>FR</v>
          </cell>
          <cell r="D762" t="str">
            <v>06 Service Only</v>
          </cell>
          <cell r="E762">
            <v>110700</v>
          </cell>
          <cell r="F762" t="str">
            <v>03 Exchg w/ refurbished</v>
          </cell>
          <cell r="G762" t="str">
            <v>07.01.1999</v>
          </cell>
          <cell r="H762" t="str">
            <v>01.12.1996</v>
          </cell>
          <cell r="I762" t="str">
            <v>NO REPLACE</v>
          </cell>
        </row>
        <row r="763">
          <cell r="A763" t="str">
            <v>1CLI2VJ3TR</v>
          </cell>
          <cell r="B763" t="str">
            <v>STD EXCH 1CLI2VJ3</v>
          </cell>
          <cell r="C763" t="str">
            <v>FR</v>
          </cell>
          <cell r="D763" t="str">
            <v>06 Service Only</v>
          </cell>
          <cell r="E763" t="e">
            <v>#N/A</v>
          </cell>
          <cell r="F763" t="str">
            <v>03 Exchg w/ refurbished</v>
          </cell>
          <cell r="G763" t="str">
            <v>25.07.2000</v>
          </cell>
          <cell r="H763" t="str">
            <v>01.12.1996</v>
          </cell>
          <cell r="I763" t="str">
            <v>NO REPLACE</v>
          </cell>
        </row>
        <row r="764">
          <cell r="A764" t="str">
            <v>1CP50</v>
          </cell>
          <cell r="B764" t="str">
            <v>POCKET CONSOLE</v>
          </cell>
          <cell r="C764" t="str">
            <v>FR</v>
          </cell>
          <cell r="D764" t="str">
            <v>06 Service Only</v>
          </cell>
          <cell r="E764">
            <v>104500</v>
          </cell>
          <cell r="F764" t="str">
            <v>04 Repr &amp; Return only</v>
          </cell>
          <cell r="G764" t="str">
            <v>11.12.1998</v>
          </cell>
          <cell r="H764" t="str">
            <v>01.12.1997</v>
          </cell>
          <cell r="I764" t="str">
            <v>NO REPLACE</v>
          </cell>
        </row>
        <row r="765">
          <cell r="A765" t="str">
            <v>1CP50TR</v>
          </cell>
          <cell r="B765" t="str">
            <v>STD EXCH 1CP50</v>
          </cell>
          <cell r="C765" t="str">
            <v>FR</v>
          </cell>
          <cell r="D765" t="str">
            <v>06 Service Only</v>
          </cell>
          <cell r="E765" t="e">
            <v>#N/A</v>
          </cell>
          <cell r="F765" t="str">
            <v>04 Repr &amp; Return only</v>
          </cell>
          <cell r="G765" t="str">
            <v>25.07.2000</v>
          </cell>
          <cell r="H765" t="str">
            <v>01.12.1997</v>
          </cell>
          <cell r="I765" t="str">
            <v>NO REPLACE</v>
          </cell>
        </row>
        <row r="766">
          <cell r="A766" t="str">
            <v>1ET25</v>
          </cell>
          <cell r="B766" t="str">
            <v>SMC35/25 LABELS</v>
          </cell>
          <cell r="C766" t="str">
            <v>FR</v>
          </cell>
          <cell r="D766" t="str">
            <v>06 Service Only</v>
          </cell>
          <cell r="E766">
            <v>9500</v>
          </cell>
          <cell r="F766" t="str">
            <v>01 Exchg w/ new product</v>
          </cell>
          <cell r="G766" t="str">
            <v>04.03.2002</v>
          </cell>
          <cell r="H766" t="str">
            <v>01.12.1996</v>
          </cell>
          <cell r="I766" t="str">
            <v>NO REPLACE</v>
          </cell>
        </row>
        <row r="767">
          <cell r="A767" t="str">
            <v>1ET50600</v>
          </cell>
          <cell r="B767" t="str">
            <v>SMC50/600 LABELS</v>
          </cell>
          <cell r="C767" t="str">
            <v>FR</v>
          </cell>
          <cell r="D767" t="str">
            <v>06 Service Only</v>
          </cell>
          <cell r="E767">
            <v>33800</v>
          </cell>
          <cell r="F767" t="str">
            <v>01 Exchg w/ new product</v>
          </cell>
          <cell r="G767" t="str">
            <v>04.03.2002</v>
          </cell>
          <cell r="H767" t="str">
            <v>01.12.1996</v>
          </cell>
          <cell r="I767" t="str">
            <v>NO REPLACE</v>
          </cell>
        </row>
        <row r="768">
          <cell r="A768" t="str">
            <v>1HORO600</v>
          </cell>
          <cell r="B768" t="str">
            <v>TIMING MODULE SMC600</v>
          </cell>
          <cell r="C768" t="str">
            <v>FR</v>
          </cell>
          <cell r="D768" t="str">
            <v>06 Service Only</v>
          </cell>
          <cell r="E768">
            <v>35000</v>
          </cell>
          <cell r="F768" t="str">
            <v>03 Exchg w/ refurbished</v>
          </cell>
          <cell r="G768" t="str">
            <v>01.01.1997</v>
          </cell>
          <cell r="H768" t="str">
            <v>01.12.1997</v>
          </cell>
          <cell r="I768" t="str">
            <v>NO REPLACE</v>
          </cell>
        </row>
        <row r="769">
          <cell r="A769" t="str">
            <v>1HORO600TR</v>
          </cell>
          <cell r="B769" t="str">
            <v>STD EXCH 1HORO600</v>
          </cell>
          <cell r="C769" t="str">
            <v>FR</v>
          </cell>
          <cell r="D769" t="str">
            <v>06 Service Only</v>
          </cell>
          <cell r="E769" t="e">
            <v>#N/A</v>
          </cell>
          <cell r="F769" t="str">
            <v>03 Exchg w/ refurbished</v>
          </cell>
          <cell r="G769" t="str">
            <v>25.07.2000</v>
          </cell>
          <cell r="H769" t="str">
            <v>01.12.1997</v>
          </cell>
          <cell r="I769" t="str">
            <v>NO REPLACE</v>
          </cell>
        </row>
        <row r="770">
          <cell r="A770" t="str">
            <v>1LRB</v>
          </cell>
          <cell r="B770" t="str">
            <v>RACK LINK CABLE</v>
          </cell>
          <cell r="C770" t="str">
            <v>FR</v>
          </cell>
          <cell r="D770" t="str">
            <v>06 Service Only</v>
          </cell>
          <cell r="E770">
            <v>35300</v>
          </cell>
          <cell r="F770" t="str">
            <v>01 Exchg w/ new product</v>
          </cell>
          <cell r="G770" t="str">
            <v>04.03.2002</v>
          </cell>
          <cell r="H770" t="str">
            <v>01.12.1996</v>
          </cell>
          <cell r="I770" t="str">
            <v>NO REPLACE</v>
          </cell>
        </row>
        <row r="771">
          <cell r="A771" t="str">
            <v>1MIC50</v>
          </cell>
          <cell r="B771" t="str">
            <v>INT/CONN MODULE</v>
          </cell>
          <cell r="C771" t="str">
            <v>FR</v>
          </cell>
          <cell r="D771" t="str">
            <v>06 Service Only</v>
          </cell>
          <cell r="E771">
            <v>6600</v>
          </cell>
          <cell r="F771" t="str">
            <v>01 Exchg w/ new product</v>
          </cell>
          <cell r="G771" t="str">
            <v>04.03.2002</v>
          </cell>
          <cell r="H771" t="str">
            <v>01.12.1996</v>
          </cell>
          <cell r="I771" t="str">
            <v>NO REPLACE</v>
          </cell>
        </row>
        <row r="772">
          <cell r="A772" t="str">
            <v>1MICV</v>
          </cell>
          <cell r="B772" t="str">
            <v>VISU MODULE</v>
          </cell>
          <cell r="C772" t="str">
            <v>FR</v>
          </cell>
          <cell r="D772" t="str">
            <v>06 Service Only</v>
          </cell>
          <cell r="E772">
            <v>10400</v>
          </cell>
          <cell r="F772" t="str">
            <v>01 Exchg w/ new product</v>
          </cell>
          <cell r="G772" t="str">
            <v>04.03.2002</v>
          </cell>
          <cell r="H772" t="str">
            <v>01.12.1996</v>
          </cell>
          <cell r="I772" t="str">
            <v>NO REPLACE</v>
          </cell>
        </row>
        <row r="773">
          <cell r="A773" t="str">
            <v>1PAS</v>
          </cell>
          <cell r="B773" t="str">
            <v>POWER ADAPTER</v>
          </cell>
          <cell r="C773" t="str">
            <v>FR</v>
          </cell>
          <cell r="D773" t="str">
            <v>06 Service Only</v>
          </cell>
          <cell r="E773">
            <v>3500</v>
          </cell>
          <cell r="F773" t="str">
            <v>01 Exchg w/ new product</v>
          </cell>
          <cell r="G773" t="str">
            <v>21.05.2003</v>
          </cell>
          <cell r="H773" t="str">
            <v>01.12.1996</v>
          </cell>
          <cell r="I773" t="str">
            <v>NO REPLACE</v>
          </cell>
        </row>
        <row r="774">
          <cell r="A774" t="str">
            <v>1PER005380</v>
          </cell>
          <cell r="B774" t="str">
            <v>CAB.CART.UC/ALIM.PUIS.ET.</v>
          </cell>
          <cell r="C774" t="str">
            <v>FR</v>
          </cell>
          <cell r="D774" t="str">
            <v>04 Commercialized</v>
          </cell>
          <cell r="E774" t="e">
            <v>#N/A</v>
          </cell>
          <cell r="F774" t="str">
            <v>01 Exchg w/ new product</v>
          </cell>
          <cell r="G774" t="str">
            <v>23.10.2001</v>
          </cell>
          <cell r="H774" t="str">
            <v>00.00.0000</v>
          </cell>
        </row>
        <row r="775">
          <cell r="A775" t="str">
            <v>1UAF600</v>
          </cell>
          <cell r="B775" t="str">
            <v>ARITHMETIC MODULE SMC600</v>
          </cell>
          <cell r="C775" t="str">
            <v>FR</v>
          </cell>
          <cell r="D775" t="str">
            <v>06 Service Only</v>
          </cell>
          <cell r="E775">
            <v>161200</v>
          </cell>
          <cell r="F775" t="str">
            <v>03 Exchg w/ refurbished</v>
          </cell>
          <cell r="G775" t="str">
            <v>01.01.1997</v>
          </cell>
          <cell r="H775" t="str">
            <v>01.12.1996</v>
          </cell>
          <cell r="I775" t="str">
            <v>NO REPLACE</v>
          </cell>
        </row>
        <row r="776">
          <cell r="A776" t="str">
            <v>1UAF600TR</v>
          </cell>
          <cell r="B776" t="str">
            <v>STD EXCH 1UAF600</v>
          </cell>
          <cell r="C776" t="str">
            <v>FR</v>
          </cell>
          <cell r="D776" t="str">
            <v>06 Service Only</v>
          </cell>
          <cell r="E776" t="e">
            <v>#N/A</v>
          </cell>
          <cell r="F776" t="str">
            <v>03 Exchg w/ refurbished</v>
          </cell>
          <cell r="G776" t="str">
            <v>25.07.2000</v>
          </cell>
          <cell r="H776" t="str">
            <v>01.12.1996</v>
          </cell>
          <cell r="I776" t="str">
            <v>NO REPLACE</v>
          </cell>
        </row>
        <row r="777">
          <cell r="A777" t="str">
            <v>2ALEI</v>
          </cell>
          <cell r="B777" t="str">
            <v>INTERNAL EXTENSION PWS</v>
          </cell>
          <cell r="C777" t="str">
            <v>FR</v>
          </cell>
          <cell r="D777" t="str">
            <v>06 Service Only</v>
          </cell>
          <cell r="E777">
            <v>88500</v>
          </cell>
          <cell r="F777" t="str">
            <v>03 Exchg w/ refurbished</v>
          </cell>
          <cell r="G777" t="str">
            <v>01.01.1997</v>
          </cell>
          <cell r="H777" t="str">
            <v>01.12.1996</v>
          </cell>
          <cell r="I777" t="str">
            <v>NO REPLACE</v>
          </cell>
        </row>
        <row r="778">
          <cell r="A778" t="str">
            <v>2ALEITR</v>
          </cell>
          <cell r="B778" t="str">
            <v>STD EXCH 2ALEI</v>
          </cell>
          <cell r="C778" t="str">
            <v>FR</v>
          </cell>
          <cell r="D778" t="str">
            <v>06 Service Only</v>
          </cell>
          <cell r="E778" t="e">
            <v>#N/A</v>
          </cell>
          <cell r="F778" t="str">
            <v>03 Exchg w/ refurbished</v>
          </cell>
          <cell r="G778" t="str">
            <v>25.07.2000</v>
          </cell>
          <cell r="H778" t="str">
            <v>01.12.1996</v>
          </cell>
          <cell r="I778" t="str">
            <v>NO REPLACE</v>
          </cell>
        </row>
        <row r="779">
          <cell r="A779" t="str">
            <v>2ALPI</v>
          </cell>
          <cell r="B779" t="str">
            <v>INTERNAL POWER SUPPLY</v>
          </cell>
          <cell r="C779" t="str">
            <v>FR</v>
          </cell>
          <cell r="D779" t="str">
            <v>06 Service Only</v>
          </cell>
          <cell r="E779">
            <v>123600</v>
          </cell>
          <cell r="F779" t="str">
            <v>03 Exchg w/ refurbished</v>
          </cell>
          <cell r="G779" t="str">
            <v>04.12.1998</v>
          </cell>
          <cell r="H779" t="str">
            <v>01.12.1996</v>
          </cell>
          <cell r="I779" t="str">
            <v>NO REPLACE</v>
          </cell>
        </row>
        <row r="780">
          <cell r="A780" t="str">
            <v>2ALPITR</v>
          </cell>
          <cell r="B780" t="str">
            <v>STD EXCH 2ALPI</v>
          </cell>
          <cell r="C780" t="str">
            <v>FR</v>
          </cell>
          <cell r="D780" t="str">
            <v>06 Service Only</v>
          </cell>
          <cell r="E780" t="e">
            <v>#N/A</v>
          </cell>
          <cell r="F780" t="str">
            <v>03 Exchg w/ refurbished</v>
          </cell>
          <cell r="G780" t="str">
            <v>25.07.2000</v>
          </cell>
          <cell r="H780" t="str">
            <v>01.12.1996</v>
          </cell>
          <cell r="I780" t="str">
            <v>NO REPLACE</v>
          </cell>
        </row>
        <row r="781">
          <cell r="A781" t="str">
            <v>2BIC25</v>
          </cell>
          <cell r="B781" t="str">
            <v>.</v>
          </cell>
          <cell r="C781" t="str">
            <v>FR</v>
          </cell>
          <cell r="D781" t="str">
            <v>06 Service Only</v>
          </cell>
          <cell r="E781">
            <v>5900</v>
          </cell>
          <cell r="F781" t="str">
            <v>01 Exchg w/ new product</v>
          </cell>
          <cell r="G781" t="str">
            <v>04.03.2002</v>
          </cell>
          <cell r="H781" t="str">
            <v>01.12.1996</v>
          </cell>
          <cell r="I781" t="str">
            <v>NO REPLACE</v>
          </cell>
        </row>
        <row r="782">
          <cell r="A782" t="str">
            <v>2CAI1</v>
          </cell>
          <cell r="B782" t="str">
            <v>AXIS CONTROL BOARD SMC600</v>
          </cell>
          <cell r="C782" t="str">
            <v>FR</v>
          </cell>
          <cell r="D782" t="str">
            <v>06 Service Only</v>
          </cell>
          <cell r="E782">
            <v>452700</v>
          </cell>
          <cell r="F782" t="str">
            <v>03 Exchg w/ refurbished</v>
          </cell>
          <cell r="G782" t="str">
            <v>17.06.1999</v>
          </cell>
          <cell r="H782" t="str">
            <v>01.12.1997</v>
          </cell>
          <cell r="I782" t="str">
            <v>NO REPLACE</v>
          </cell>
        </row>
        <row r="783">
          <cell r="A783" t="str">
            <v>2CAI1TR</v>
          </cell>
          <cell r="B783" t="str">
            <v>STD EXCH 2CAI1</v>
          </cell>
          <cell r="C783" t="str">
            <v>FR</v>
          </cell>
          <cell r="D783" t="str">
            <v>06 Service Only</v>
          </cell>
          <cell r="E783" t="e">
            <v>#N/A</v>
          </cell>
          <cell r="F783" t="str">
            <v>03 Exchg w/ refurbished</v>
          </cell>
          <cell r="G783" t="str">
            <v>25.07.2000</v>
          </cell>
          <cell r="H783" t="str">
            <v>01.12.1997</v>
          </cell>
          <cell r="I783" t="str">
            <v>NO REPLACE</v>
          </cell>
        </row>
        <row r="784">
          <cell r="A784" t="str">
            <v>2CREE</v>
          </cell>
          <cell r="B784" t="str">
            <v>RACK 1 LINK CABLE</v>
          </cell>
          <cell r="C784" t="str">
            <v>FR</v>
          </cell>
          <cell r="D784" t="str">
            <v>06 Service Only</v>
          </cell>
          <cell r="E784">
            <v>31500</v>
          </cell>
          <cell r="F784" t="str">
            <v>01 Exchg w/ new product</v>
          </cell>
          <cell r="G784" t="str">
            <v>21.05.2003</v>
          </cell>
          <cell r="H784" t="str">
            <v>01.12.1997</v>
          </cell>
          <cell r="I784" t="str">
            <v>NO REPLACE</v>
          </cell>
        </row>
        <row r="785">
          <cell r="A785" t="str">
            <v>2PR50</v>
          </cell>
          <cell r="B785" t="str">
            <v>CARTE PROG MEM REPROM</v>
          </cell>
          <cell r="C785" t="str">
            <v>FR</v>
          </cell>
          <cell r="D785" t="str">
            <v>06 Service Only</v>
          </cell>
          <cell r="E785">
            <v>52500</v>
          </cell>
          <cell r="F785" t="str">
            <v>04 Repr &amp; Return only</v>
          </cell>
          <cell r="G785" t="str">
            <v>21.05.2003</v>
          </cell>
          <cell r="H785" t="str">
            <v>01.12.1996</v>
          </cell>
          <cell r="I785" t="str">
            <v>NO REPLACE</v>
          </cell>
        </row>
        <row r="786">
          <cell r="A786" t="str">
            <v>2SEJM</v>
          </cell>
          <cell r="B786" t="str">
            <v>JBUS PORT + EDIT SMC600</v>
          </cell>
          <cell r="C786" t="str">
            <v>FR</v>
          </cell>
          <cell r="D786" t="str">
            <v>06 Service Only</v>
          </cell>
          <cell r="E786">
            <v>254000</v>
          </cell>
          <cell r="F786" t="str">
            <v>04 Repr &amp; Return only</v>
          </cell>
          <cell r="G786" t="str">
            <v>21.05.2003</v>
          </cell>
          <cell r="H786" t="str">
            <v>01.12.1997</v>
          </cell>
          <cell r="I786" t="str">
            <v>NO REPLACE</v>
          </cell>
        </row>
        <row r="787">
          <cell r="A787" t="str">
            <v>2SET</v>
          </cell>
          <cell r="B787" t="str">
            <v>COMM PORT + EDIT SMC600</v>
          </cell>
          <cell r="C787" t="str">
            <v>FR</v>
          </cell>
          <cell r="D787" t="str">
            <v>06 Service Only</v>
          </cell>
          <cell r="E787">
            <v>81500</v>
          </cell>
          <cell r="F787" t="str">
            <v>04 Repr &amp; Return only</v>
          </cell>
          <cell r="G787" t="str">
            <v>21.05.2003</v>
          </cell>
          <cell r="H787" t="str">
            <v>01.12.1997</v>
          </cell>
          <cell r="I787" t="str">
            <v>NO REPLACE</v>
          </cell>
        </row>
        <row r="788">
          <cell r="A788" t="str">
            <v>2SJ2</v>
          </cell>
          <cell r="B788" t="str">
            <v>LOG.CLI JBUS ESCLAVE</v>
          </cell>
          <cell r="C788" t="str">
            <v>FR</v>
          </cell>
          <cell r="D788" t="str">
            <v>06 Service Only</v>
          </cell>
          <cell r="E788">
            <v>53900</v>
          </cell>
          <cell r="F788" t="str">
            <v>03 Exchg w/ refurbished</v>
          </cell>
          <cell r="G788" t="str">
            <v>04.03.2002</v>
          </cell>
          <cell r="H788" t="str">
            <v>01.12.1997</v>
          </cell>
          <cell r="I788" t="str">
            <v>NO REPLACE</v>
          </cell>
        </row>
        <row r="789">
          <cell r="A789" t="str">
            <v>2SJ2TR</v>
          </cell>
          <cell r="B789" t="str">
            <v>STD EXCH 2SJ2</v>
          </cell>
          <cell r="C789" t="str">
            <v>FR</v>
          </cell>
          <cell r="D789" t="str">
            <v>06 Service Only</v>
          </cell>
          <cell r="E789" t="e">
            <v>#N/A</v>
          </cell>
          <cell r="F789" t="str">
            <v>03 Exchg w/ refurbished</v>
          </cell>
          <cell r="G789" t="str">
            <v>31.10.2003</v>
          </cell>
          <cell r="H789" t="str">
            <v>01.12.1997</v>
          </cell>
          <cell r="I789" t="str">
            <v>NO REPLACE</v>
          </cell>
        </row>
        <row r="790">
          <cell r="A790" t="str">
            <v>2SV2</v>
          </cell>
          <cell r="B790" t="str">
            <v>INTER PLC V2 + TTY SMC600</v>
          </cell>
          <cell r="C790" t="str">
            <v>FR</v>
          </cell>
          <cell r="D790" t="str">
            <v>06 Service Only</v>
          </cell>
          <cell r="E790">
            <v>160700</v>
          </cell>
          <cell r="F790" t="str">
            <v>03 Exchg w/ refurbished</v>
          </cell>
          <cell r="G790" t="str">
            <v>04.03.2002</v>
          </cell>
          <cell r="H790" t="str">
            <v>01.12.1997</v>
          </cell>
          <cell r="I790" t="str">
            <v>NO REPLACE</v>
          </cell>
        </row>
        <row r="791">
          <cell r="A791" t="str">
            <v>2SV2TR</v>
          </cell>
          <cell r="B791" t="str">
            <v>STD EXCH 2SV2</v>
          </cell>
          <cell r="C791" t="str">
            <v>FR</v>
          </cell>
          <cell r="D791" t="str">
            <v>06 Service Only</v>
          </cell>
          <cell r="E791" t="e">
            <v>#N/A</v>
          </cell>
          <cell r="F791" t="str">
            <v>03 Exchg w/ refurbished</v>
          </cell>
          <cell r="G791" t="str">
            <v>31.10.2003</v>
          </cell>
          <cell r="H791" t="str">
            <v>01.12.1997</v>
          </cell>
          <cell r="I791" t="str">
            <v>NO REPLACE</v>
          </cell>
        </row>
        <row r="792">
          <cell r="A792" t="str">
            <v>2SZ2</v>
          </cell>
          <cell r="B792" t="str">
            <v>LOG.CLI PRO CONT BAILEY</v>
          </cell>
          <cell r="C792" t="str">
            <v>FR</v>
          </cell>
          <cell r="D792" t="str">
            <v>06 Service Only</v>
          </cell>
          <cell r="E792">
            <v>119100</v>
          </cell>
          <cell r="F792" t="str">
            <v>03 Exchg w/ refurbished</v>
          </cell>
          <cell r="G792" t="str">
            <v>04.03.2002</v>
          </cell>
          <cell r="H792" t="str">
            <v>01.12.1997</v>
          </cell>
          <cell r="I792" t="str">
            <v>NO REPLACE</v>
          </cell>
        </row>
        <row r="793">
          <cell r="A793" t="str">
            <v>2SZ2TR</v>
          </cell>
          <cell r="B793" t="str">
            <v>STD EXCH 2SZ2</v>
          </cell>
          <cell r="C793" t="str">
            <v>FR</v>
          </cell>
          <cell r="D793" t="str">
            <v>06 Service Only</v>
          </cell>
          <cell r="E793" t="e">
            <v>#N/A</v>
          </cell>
          <cell r="F793" t="str">
            <v>03 Exchg w/ refurbished</v>
          </cell>
          <cell r="G793" t="str">
            <v>04.03.2002</v>
          </cell>
          <cell r="H793" t="str">
            <v>01.12.1997</v>
          </cell>
          <cell r="I793" t="str">
            <v>NO REPLACE</v>
          </cell>
        </row>
        <row r="794">
          <cell r="A794" t="str">
            <v>2UC35F</v>
          </cell>
          <cell r="B794" t="str">
            <v>8K MEM. SMC35 CPU</v>
          </cell>
          <cell r="C794" t="str">
            <v>FR</v>
          </cell>
          <cell r="D794" t="str">
            <v>06 Service Only</v>
          </cell>
          <cell r="E794">
            <v>137100</v>
          </cell>
          <cell r="F794" t="str">
            <v>03 Exchg w/ refurbished</v>
          </cell>
          <cell r="G794" t="str">
            <v>04.12.1998</v>
          </cell>
          <cell r="H794" t="str">
            <v>01.12.1996</v>
          </cell>
          <cell r="I794" t="str">
            <v>NO REPLACE</v>
          </cell>
        </row>
        <row r="795">
          <cell r="A795" t="str">
            <v>2UC35FTR</v>
          </cell>
          <cell r="B795" t="str">
            <v>STD EXCH 2UC35F</v>
          </cell>
          <cell r="C795" t="str">
            <v>FR</v>
          </cell>
          <cell r="D795" t="str">
            <v>06 Service Only</v>
          </cell>
          <cell r="E795" t="e">
            <v>#N/A</v>
          </cell>
          <cell r="F795" t="str">
            <v>03 Exchg w/ refurbished</v>
          </cell>
          <cell r="G795" t="str">
            <v>25.07.2000</v>
          </cell>
          <cell r="H795" t="str">
            <v>01.12.1996</v>
          </cell>
          <cell r="I795" t="str">
            <v>NO REPLACE</v>
          </cell>
        </row>
        <row r="796">
          <cell r="A796" t="str">
            <v>2UC35V</v>
          </cell>
          <cell r="B796" t="str">
            <v>8K MEM. SMC35 CPU</v>
          </cell>
          <cell r="C796" t="str">
            <v>FR</v>
          </cell>
          <cell r="D796" t="str">
            <v>06 Service Only</v>
          </cell>
          <cell r="E796">
            <v>137100</v>
          </cell>
          <cell r="F796" t="str">
            <v>03 Exchg w/ refurbished</v>
          </cell>
          <cell r="G796" t="str">
            <v>04.12.1998</v>
          </cell>
          <cell r="H796" t="str">
            <v>01.12.1996</v>
          </cell>
          <cell r="I796" t="str">
            <v>NO REPLACE</v>
          </cell>
        </row>
        <row r="797">
          <cell r="A797" t="str">
            <v>2UC35VTR</v>
          </cell>
          <cell r="B797" t="str">
            <v>STD EXCH 2UC35V</v>
          </cell>
          <cell r="C797" t="str">
            <v>FR</v>
          </cell>
          <cell r="D797" t="str">
            <v>06 Service Only</v>
          </cell>
          <cell r="E797" t="e">
            <v>#N/A</v>
          </cell>
          <cell r="F797" t="str">
            <v>03 Exchg w/ refurbished</v>
          </cell>
          <cell r="G797" t="str">
            <v>25.07.2000</v>
          </cell>
          <cell r="H797" t="str">
            <v>01.12.1996</v>
          </cell>
          <cell r="I797" t="str">
            <v>NO REPLACE</v>
          </cell>
        </row>
        <row r="798">
          <cell r="A798" t="str">
            <v>2UC50</v>
          </cell>
          <cell r="B798" t="str">
            <v>SMC50 CPU</v>
          </cell>
          <cell r="C798" t="str">
            <v>FR</v>
          </cell>
          <cell r="D798" t="str">
            <v>06 Service Only</v>
          </cell>
          <cell r="E798">
            <v>161200</v>
          </cell>
          <cell r="F798" t="str">
            <v>03 Exchg w/ refurbished</v>
          </cell>
          <cell r="G798" t="str">
            <v>04.12.1998</v>
          </cell>
          <cell r="H798" t="str">
            <v>01.12.1996</v>
          </cell>
          <cell r="I798" t="str">
            <v>NO REPLACE</v>
          </cell>
        </row>
        <row r="799">
          <cell r="A799" t="str">
            <v>2UC50TR</v>
          </cell>
          <cell r="B799" t="str">
            <v>STD EXCH 2UC50</v>
          </cell>
          <cell r="C799" t="str">
            <v>FR</v>
          </cell>
          <cell r="D799" t="str">
            <v>06 Service Only</v>
          </cell>
          <cell r="E799" t="e">
            <v>#N/A</v>
          </cell>
          <cell r="F799" t="str">
            <v>03 Exchg w/ refurbished</v>
          </cell>
          <cell r="G799" t="str">
            <v>25.07.2000</v>
          </cell>
          <cell r="H799" t="str">
            <v>01.12.1996</v>
          </cell>
          <cell r="I799" t="str">
            <v>NO REPLACE</v>
          </cell>
        </row>
        <row r="800">
          <cell r="A800" t="str">
            <v>300MMC54600</v>
          </cell>
          <cell r="B800" t="str">
            <v>QUANTUM SERCOS AMOS RUNTI</v>
          </cell>
          <cell r="C800" t="str">
            <v>US</v>
          </cell>
          <cell r="D800" t="str">
            <v>04 Commercialized</v>
          </cell>
          <cell r="E800">
            <v>10300</v>
          </cell>
          <cell r="F800" t="str">
            <v>01 Exchg w/ new product</v>
          </cell>
          <cell r="G800" t="str">
            <v>15.12.1998</v>
          </cell>
          <cell r="H800" t="str">
            <v>00.00.0000</v>
          </cell>
        </row>
        <row r="801">
          <cell r="A801" t="str">
            <v>302SWA46900V26</v>
          </cell>
          <cell r="B801" t="str">
            <v>CONCEPT V2.6 TRIAL, EN, GE, FR, SP</v>
          </cell>
          <cell r="C801" t="str">
            <v>US</v>
          </cell>
          <cell r="D801" t="str">
            <v>04 Commercialized</v>
          </cell>
          <cell r="E801" t="e">
            <v>#N/A</v>
          </cell>
          <cell r="F801" t="str">
            <v>06 Documentation only</v>
          </cell>
          <cell r="G801" t="str">
            <v>05.06.2003</v>
          </cell>
          <cell r="H801" t="str">
            <v>00.00.0000</v>
          </cell>
        </row>
        <row r="802">
          <cell r="A802" t="str">
            <v>309ULD45500</v>
          </cell>
          <cell r="B802" t="str">
            <v>LOADABLE FUNCTION BLOCK 3</v>
          </cell>
          <cell r="C802" t="str">
            <v>US</v>
          </cell>
          <cell r="D802" t="str">
            <v>05 EOC</v>
          </cell>
          <cell r="E802">
            <v>3400</v>
          </cell>
          <cell r="F802" t="str">
            <v>01 Exchg w/ new product</v>
          </cell>
          <cell r="G802" t="str">
            <v>31.12.2004</v>
          </cell>
          <cell r="H802" t="str">
            <v>30.06.2006</v>
          </cell>
          <cell r="I802" t="str">
            <v>NO REPLACE</v>
          </cell>
        </row>
        <row r="803">
          <cell r="A803" t="str">
            <v>332SPU47001V26</v>
          </cell>
          <cell r="B803" t="str">
            <v>CONCEPT EFB TOOLKIT, V2.6, EN</v>
          </cell>
          <cell r="C803" t="str">
            <v>US</v>
          </cell>
          <cell r="D803" t="str">
            <v>04 Commercialized</v>
          </cell>
          <cell r="E803" t="e">
            <v>#N/A</v>
          </cell>
          <cell r="F803" t="str">
            <v>01 Exchg w/ new product</v>
          </cell>
          <cell r="G803" t="str">
            <v>22.04.2003</v>
          </cell>
          <cell r="H803" t="str">
            <v>00.00.0000</v>
          </cell>
        </row>
        <row r="804">
          <cell r="A804" t="str">
            <v>332SPU83301</v>
          </cell>
          <cell r="B804" t="str">
            <v>PROFIBUS DP KONFIG.-SW F. 140CRP81100/EN</v>
          </cell>
          <cell r="C804" t="str">
            <v>DE</v>
          </cell>
          <cell r="D804" t="str">
            <v>05 EOC</v>
          </cell>
          <cell r="E804">
            <v>67500</v>
          </cell>
          <cell r="F804" t="str">
            <v>01 Exchg w/ new product</v>
          </cell>
          <cell r="G804" t="str">
            <v>31.12.2004</v>
          </cell>
          <cell r="H804" t="str">
            <v>30.06.2006</v>
          </cell>
          <cell r="I804" t="str">
            <v>NO REPLACE</v>
          </cell>
        </row>
        <row r="805">
          <cell r="A805" t="str">
            <v>332SWA01000</v>
          </cell>
          <cell r="B805" t="str">
            <v>LOADABLE FUNC BLOCK DISA</v>
          </cell>
          <cell r="C805" t="str">
            <v>US</v>
          </cell>
          <cell r="D805" t="str">
            <v>04 Commercialized</v>
          </cell>
          <cell r="E805">
            <v>55500</v>
          </cell>
          <cell r="F805" t="str">
            <v>01 Exchg w/ new product</v>
          </cell>
          <cell r="G805" t="str">
            <v>13.09.2002</v>
          </cell>
          <cell r="H805" t="str">
            <v>00.00.0000</v>
          </cell>
        </row>
        <row r="806">
          <cell r="A806" t="str">
            <v>352SMD49300</v>
          </cell>
          <cell r="B806" t="str">
            <v>MODLINK SOFTWARE</v>
          </cell>
          <cell r="C806" t="str">
            <v>US</v>
          </cell>
          <cell r="D806" t="str">
            <v>05 EOC</v>
          </cell>
          <cell r="E806" t="e">
            <v>#N/A</v>
          </cell>
          <cell r="F806" t="str">
            <v>01 Exchg w/ new product</v>
          </cell>
          <cell r="G806" t="str">
            <v>31.12.2004</v>
          </cell>
          <cell r="H806" t="str">
            <v>30.06.2006</v>
          </cell>
          <cell r="I806" t="str">
            <v>NO REPLACE</v>
          </cell>
        </row>
        <row r="807">
          <cell r="A807" t="str">
            <v>352SMD49310</v>
          </cell>
          <cell r="B807" t="str">
            <v>MODLINK LITE SOFTWARE</v>
          </cell>
          <cell r="C807" t="str">
            <v>US</v>
          </cell>
          <cell r="D807" t="str">
            <v>05 EOC</v>
          </cell>
          <cell r="E807" t="e">
            <v>#N/A</v>
          </cell>
          <cell r="F807" t="str">
            <v>01 Exchg w/ new product</v>
          </cell>
          <cell r="G807" t="str">
            <v>31.12.2004</v>
          </cell>
          <cell r="H807" t="str">
            <v>30.06.2006</v>
          </cell>
          <cell r="I807" t="str">
            <v>NO REPLACE</v>
          </cell>
        </row>
        <row r="808">
          <cell r="A808" t="str">
            <v>371SPU92100</v>
          </cell>
          <cell r="B808" t="str">
            <v>MODSOFT LITE INSTALL</v>
          </cell>
          <cell r="C808" t="str">
            <v>US</v>
          </cell>
          <cell r="D808" t="str">
            <v>04 Commercialized</v>
          </cell>
          <cell r="E808" t="e">
            <v>#N/A</v>
          </cell>
          <cell r="F808" t="str">
            <v>01 Exchg w/ new product</v>
          </cell>
          <cell r="G808" t="str">
            <v>15.12.1998</v>
          </cell>
          <cell r="H808" t="str">
            <v>00.00.0000</v>
          </cell>
        </row>
        <row r="809">
          <cell r="A809" t="str">
            <v>372ESS47001</v>
          </cell>
          <cell r="B809" t="str">
            <v>CONCEPT EFB UPGRADE SV</v>
          </cell>
          <cell r="C809" t="str">
            <v>US</v>
          </cell>
          <cell r="D809" t="str">
            <v>04 Commercialized</v>
          </cell>
          <cell r="E809" t="e">
            <v>#N/A</v>
          </cell>
          <cell r="F809" t="str">
            <v>01 Exchg w/ new product</v>
          </cell>
          <cell r="G809" t="str">
            <v>14.05.2001</v>
          </cell>
          <cell r="H809" t="str">
            <v>00.00.0000</v>
          </cell>
        </row>
        <row r="810">
          <cell r="A810" t="str">
            <v>372ESS47101</v>
          </cell>
          <cell r="B810" t="str">
            <v>CONCEPT S UPGRADE SV</v>
          </cell>
          <cell r="C810" t="str">
            <v>US</v>
          </cell>
          <cell r="D810" t="str">
            <v>04 Commercialized</v>
          </cell>
          <cell r="E810" t="e">
            <v>#N/A</v>
          </cell>
          <cell r="F810" t="str">
            <v>01 Exchg w/ new product</v>
          </cell>
          <cell r="G810" t="str">
            <v>14.05.2001</v>
          </cell>
          <cell r="H810" t="str">
            <v>00.00.0000</v>
          </cell>
        </row>
        <row r="811">
          <cell r="A811" t="str">
            <v>372ESS47201</v>
          </cell>
          <cell r="B811" t="str">
            <v>CONCEPT M UPGRADE SV</v>
          </cell>
          <cell r="C811" t="str">
            <v>US</v>
          </cell>
          <cell r="D811" t="str">
            <v>04 Commercialized</v>
          </cell>
          <cell r="E811">
            <v>46900</v>
          </cell>
          <cell r="F811" t="str">
            <v>01 Exchg w/ new product</v>
          </cell>
          <cell r="G811" t="str">
            <v>14.05.2001</v>
          </cell>
          <cell r="H811" t="str">
            <v>00.00.0000</v>
          </cell>
        </row>
        <row r="812">
          <cell r="A812" t="str">
            <v>372ESS47400</v>
          </cell>
          <cell r="B812" t="str">
            <v>CONCEPT XLSITE UPGRADE SV</v>
          </cell>
          <cell r="C812" t="str">
            <v>US</v>
          </cell>
          <cell r="D812" t="str">
            <v>04 Commercialized</v>
          </cell>
          <cell r="E812">
            <v>409700</v>
          </cell>
          <cell r="F812" t="str">
            <v>01 Exchg w/ new product</v>
          </cell>
          <cell r="G812" t="str">
            <v>02.07.2001</v>
          </cell>
          <cell r="H812" t="str">
            <v>00.00.0000</v>
          </cell>
        </row>
        <row r="813">
          <cell r="A813" t="str">
            <v>372ESS47401</v>
          </cell>
          <cell r="B813" t="str">
            <v>CONCEPT XL UPGRADE SV</v>
          </cell>
          <cell r="C813" t="str">
            <v>US</v>
          </cell>
          <cell r="D813" t="str">
            <v>04 Commercialized</v>
          </cell>
          <cell r="E813">
            <v>70600</v>
          </cell>
          <cell r="F813" t="str">
            <v>01 Exchg w/ new product</v>
          </cell>
          <cell r="G813" t="str">
            <v>14.05.2001</v>
          </cell>
          <cell r="H813" t="str">
            <v>00.00.0000</v>
          </cell>
        </row>
        <row r="814">
          <cell r="A814" t="str">
            <v>372ESS47403</v>
          </cell>
          <cell r="B814" t="str">
            <v>CONCEPT XL3 UPGRADE SV</v>
          </cell>
          <cell r="C814" t="str">
            <v>FR</v>
          </cell>
          <cell r="D814" t="str">
            <v>04 Commercialized</v>
          </cell>
          <cell r="E814" t="e">
            <v>#N/A</v>
          </cell>
          <cell r="F814" t="str">
            <v>01 Exchg w/ new product</v>
          </cell>
          <cell r="G814" t="str">
            <v>02.07.2001</v>
          </cell>
          <cell r="H814" t="str">
            <v>00.00.0000</v>
          </cell>
        </row>
        <row r="815">
          <cell r="A815" t="str">
            <v>372ESS47410</v>
          </cell>
          <cell r="B815" t="str">
            <v>CONCEPT XL10 UPGRADE SV</v>
          </cell>
          <cell r="C815" t="str">
            <v>US</v>
          </cell>
          <cell r="D815" t="str">
            <v>04 Commercialized</v>
          </cell>
          <cell r="E815" t="e">
            <v>#N/A</v>
          </cell>
          <cell r="F815" t="str">
            <v>01 Exchg w/ new product</v>
          </cell>
          <cell r="G815" t="str">
            <v>02.07.2001</v>
          </cell>
          <cell r="H815" t="str">
            <v>00.00.0000</v>
          </cell>
        </row>
        <row r="816">
          <cell r="A816" t="str">
            <v>372ESS48501</v>
          </cell>
          <cell r="B816" t="str">
            <v>MODSOFT UPGRADE TO XL SV</v>
          </cell>
          <cell r="C816" t="str">
            <v>US</v>
          </cell>
          <cell r="D816" t="str">
            <v>04 Commercialized</v>
          </cell>
          <cell r="E816" t="e">
            <v>#N/A</v>
          </cell>
          <cell r="F816" t="str">
            <v>01 Exchg w/ new product</v>
          </cell>
          <cell r="G816" t="str">
            <v>14.05.2001</v>
          </cell>
          <cell r="H816" t="str">
            <v>00.00.0000</v>
          </cell>
        </row>
        <row r="817">
          <cell r="A817" t="str">
            <v>372HVA16030V25</v>
          </cell>
          <cell r="B817" t="str">
            <v>HVAC LIBRARY SITE V 2.5</v>
          </cell>
          <cell r="C817" t="str">
            <v>DE</v>
          </cell>
          <cell r="D817" t="str">
            <v>04 Commercialized</v>
          </cell>
          <cell r="E817" t="e">
            <v>#N/A</v>
          </cell>
          <cell r="F817" t="str">
            <v>01 Exchg w/ new product</v>
          </cell>
          <cell r="G817" t="str">
            <v>24.02.2003</v>
          </cell>
          <cell r="H817" t="str">
            <v>00.00.0000</v>
          </cell>
        </row>
        <row r="818">
          <cell r="A818" t="str">
            <v>372ISS4740310</v>
          </cell>
          <cell r="B818" t="str">
            <v>CONCEPT 3 USER INC TO 10 USER</v>
          </cell>
          <cell r="C818" t="str">
            <v>FR</v>
          </cell>
          <cell r="D818" t="str">
            <v>04 Commercialized</v>
          </cell>
          <cell r="E818" t="e">
            <v>#N/A</v>
          </cell>
          <cell r="F818" t="str">
            <v>06 Documentation only</v>
          </cell>
          <cell r="G818" t="str">
            <v>19.01.2004</v>
          </cell>
          <cell r="H818" t="str">
            <v>00.00.0000</v>
          </cell>
        </row>
        <row r="819">
          <cell r="A819" t="str">
            <v>372ISS4741000</v>
          </cell>
          <cell r="B819" t="str">
            <v>CONCEPT 10 USER INC TO SITE</v>
          </cell>
          <cell r="C819" t="str">
            <v>FR</v>
          </cell>
          <cell r="D819" t="str">
            <v>04 Commercialized</v>
          </cell>
          <cell r="E819" t="e">
            <v>#N/A</v>
          </cell>
          <cell r="F819" t="str">
            <v>06 Documentation only</v>
          </cell>
          <cell r="G819" t="str">
            <v>19.01.2004</v>
          </cell>
          <cell r="H819" t="str">
            <v>00.00.0000</v>
          </cell>
        </row>
        <row r="820">
          <cell r="A820" t="str">
            <v>372MDX11001V10</v>
          </cell>
          <cell r="B820" t="str">
            <v>MODEXPLORER, 1 USER, V1.1</v>
          </cell>
          <cell r="C820" t="str">
            <v>DE</v>
          </cell>
          <cell r="D820" t="str">
            <v>04 Commercialized</v>
          </cell>
          <cell r="E820" t="e">
            <v>#N/A</v>
          </cell>
          <cell r="F820" t="str">
            <v>01 Exchg w/ new product</v>
          </cell>
          <cell r="G820" t="str">
            <v>27.02.2001</v>
          </cell>
          <cell r="H820" t="str">
            <v>00.00.0000</v>
          </cell>
        </row>
        <row r="821">
          <cell r="A821" t="str">
            <v>372MDX11031V10</v>
          </cell>
          <cell r="B821" t="str">
            <v>MODEXPLORER, SITE, V1.1</v>
          </cell>
          <cell r="C821" t="str">
            <v>DE</v>
          </cell>
          <cell r="D821" t="str">
            <v>04 Commercialized</v>
          </cell>
          <cell r="E821" t="e">
            <v>#N/A</v>
          </cell>
          <cell r="F821" t="str">
            <v>01 Exchg w/ new product</v>
          </cell>
          <cell r="G821" t="str">
            <v>27.02.2001</v>
          </cell>
          <cell r="H821" t="str">
            <v>00.00.0000</v>
          </cell>
        </row>
        <row r="822">
          <cell r="A822" t="str">
            <v>372OSG00230V15</v>
          </cell>
          <cell r="B822" t="str">
            <v>OSG IFIX SITE V 1.5 SR2</v>
          </cell>
          <cell r="C822" t="str">
            <v>DE</v>
          </cell>
          <cell r="D822" t="str">
            <v>04 Commercialized</v>
          </cell>
          <cell r="E822" t="e">
            <v>#N/A</v>
          </cell>
          <cell r="F822" t="str">
            <v>01 Exchg w/ new product</v>
          </cell>
          <cell r="G822" t="str">
            <v>30.09.2003</v>
          </cell>
          <cell r="H822" t="str">
            <v>00.00.0000</v>
          </cell>
        </row>
        <row r="823">
          <cell r="A823" t="str">
            <v>372OSL16200V20</v>
          </cell>
          <cell r="B823" t="str">
            <v>OS LINK 1 USER V2.0</v>
          </cell>
          <cell r="C823" t="str">
            <v>DE</v>
          </cell>
          <cell r="D823" t="str">
            <v>04 Commercialized</v>
          </cell>
          <cell r="E823">
            <v>87500</v>
          </cell>
          <cell r="F823" t="str">
            <v>01 Exchg w/ new product</v>
          </cell>
          <cell r="G823" t="str">
            <v>27.02.2001</v>
          </cell>
          <cell r="H823" t="str">
            <v>00.00.0000</v>
          </cell>
        </row>
        <row r="824">
          <cell r="A824" t="str">
            <v>372OSL16210V20</v>
          </cell>
          <cell r="B824" t="str">
            <v>OS LINK 3 USER V2.0</v>
          </cell>
          <cell r="C824" t="str">
            <v>DE</v>
          </cell>
          <cell r="D824" t="str">
            <v>04 Commercialized</v>
          </cell>
          <cell r="E824" t="e">
            <v>#N/A</v>
          </cell>
          <cell r="F824" t="str">
            <v>01 Exchg w/ new product</v>
          </cell>
          <cell r="G824" t="str">
            <v>27.02.2001</v>
          </cell>
          <cell r="H824" t="str">
            <v>00.00.0000</v>
          </cell>
        </row>
        <row r="825">
          <cell r="A825" t="str">
            <v>372OSL16220V20</v>
          </cell>
          <cell r="B825" t="str">
            <v>OS LINK 10 USER V2.0</v>
          </cell>
          <cell r="C825" t="str">
            <v>DE</v>
          </cell>
          <cell r="D825" t="str">
            <v>04 Commercialized</v>
          </cell>
          <cell r="E825" t="e">
            <v>#N/A</v>
          </cell>
          <cell r="F825" t="str">
            <v>01 Exchg w/ new product</v>
          </cell>
          <cell r="G825" t="str">
            <v>27.02.2001</v>
          </cell>
          <cell r="H825" t="str">
            <v>00.00.0000</v>
          </cell>
        </row>
        <row r="826">
          <cell r="A826" t="str">
            <v>372OSL16230V20</v>
          </cell>
          <cell r="B826" t="str">
            <v>OS LINK SITE V2.0</v>
          </cell>
          <cell r="C826" t="str">
            <v>DE</v>
          </cell>
          <cell r="D826" t="str">
            <v>04 Commercialized</v>
          </cell>
          <cell r="E826" t="e">
            <v>#N/A</v>
          </cell>
          <cell r="F826" t="str">
            <v>01 Exchg w/ new product</v>
          </cell>
          <cell r="G826" t="str">
            <v>27.02.2001</v>
          </cell>
          <cell r="H826" t="str">
            <v>00.00.0000</v>
          </cell>
        </row>
        <row r="827">
          <cell r="A827" t="str">
            <v>372SFV16000V30</v>
          </cell>
          <cell r="B827" t="str">
            <v>SFC VIEW 1 USER V 3.0</v>
          </cell>
          <cell r="C827" t="str">
            <v>DE</v>
          </cell>
          <cell r="D827" t="str">
            <v>04 Commercialized</v>
          </cell>
          <cell r="E827" t="e">
            <v>#N/A</v>
          </cell>
          <cell r="F827" t="str">
            <v>01 Exchg w/ new product</v>
          </cell>
          <cell r="G827" t="str">
            <v>29.08.2003</v>
          </cell>
          <cell r="H827" t="str">
            <v>00.00.0000</v>
          </cell>
        </row>
        <row r="828">
          <cell r="A828" t="str">
            <v>372SFV16020V30</v>
          </cell>
          <cell r="B828" t="str">
            <v>SFC VIEW 10 USER V3.0</v>
          </cell>
          <cell r="C828" t="str">
            <v>DE</v>
          </cell>
          <cell r="D828" t="str">
            <v>04 Commercialized</v>
          </cell>
          <cell r="E828" t="e">
            <v>#N/A</v>
          </cell>
          <cell r="F828" t="str">
            <v>01 Exchg w/ new product</v>
          </cell>
          <cell r="G828" t="str">
            <v>29.08.2003</v>
          </cell>
          <cell r="H828" t="str">
            <v>00.00.0000</v>
          </cell>
        </row>
        <row r="829">
          <cell r="A829" t="str">
            <v>372SFV16030V30</v>
          </cell>
          <cell r="B829" t="str">
            <v>SFC VIEW SITE V 3.0</v>
          </cell>
          <cell r="C829" t="str">
            <v>DE</v>
          </cell>
          <cell r="D829" t="str">
            <v>04 Commercialized</v>
          </cell>
          <cell r="E829" t="e">
            <v>#N/A</v>
          </cell>
          <cell r="F829" t="str">
            <v>01 Exchg w/ new product</v>
          </cell>
          <cell r="G829" t="str">
            <v>29.08.2003</v>
          </cell>
          <cell r="H829" t="str">
            <v>00.00.0000</v>
          </cell>
        </row>
        <row r="830">
          <cell r="A830" t="str">
            <v>372SMS11000V23</v>
          </cell>
          <cell r="B830" t="str">
            <v>SMS, 1 USER, V2.3</v>
          </cell>
          <cell r="C830" t="str">
            <v>DE</v>
          </cell>
          <cell r="D830" t="str">
            <v>06 Service Only</v>
          </cell>
          <cell r="E830">
            <v>300000</v>
          </cell>
          <cell r="F830" t="str">
            <v>01 Exchg w/ new product</v>
          </cell>
          <cell r="G830" t="str">
            <v>25.06.2004</v>
          </cell>
          <cell r="H830" t="str">
            <v>01.09.2003</v>
          </cell>
          <cell r="I830" t="str">
            <v>372SMS11000V30</v>
          </cell>
        </row>
        <row r="831">
          <cell r="A831" t="str">
            <v>372SPU44503</v>
          </cell>
          <cell r="B831" t="str">
            <v>CONCEPT DEVELOPERS KIT FR</v>
          </cell>
          <cell r="C831" t="str">
            <v>DE</v>
          </cell>
          <cell r="D831" t="str">
            <v>04 Commercialized</v>
          </cell>
          <cell r="E831" t="e">
            <v>#N/A</v>
          </cell>
          <cell r="F831" t="str">
            <v>01 Exchg w/ new product</v>
          </cell>
          <cell r="G831" t="str">
            <v>24.03.1999</v>
          </cell>
          <cell r="H831" t="str">
            <v>00.00.0000</v>
          </cell>
        </row>
        <row r="832">
          <cell r="A832" t="str">
            <v>372SPU44903</v>
          </cell>
          <cell r="B832" t="str">
            <v>CONCEPT DEVELOPERS KIT FR</v>
          </cell>
          <cell r="C832" t="str">
            <v>DE</v>
          </cell>
          <cell r="D832" t="str">
            <v>04 Commercialized</v>
          </cell>
          <cell r="E832" t="e">
            <v>#N/A</v>
          </cell>
          <cell r="F832" t="str">
            <v>01 Exchg w/ new product</v>
          </cell>
          <cell r="G832" t="str">
            <v>24.03.1999</v>
          </cell>
          <cell r="H832" t="str">
            <v>00.00.0000</v>
          </cell>
        </row>
        <row r="833">
          <cell r="A833" t="str">
            <v>372SPU44911</v>
          </cell>
          <cell r="B833" t="str">
            <v>CONCEPT DEV,3U,UK,CD</v>
          </cell>
          <cell r="C833" t="str">
            <v>DE</v>
          </cell>
          <cell r="D833" t="str">
            <v>06 Service Only</v>
          </cell>
          <cell r="E833" t="e">
            <v>#N/A</v>
          </cell>
          <cell r="F833" t="str">
            <v>01 Exchg w/ new product</v>
          </cell>
          <cell r="G833" t="str">
            <v>22.04.2003</v>
          </cell>
          <cell r="H833" t="str">
            <v>00.00.0000</v>
          </cell>
          <cell r="I833" t="str">
            <v>372SPU47411V21</v>
          </cell>
        </row>
        <row r="834">
          <cell r="A834" t="str">
            <v>372SPU44913</v>
          </cell>
          <cell r="B834" t="str">
            <v>CONCEPT DEV.KIT FRANZ;V2.</v>
          </cell>
          <cell r="C834" t="str">
            <v>DE</v>
          </cell>
          <cell r="D834" t="str">
            <v>04 Commercialized</v>
          </cell>
          <cell r="E834" t="e">
            <v>#N/A</v>
          </cell>
          <cell r="F834" t="str">
            <v>01 Exchg w/ new product</v>
          </cell>
          <cell r="G834" t="str">
            <v>16.12.1998</v>
          </cell>
          <cell r="H834" t="str">
            <v>00.00.0000</v>
          </cell>
        </row>
        <row r="835">
          <cell r="A835" t="str">
            <v>372SPU47101V26</v>
          </cell>
          <cell r="B835" t="str">
            <v>CONCEPT S, V2.6, EN, GE, FR, SP</v>
          </cell>
          <cell r="C835" t="str">
            <v>US</v>
          </cell>
          <cell r="D835" t="str">
            <v>04 Commercialized</v>
          </cell>
          <cell r="E835">
            <v>24400</v>
          </cell>
          <cell r="F835" t="str">
            <v>01 Exchg w/ new product</v>
          </cell>
          <cell r="G835" t="str">
            <v>22.04.2003</v>
          </cell>
          <cell r="H835" t="str">
            <v>00.00.0000</v>
          </cell>
        </row>
        <row r="836">
          <cell r="A836" t="str">
            <v>372SPU47201V26</v>
          </cell>
          <cell r="B836" t="str">
            <v>CONCEPT M, V2.6, EN, GE, FR, SP</v>
          </cell>
          <cell r="C836" t="str">
            <v>US</v>
          </cell>
          <cell r="D836" t="str">
            <v>04 Commercialized</v>
          </cell>
          <cell r="E836">
            <v>55000</v>
          </cell>
          <cell r="F836" t="str">
            <v>01 Exchg w/ new product</v>
          </cell>
          <cell r="G836" t="str">
            <v>22.04.2003</v>
          </cell>
          <cell r="H836" t="str">
            <v>00.00.0000</v>
          </cell>
        </row>
        <row r="837">
          <cell r="A837" t="str">
            <v>372SPU47401EDU</v>
          </cell>
          <cell r="B837" t="str">
            <v>CONCEPT XL EDUCATIONAL LICENSE</v>
          </cell>
          <cell r="C837" t="str">
            <v>US</v>
          </cell>
          <cell r="D837" t="str">
            <v>04 Commercialized</v>
          </cell>
          <cell r="E837" t="e">
            <v>#N/A</v>
          </cell>
          <cell r="F837" t="str">
            <v>01 Exchg w/ new product</v>
          </cell>
          <cell r="G837" t="str">
            <v>21.12.2004</v>
          </cell>
          <cell r="H837" t="str">
            <v>00.00.0000</v>
          </cell>
        </row>
        <row r="838">
          <cell r="A838" t="str">
            <v>372SPU47401V26</v>
          </cell>
          <cell r="B838" t="str">
            <v>CONCEPT XL, V2.6, EN, GE, FR, SP</v>
          </cell>
          <cell r="C838" t="str">
            <v>US</v>
          </cell>
          <cell r="D838" t="str">
            <v>04 Commercialized</v>
          </cell>
          <cell r="E838">
            <v>195100</v>
          </cell>
          <cell r="F838" t="str">
            <v>01 Exchg w/ new product</v>
          </cell>
          <cell r="G838" t="str">
            <v>22.04.2003</v>
          </cell>
          <cell r="H838" t="str">
            <v>00.00.0000</v>
          </cell>
        </row>
        <row r="839">
          <cell r="A839" t="str">
            <v>372SPU47401VEN</v>
          </cell>
          <cell r="B839" t="str">
            <v>CONCEPT XL VENDOR LICENSE</v>
          </cell>
          <cell r="C839" t="str">
            <v>US</v>
          </cell>
          <cell r="D839" t="str">
            <v>04 Commercialized</v>
          </cell>
          <cell r="E839" t="e">
            <v>#N/A</v>
          </cell>
          <cell r="F839" t="str">
            <v>01 Exchg w/ new product</v>
          </cell>
          <cell r="G839" t="str">
            <v>21.12.2004</v>
          </cell>
          <cell r="H839" t="str">
            <v>00.00.0000</v>
          </cell>
        </row>
        <row r="840">
          <cell r="A840" t="str">
            <v>372SPU47411V26</v>
          </cell>
          <cell r="B840" t="str">
            <v>CONCEPT XL, V2.6, 3 USER, EN, GE, FR, SP</v>
          </cell>
          <cell r="C840" t="str">
            <v>US</v>
          </cell>
          <cell r="D840" t="str">
            <v>04 Commercialized</v>
          </cell>
          <cell r="E840" t="e">
            <v>#N/A</v>
          </cell>
          <cell r="F840" t="str">
            <v>01 Exchg w/ new product</v>
          </cell>
          <cell r="G840" t="str">
            <v>22.04.2003</v>
          </cell>
          <cell r="H840" t="str">
            <v>00.00.0000</v>
          </cell>
        </row>
        <row r="841">
          <cell r="A841" t="str">
            <v>372SPU47421V26</v>
          </cell>
          <cell r="B841" t="str">
            <v>CONCEPT XL, V2.6, 10 USR, EN, GE, FR, SP</v>
          </cell>
          <cell r="C841" t="str">
            <v>US</v>
          </cell>
          <cell r="D841" t="str">
            <v>04 Commercialized</v>
          </cell>
          <cell r="E841" t="e">
            <v>#N/A</v>
          </cell>
          <cell r="F841" t="str">
            <v>01 Exchg w/ new product</v>
          </cell>
          <cell r="G841" t="str">
            <v>22.04.2003</v>
          </cell>
          <cell r="H841" t="str">
            <v>00.00.0000</v>
          </cell>
        </row>
        <row r="842">
          <cell r="A842" t="str">
            <v>372SPU47431V26</v>
          </cell>
          <cell r="B842" t="str">
            <v>CONCEPT XL, V2.6, SITE, EN, GE, FR, SP</v>
          </cell>
          <cell r="C842" t="str">
            <v>US</v>
          </cell>
          <cell r="D842" t="str">
            <v>04 Commercialized</v>
          </cell>
          <cell r="E842" t="e">
            <v>#N/A</v>
          </cell>
          <cell r="F842" t="str">
            <v>01 Exchg w/ new product</v>
          </cell>
          <cell r="G842" t="str">
            <v>22.04.2003</v>
          </cell>
          <cell r="H842" t="str">
            <v>00.00.0000</v>
          </cell>
        </row>
        <row r="843">
          <cell r="A843" t="str">
            <v>372SPU47701V26</v>
          </cell>
          <cell r="B843" t="str">
            <v>CONCEPT V2.6 AL, EN,GE,FR,SP</v>
          </cell>
          <cell r="C843" t="str">
            <v>US</v>
          </cell>
          <cell r="D843" t="str">
            <v>04 Commercialized</v>
          </cell>
          <cell r="E843" t="e">
            <v>#N/A</v>
          </cell>
          <cell r="F843" t="str">
            <v>01 Exchg w/ new product</v>
          </cell>
          <cell r="G843" t="str">
            <v>22.04.2003</v>
          </cell>
          <cell r="H843" t="str">
            <v>00.00.0000</v>
          </cell>
        </row>
        <row r="844">
          <cell r="A844" t="str">
            <v>372SPU49703</v>
          </cell>
          <cell r="B844" t="str">
            <v>CONCEPT BASIC II FRANZVSI</v>
          </cell>
          <cell r="C844" t="str">
            <v>US</v>
          </cell>
          <cell r="D844" t="str">
            <v>01 Created</v>
          </cell>
          <cell r="E844" t="e">
            <v>#N/A</v>
          </cell>
          <cell r="F844" t="str">
            <v>01 Exchg w/ new product</v>
          </cell>
          <cell r="G844" t="str">
            <v>04.02.1999</v>
          </cell>
          <cell r="H844" t="str">
            <v>00.00.0000</v>
          </cell>
        </row>
        <row r="845">
          <cell r="A845" t="str">
            <v>372SPU49803</v>
          </cell>
          <cell r="B845" t="str">
            <v>CONCEPT 984 FRANZVSISCH,</v>
          </cell>
          <cell r="C845" t="str">
            <v>US</v>
          </cell>
          <cell r="D845" t="str">
            <v>01 Created</v>
          </cell>
          <cell r="E845" t="e">
            <v>#N/A</v>
          </cell>
          <cell r="F845" t="str">
            <v>01 Exchg w/ new product</v>
          </cell>
          <cell r="G845" t="str">
            <v>04.02.1999</v>
          </cell>
          <cell r="H845" t="str">
            <v>00.00.0000</v>
          </cell>
        </row>
        <row r="846">
          <cell r="A846" t="str">
            <v>372SPU49851</v>
          </cell>
          <cell r="B846" t="str">
            <v>CONCEPT 984, UPGRADE ENGL</v>
          </cell>
          <cell r="C846" t="str">
            <v>DE</v>
          </cell>
          <cell r="D846" t="str">
            <v>04 Commercialized</v>
          </cell>
          <cell r="E846" t="e">
            <v>#N/A</v>
          </cell>
          <cell r="F846" t="str">
            <v>01 Exchg w/ new product</v>
          </cell>
          <cell r="G846" t="str">
            <v>15.12.1998</v>
          </cell>
          <cell r="H846" t="str">
            <v>00.00.0000</v>
          </cell>
        </row>
        <row r="847">
          <cell r="A847" t="str">
            <v>372SPU71001PLDV</v>
          </cell>
          <cell r="B847" t="str">
            <v>PROWORX 32 ONLINE OFFLN LITE USER PKG</v>
          </cell>
          <cell r="C847" t="str">
            <v>US</v>
          </cell>
          <cell r="D847" t="str">
            <v>04 Commercialized</v>
          </cell>
          <cell r="E847">
            <v>45900</v>
          </cell>
          <cell r="F847" t="str">
            <v>01 Exchg w/ new product</v>
          </cell>
          <cell r="G847" t="str">
            <v>17.09.2002</v>
          </cell>
          <cell r="H847" t="str">
            <v>00.00.0000</v>
          </cell>
        </row>
        <row r="848">
          <cell r="A848" t="str">
            <v>372SPU71001PLTE</v>
          </cell>
          <cell r="B848" t="str">
            <v>PROWORX 32 LITE TEN USER CLIENT PKG</v>
          </cell>
          <cell r="C848" t="str">
            <v>US</v>
          </cell>
          <cell r="D848" t="str">
            <v>04 Commercialized</v>
          </cell>
          <cell r="E848" t="e">
            <v>#N/A</v>
          </cell>
          <cell r="F848" t="str">
            <v>01 Exchg w/ new product</v>
          </cell>
          <cell r="G848" t="str">
            <v>17.09.2002</v>
          </cell>
          <cell r="H848" t="str">
            <v>00.00.0000</v>
          </cell>
        </row>
        <row r="849">
          <cell r="A849" t="str">
            <v>372SPU71001PLTH</v>
          </cell>
          <cell r="B849" t="str">
            <v>PROWORX 32 LITE THREE USER CLIENT PKG</v>
          </cell>
          <cell r="C849" t="str">
            <v>US</v>
          </cell>
          <cell r="D849" t="str">
            <v>04 Commercialized</v>
          </cell>
          <cell r="E849" t="e">
            <v>#N/A</v>
          </cell>
          <cell r="F849" t="str">
            <v>01 Exchg w/ new product</v>
          </cell>
          <cell r="G849" t="str">
            <v>17.09.2002</v>
          </cell>
          <cell r="H849" t="str">
            <v>00.00.0000</v>
          </cell>
        </row>
        <row r="850">
          <cell r="A850" t="str">
            <v>372SPU78001DMAN</v>
          </cell>
          <cell r="B850" t="str">
            <v>PW32 USER MANUAL (GERMAN) VER. 1.1</v>
          </cell>
          <cell r="C850" t="str">
            <v>US</v>
          </cell>
          <cell r="D850" t="str">
            <v>04 Commercialized</v>
          </cell>
          <cell r="E850">
            <v>4900</v>
          </cell>
          <cell r="F850" t="str">
            <v>06 Documentation only</v>
          </cell>
          <cell r="G850" t="str">
            <v>12.06.2002</v>
          </cell>
          <cell r="H850" t="str">
            <v>00.00.0000</v>
          </cell>
        </row>
        <row r="851">
          <cell r="A851" t="str">
            <v>372SPU78001EMAN</v>
          </cell>
          <cell r="B851" t="str">
            <v>PW32 USER MANUAL (ENGLISH) VER. 1.1</v>
          </cell>
          <cell r="C851" t="str">
            <v>US</v>
          </cell>
          <cell r="D851" t="str">
            <v>04 Commercialized</v>
          </cell>
          <cell r="E851">
            <v>4900</v>
          </cell>
          <cell r="F851" t="str">
            <v>06 Documentation only</v>
          </cell>
          <cell r="G851" t="str">
            <v>12.06.2002</v>
          </cell>
          <cell r="H851" t="str">
            <v>00.00.0000</v>
          </cell>
        </row>
        <row r="852">
          <cell r="A852" t="str">
            <v>372SPU78001FMAN</v>
          </cell>
          <cell r="B852" t="str">
            <v>PW32 USER MANUAL (FRENCH) VER. 1.1</v>
          </cell>
          <cell r="C852" t="str">
            <v>US</v>
          </cell>
          <cell r="D852" t="str">
            <v>04 Commercialized</v>
          </cell>
          <cell r="E852">
            <v>4900</v>
          </cell>
          <cell r="F852" t="str">
            <v>06 Documentation only</v>
          </cell>
          <cell r="G852" t="str">
            <v>12.06.2002</v>
          </cell>
          <cell r="H852" t="str">
            <v>00.00.0000</v>
          </cell>
        </row>
        <row r="853">
          <cell r="A853" t="str">
            <v>372SPU78001PDEV</v>
          </cell>
          <cell r="B853" t="str">
            <v>PROWORX 32 ONLINE OFFLINE SGL USER PKG</v>
          </cell>
          <cell r="C853" t="str">
            <v>US</v>
          </cell>
          <cell r="D853" t="str">
            <v>04 Commercialized</v>
          </cell>
          <cell r="E853" t="e">
            <v>#N/A</v>
          </cell>
          <cell r="F853" t="str">
            <v>01 Exchg w/ new product</v>
          </cell>
          <cell r="G853" t="str">
            <v>17.09.2002</v>
          </cell>
          <cell r="H853" t="str">
            <v>00.00.0000</v>
          </cell>
        </row>
        <row r="854">
          <cell r="A854" t="str">
            <v>372SPU78001PSEV</v>
          </cell>
          <cell r="B854" t="str">
            <v>PROWORX 32 SERVER PACKAGE</v>
          </cell>
          <cell r="C854" t="str">
            <v>US</v>
          </cell>
          <cell r="D854" t="str">
            <v>04 Commercialized</v>
          </cell>
          <cell r="E854" t="e">
            <v>#N/A</v>
          </cell>
          <cell r="F854" t="str">
            <v>01 Exchg w/ new product</v>
          </cell>
          <cell r="G854" t="str">
            <v>17.09.2002</v>
          </cell>
          <cell r="H854" t="str">
            <v>00.00.0000</v>
          </cell>
        </row>
        <row r="855">
          <cell r="A855" t="str">
            <v>372SPU78001PSSV</v>
          </cell>
          <cell r="B855" t="str">
            <v>PROWORX 32 CLIENT SERVER SUITE</v>
          </cell>
          <cell r="C855" t="str">
            <v>US</v>
          </cell>
          <cell r="D855" t="str">
            <v>04 Commercialized</v>
          </cell>
          <cell r="E855" t="e">
            <v>#N/A</v>
          </cell>
          <cell r="F855" t="str">
            <v>01 Exchg w/ new product</v>
          </cell>
          <cell r="G855" t="str">
            <v>17.09.2002</v>
          </cell>
          <cell r="H855" t="str">
            <v>00.00.0000</v>
          </cell>
        </row>
        <row r="856">
          <cell r="A856" t="str">
            <v>372SPU78001PSTE</v>
          </cell>
          <cell r="B856" t="str">
            <v>PROWORX 32 ON/OFFLINE TEN USER PKG</v>
          </cell>
          <cell r="C856" t="str">
            <v>US</v>
          </cell>
          <cell r="D856" t="str">
            <v>04 Commercialized</v>
          </cell>
          <cell r="E856" t="e">
            <v>#N/A</v>
          </cell>
          <cell r="F856" t="str">
            <v>01 Exchg w/ new product</v>
          </cell>
          <cell r="G856" t="str">
            <v>17.09.2002</v>
          </cell>
          <cell r="H856" t="str">
            <v>00.00.0000</v>
          </cell>
        </row>
        <row r="857">
          <cell r="A857" t="str">
            <v>372SPU78001PSTH</v>
          </cell>
          <cell r="B857" t="str">
            <v>PROWORX 32 ON/OFFLINE THREE USER PKG</v>
          </cell>
          <cell r="C857" t="str">
            <v>US</v>
          </cell>
          <cell r="D857" t="str">
            <v>04 Commercialized</v>
          </cell>
          <cell r="E857" t="e">
            <v>#N/A</v>
          </cell>
          <cell r="F857" t="str">
            <v>01 Exchg w/ new product</v>
          </cell>
          <cell r="G857" t="str">
            <v>17.09.2002</v>
          </cell>
          <cell r="H857" t="str">
            <v>00.00.0000</v>
          </cell>
        </row>
        <row r="858">
          <cell r="A858" t="str">
            <v>372SPU78001PTRL</v>
          </cell>
          <cell r="B858" t="str">
            <v>PROWORXS32 TRIAL CD</v>
          </cell>
          <cell r="C858" t="str">
            <v>US</v>
          </cell>
          <cell r="D858" t="str">
            <v>04 Commercialized</v>
          </cell>
          <cell r="E858">
            <v>900</v>
          </cell>
          <cell r="F858" t="str">
            <v>06 Documentation only</v>
          </cell>
          <cell r="G858" t="str">
            <v>18.07.2002</v>
          </cell>
          <cell r="H858" t="str">
            <v>00.00.0000</v>
          </cell>
        </row>
        <row r="859">
          <cell r="A859" t="str">
            <v>372SPU78001SEAT</v>
          </cell>
          <cell r="B859" t="str">
            <v>PROWORX 32 INCREMENTAL ADDITION</v>
          </cell>
          <cell r="C859" t="str">
            <v>FR</v>
          </cell>
          <cell r="D859" t="str">
            <v>04 Commercialized</v>
          </cell>
          <cell r="E859" t="e">
            <v>#N/A</v>
          </cell>
          <cell r="F859" t="str">
            <v>01 Exchg w/ new product</v>
          </cell>
          <cell r="G859" t="str">
            <v>17.09.2002</v>
          </cell>
          <cell r="H859" t="str">
            <v>00.00.0000</v>
          </cell>
        </row>
        <row r="860">
          <cell r="A860" t="str">
            <v>372SPU78001SITE</v>
          </cell>
          <cell r="B860" t="str">
            <v>PROWORX 32 SITE LICENSES EDITION</v>
          </cell>
          <cell r="C860" t="str">
            <v>US</v>
          </cell>
          <cell r="D860" t="str">
            <v>04 Commercialized</v>
          </cell>
          <cell r="E860" t="e">
            <v>#N/A</v>
          </cell>
          <cell r="F860" t="str">
            <v>01 Exchg w/ new product</v>
          </cell>
          <cell r="G860" t="str">
            <v>17.09.2002</v>
          </cell>
          <cell r="H860" t="str">
            <v>00.00.0000</v>
          </cell>
        </row>
        <row r="861">
          <cell r="A861" t="str">
            <v>372SPU78001SMAN</v>
          </cell>
          <cell r="B861" t="str">
            <v>PW32 USER MANUAL (SPANISH) VER. 1.1</v>
          </cell>
          <cell r="C861" t="str">
            <v>US</v>
          </cell>
          <cell r="D861" t="str">
            <v>04 Commercialized</v>
          </cell>
          <cell r="E861">
            <v>4900</v>
          </cell>
          <cell r="F861" t="str">
            <v>06 Documentation only</v>
          </cell>
          <cell r="G861" t="str">
            <v>12.06.2002</v>
          </cell>
          <cell r="H861" t="str">
            <v>00.00.0000</v>
          </cell>
        </row>
        <row r="862">
          <cell r="A862" t="str">
            <v>372SPU78101PONL</v>
          </cell>
          <cell r="B862" t="str">
            <v>PROWORX 32 ONLINE ONLY SNGL USER CLNT PK</v>
          </cell>
          <cell r="C862" t="str">
            <v>US</v>
          </cell>
          <cell r="D862" t="str">
            <v>04 Commercialized</v>
          </cell>
          <cell r="E862" t="e">
            <v>#N/A</v>
          </cell>
          <cell r="F862" t="str">
            <v>01 Exchg w/ new product</v>
          </cell>
          <cell r="G862" t="str">
            <v>17.09.2002</v>
          </cell>
          <cell r="H862" t="str">
            <v>00.00.0000</v>
          </cell>
        </row>
        <row r="863">
          <cell r="A863" t="str">
            <v>372SPU78401LPTE</v>
          </cell>
          <cell r="B863" t="str">
            <v>LEGACY PRODUCT UPGR TO 10 USER CLIENT</v>
          </cell>
          <cell r="C863" t="str">
            <v>US</v>
          </cell>
          <cell r="D863" t="str">
            <v>04 Commercialized</v>
          </cell>
          <cell r="E863" t="e">
            <v>#N/A</v>
          </cell>
          <cell r="F863" t="str">
            <v>01 Exchg w/ new product</v>
          </cell>
          <cell r="G863" t="str">
            <v>24.09.2002</v>
          </cell>
          <cell r="H863" t="str">
            <v>00.00.0000</v>
          </cell>
        </row>
        <row r="864">
          <cell r="A864" t="str">
            <v>372SPU78401LPTH</v>
          </cell>
          <cell r="B864" t="str">
            <v>LEGACY PRODUCT UPGR TO 3 USER CLIENT</v>
          </cell>
          <cell r="C864" t="str">
            <v>US</v>
          </cell>
          <cell r="D864" t="str">
            <v>04 Commercialized</v>
          </cell>
          <cell r="E864" t="e">
            <v>#N/A</v>
          </cell>
          <cell r="F864" t="str">
            <v>01 Exchg w/ new product</v>
          </cell>
          <cell r="G864" t="str">
            <v>24.09.2002</v>
          </cell>
          <cell r="H864" t="str">
            <v>00.00.0000</v>
          </cell>
        </row>
        <row r="865">
          <cell r="A865" t="str">
            <v>372SPU78401LPUP</v>
          </cell>
          <cell r="B865" t="str">
            <v>LEGACY PRODUCT UPGRADE TO PW32 CLIENT</v>
          </cell>
          <cell r="C865" t="str">
            <v>US</v>
          </cell>
          <cell r="D865" t="str">
            <v>04 Commercialized</v>
          </cell>
          <cell r="E865">
            <v>91800</v>
          </cell>
          <cell r="F865" t="str">
            <v>01 Exchg w/ new product</v>
          </cell>
          <cell r="G865" t="str">
            <v>24.09.2002</v>
          </cell>
          <cell r="H865" t="str">
            <v>00.00.0000</v>
          </cell>
        </row>
        <row r="866">
          <cell r="A866" t="str">
            <v>373SMS00040SI</v>
          </cell>
          <cell r="B866" t="str">
            <v>SYST INT SMS SOFT KIT 1</v>
          </cell>
          <cell r="C866" t="str">
            <v>FR</v>
          </cell>
          <cell r="D866" t="str">
            <v>04 Commercialized</v>
          </cell>
          <cell r="E866" t="e">
            <v>#N/A</v>
          </cell>
          <cell r="F866" t="str">
            <v>01 Exchg w/ new product</v>
          </cell>
          <cell r="G866" t="str">
            <v>01.01.2000</v>
          </cell>
          <cell r="H866" t="str">
            <v>00.00.0000</v>
          </cell>
        </row>
        <row r="867">
          <cell r="A867" t="str">
            <v>373SPUISP01</v>
          </cell>
          <cell r="B867" t="str">
            <v>WEIGHING SOFTWARE 1 USER</v>
          </cell>
          <cell r="C867" t="str">
            <v>DE</v>
          </cell>
          <cell r="D867" t="str">
            <v>04 Commercialized</v>
          </cell>
          <cell r="E867">
            <v>22200</v>
          </cell>
          <cell r="F867" t="str">
            <v>06 Documentation only</v>
          </cell>
          <cell r="G867" t="str">
            <v>30.01.2002</v>
          </cell>
          <cell r="H867" t="str">
            <v>00.00.0000</v>
          </cell>
        </row>
        <row r="868">
          <cell r="A868" t="str">
            <v>373SPUISP05</v>
          </cell>
          <cell r="B868" t="str">
            <v>WEIGHING SOFTWARE SITE</v>
          </cell>
          <cell r="C868" t="str">
            <v>DE</v>
          </cell>
          <cell r="D868" t="str">
            <v>04 Commercialized</v>
          </cell>
          <cell r="E868" t="e">
            <v>#N/A</v>
          </cell>
          <cell r="F868" t="str">
            <v>06 Documentation only</v>
          </cell>
          <cell r="G868" t="str">
            <v>30.01.2002</v>
          </cell>
          <cell r="H868" t="str">
            <v>00.00.0000</v>
          </cell>
        </row>
        <row r="869">
          <cell r="A869" t="str">
            <v>396MMC50000</v>
          </cell>
          <cell r="B869" t="str">
            <v>MMF DEVELPMENT KIT</v>
          </cell>
          <cell r="C869" t="str">
            <v>FR</v>
          </cell>
          <cell r="D869" t="str">
            <v>04 Commercialized</v>
          </cell>
          <cell r="E869">
            <v>341500</v>
          </cell>
          <cell r="F869" t="str">
            <v>01 Exchg w/ new product</v>
          </cell>
          <cell r="G869" t="str">
            <v>18.06.2001</v>
          </cell>
          <cell r="H869" t="str">
            <v>00.00.0000</v>
          </cell>
        </row>
        <row r="870">
          <cell r="A870" t="str">
            <v>396MMC50001</v>
          </cell>
          <cell r="B870" t="str">
            <v>MMF OPERATORS KIT</v>
          </cell>
          <cell r="C870" t="str">
            <v>US</v>
          </cell>
          <cell r="D870" t="str">
            <v>04 Commercialized</v>
          </cell>
          <cell r="E870">
            <v>10000</v>
          </cell>
          <cell r="F870" t="str">
            <v>06 Documentation only</v>
          </cell>
          <cell r="G870" t="str">
            <v>18.06.2001</v>
          </cell>
          <cell r="H870" t="str">
            <v>00.00.0000</v>
          </cell>
        </row>
        <row r="871">
          <cell r="A871" t="str">
            <v>396MMC50002</v>
          </cell>
          <cell r="B871" t="str">
            <v>GENERAL PURPOSE MOTION PROGRAMMERS KIT</v>
          </cell>
          <cell r="C871" t="str">
            <v>US</v>
          </cell>
          <cell r="D871" t="str">
            <v>04 Commercialized</v>
          </cell>
          <cell r="E871">
            <v>29800</v>
          </cell>
          <cell r="F871" t="str">
            <v>01 Exchg w/ new product</v>
          </cell>
          <cell r="G871" t="str">
            <v>18.06.2001</v>
          </cell>
          <cell r="H871" t="str">
            <v>00.00.0000</v>
          </cell>
        </row>
        <row r="872">
          <cell r="A872" t="str">
            <v>396MMC50004</v>
          </cell>
          <cell r="B872" t="str">
            <v>MMF PROGRAMMER'S KIT</v>
          </cell>
          <cell r="C872" t="str">
            <v>US</v>
          </cell>
          <cell r="D872" t="str">
            <v>04 Commercialized</v>
          </cell>
          <cell r="E872">
            <v>29800</v>
          </cell>
          <cell r="F872" t="str">
            <v>01 Exchg w/ new product</v>
          </cell>
          <cell r="G872" t="str">
            <v>18.06.2001</v>
          </cell>
          <cell r="H872" t="str">
            <v>00.00.0000</v>
          </cell>
        </row>
        <row r="873">
          <cell r="A873" t="str">
            <v>3ALEI</v>
          </cell>
          <cell r="B873" t="str">
            <v>INTERNAL EXT. POWER SUP.</v>
          </cell>
          <cell r="C873" t="str">
            <v>FR</v>
          </cell>
          <cell r="D873" t="str">
            <v>06 Service Only</v>
          </cell>
          <cell r="E873">
            <v>143800</v>
          </cell>
          <cell r="F873" t="str">
            <v>03 Exchg w/ refurbished</v>
          </cell>
          <cell r="G873" t="str">
            <v>11.12.1998</v>
          </cell>
          <cell r="H873" t="str">
            <v>01.12.1997</v>
          </cell>
          <cell r="I873" t="str">
            <v>NO REPLACE</v>
          </cell>
        </row>
        <row r="874">
          <cell r="A874" t="str">
            <v>3ALEITR</v>
          </cell>
          <cell r="B874" t="str">
            <v>STD EXCH 3ALEI</v>
          </cell>
          <cell r="C874" t="str">
            <v>FR</v>
          </cell>
          <cell r="D874" t="str">
            <v>06 Service Only</v>
          </cell>
          <cell r="E874" t="e">
            <v>#N/A</v>
          </cell>
          <cell r="F874" t="str">
            <v>03 Exchg w/ refurbished</v>
          </cell>
          <cell r="G874" t="str">
            <v>25.07.2000</v>
          </cell>
          <cell r="H874" t="str">
            <v>01.12.1997</v>
          </cell>
          <cell r="I874" t="str">
            <v>NO REPLACE</v>
          </cell>
        </row>
        <row r="875">
          <cell r="A875" t="str">
            <v>3ALP1</v>
          </cell>
          <cell r="B875" t="str">
            <v>INTERNAL EXTENSION PWS</v>
          </cell>
          <cell r="C875" t="str">
            <v>FR</v>
          </cell>
          <cell r="D875" t="str">
            <v>06 Service Only</v>
          </cell>
          <cell r="E875">
            <v>142600</v>
          </cell>
          <cell r="F875" t="str">
            <v>03 Exchg w/ refurbished</v>
          </cell>
          <cell r="G875" t="str">
            <v>04.12.1998</v>
          </cell>
          <cell r="H875" t="str">
            <v>01.12.1996</v>
          </cell>
          <cell r="I875" t="str">
            <v>NO REPLACE</v>
          </cell>
        </row>
        <row r="876">
          <cell r="A876" t="str">
            <v>3ALP1TR</v>
          </cell>
          <cell r="B876" t="str">
            <v>STD EXCH 3ALP1</v>
          </cell>
          <cell r="C876" t="str">
            <v>FR</v>
          </cell>
          <cell r="D876" t="str">
            <v>06 Service Only</v>
          </cell>
          <cell r="E876" t="e">
            <v>#N/A</v>
          </cell>
          <cell r="F876" t="str">
            <v>03 Exchg w/ refurbished</v>
          </cell>
          <cell r="G876" t="str">
            <v>25.07.2000</v>
          </cell>
          <cell r="H876" t="str">
            <v>01.12.1996</v>
          </cell>
          <cell r="I876" t="str">
            <v>NO REPLACE</v>
          </cell>
        </row>
        <row r="877">
          <cell r="A877" t="str">
            <v>3ALPI</v>
          </cell>
          <cell r="B877" t="str">
            <v>SMC600 POWER SUPPLY</v>
          </cell>
          <cell r="C877" t="str">
            <v>FR</v>
          </cell>
          <cell r="D877" t="str">
            <v>06 Service Only</v>
          </cell>
          <cell r="E877">
            <v>175100</v>
          </cell>
          <cell r="F877" t="str">
            <v>03 Exchg w/ refurbished</v>
          </cell>
          <cell r="G877" t="str">
            <v>04.12.1998</v>
          </cell>
          <cell r="H877" t="str">
            <v>01.12.1997</v>
          </cell>
          <cell r="I877" t="str">
            <v>NO REPLACE</v>
          </cell>
        </row>
        <row r="878">
          <cell r="A878" t="str">
            <v>3ALPITR</v>
          </cell>
          <cell r="B878" t="str">
            <v>STD EXCH 3ALPI</v>
          </cell>
          <cell r="C878" t="str">
            <v>FR</v>
          </cell>
          <cell r="D878" t="str">
            <v>06 Service Only</v>
          </cell>
          <cell r="E878" t="e">
            <v>#N/A</v>
          </cell>
          <cell r="F878" t="str">
            <v>03 Exchg w/ refurbished</v>
          </cell>
          <cell r="G878" t="str">
            <v>25.07.2000</v>
          </cell>
          <cell r="H878" t="str">
            <v>01.12.1997</v>
          </cell>
          <cell r="I878" t="str">
            <v>NO REPLACE</v>
          </cell>
        </row>
        <row r="879">
          <cell r="A879" t="str">
            <v>3BLIRP</v>
          </cell>
          <cell r="B879" t="str">
            <v>CONNECTOR</v>
          </cell>
          <cell r="C879" t="str">
            <v>FR</v>
          </cell>
          <cell r="D879" t="str">
            <v>06 Service Only</v>
          </cell>
          <cell r="E879">
            <v>7400</v>
          </cell>
          <cell r="F879" t="str">
            <v>03 Exchg w/ refurbished</v>
          </cell>
          <cell r="G879" t="str">
            <v>04.03.2002</v>
          </cell>
          <cell r="H879" t="str">
            <v>01.12.1997</v>
          </cell>
          <cell r="I879" t="str">
            <v>NO REPLACE</v>
          </cell>
        </row>
        <row r="880">
          <cell r="A880" t="str">
            <v>3BLIRPTR</v>
          </cell>
          <cell r="B880" t="str">
            <v>STD EXCH 3BLIRP</v>
          </cell>
          <cell r="C880" t="str">
            <v>FR</v>
          </cell>
          <cell r="D880" t="str">
            <v>06 Service Only</v>
          </cell>
          <cell r="E880" t="e">
            <v>#N/A</v>
          </cell>
          <cell r="F880" t="str">
            <v>03 Exchg w/ refurbished</v>
          </cell>
          <cell r="G880" t="str">
            <v>04.03.2002</v>
          </cell>
          <cell r="H880" t="str">
            <v>01.12.1997</v>
          </cell>
          <cell r="I880" t="str">
            <v>NO REPLACE</v>
          </cell>
        </row>
        <row r="881">
          <cell r="A881" t="str">
            <v>3CRPE</v>
          </cell>
          <cell r="B881" t="str">
            <v>RACK 2 LINK CABLE</v>
          </cell>
          <cell r="C881" t="str">
            <v>FR</v>
          </cell>
          <cell r="D881" t="str">
            <v>06 Service Only</v>
          </cell>
          <cell r="E881">
            <v>35400</v>
          </cell>
          <cell r="F881" t="str">
            <v>01 Exchg w/ new product</v>
          </cell>
          <cell r="G881" t="str">
            <v>04.03.2002</v>
          </cell>
          <cell r="H881" t="str">
            <v>01.12.1997</v>
          </cell>
          <cell r="I881" t="str">
            <v>NO REPLACE</v>
          </cell>
        </row>
        <row r="882">
          <cell r="A882" t="str">
            <v>3CS50</v>
          </cell>
          <cell r="B882" t="str">
            <v>TERMINAL COUPLER SMC50</v>
          </cell>
          <cell r="C882" t="str">
            <v>FR</v>
          </cell>
          <cell r="D882" t="str">
            <v>06 Service Only</v>
          </cell>
          <cell r="E882">
            <v>85400</v>
          </cell>
          <cell r="F882" t="str">
            <v>03 Exchg w/ refurbished</v>
          </cell>
          <cell r="G882" t="str">
            <v>07.01.1999</v>
          </cell>
          <cell r="H882" t="str">
            <v>01.12.1996</v>
          </cell>
          <cell r="I882" t="str">
            <v>NO REPLACE</v>
          </cell>
        </row>
        <row r="883">
          <cell r="A883" t="str">
            <v>3CS50TR</v>
          </cell>
          <cell r="B883" t="str">
            <v>STD EXCH 3CS50</v>
          </cell>
          <cell r="C883" t="str">
            <v>FR</v>
          </cell>
          <cell r="D883" t="str">
            <v>06 Service Only</v>
          </cell>
          <cell r="E883" t="e">
            <v>#N/A</v>
          </cell>
          <cell r="F883" t="str">
            <v>03 Exchg w/ refurbished</v>
          </cell>
          <cell r="G883" t="str">
            <v>25.07.2000</v>
          </cell>
          <cell r="H883" t="str">
            <v>01.12.1996</v>
          </cell>
          <cell r="I883" t="str">
            <v>NO REPLACE</v>
          </cell>
        </row>
        <row r="884">
          <cell r="A884" t="str">
            <v>3KRE</v>
          </cell>
          <cell r="B884" t="str">
            <v>SMC35 EXTENSION RACK</v>
          </cell>
          <cell r="C884" t="str">
            <v>FR</v>
          </cell>
          <cell r="D884" t="str">
            <v>06 Service Only</v>
          </cell>
          <cell r="E884">
            <v>174800</v>
          </cell>
          <cell r="F884" t="str">
            <v>03 Exchg w/ refurbished</v>
          </cell>
          <cell r="G884" t="str">
            <v>04.03.2002</v>
          </cell>
          <cell r="H884" t="str">
            <v>01.12.1996</v>
          </cell>
          <cell r="I884" t="str">
            <v>NO REPLACE</v>
          </cell>
        </row>
        <row r="885">
          <cell r="A885" t="str">
            <v>3KRETR</v>
          </cell>
          <cell r="B885" t="str">
            <v>STD EXCH 3KRE</v>
          </cell>
          <cell r="C885" t="str">
            <v>FR</v>
          </cell>
          <cell r="D885" t="str">
            <v>06 Service Only</v>
          </cell>
          <cell r="E885" t="e">
            <v>#N/A</v>
          </cell>
          <cell r="F885" t="str">
            <v>03 Exchg w/ refurbished</v>
          </cell>
          <cell r="G885" t="str">
            <v>31.10.2003</v>
          </cell>
          <cell r="H885" t="str">
            <v>01.12.1996</v>
          </cell>
          <cell r="I885" t="str">
            <v>NO REPLACE</v>
          </cell>
        </row>
        <row r="886">
          <cell r="A886" t="str">
            <v>3KRP</v>
          </cell>
          <cell r="B886" t="str">
            <v>SMC35 PRINCIPAL RACK</v>
          </cell>
          <cell r="C886" t="str">
            <v>FR</v>
          </cell>
          <cell r="D886" t="str">
            <v>06 Service Only</v>
          </cell>
          <cell r="E886">
            <v>174800</v>
          </cell>
          <cell r="F886" t="str">
            <v>03 Exchg w/ refurbished</v>
          </cell>
          <cell r="G886" t="str">
            <v>04.03.2002</v>
          </cell>
          <cell r="H886" t="str">
            <v>01.12.1996</v>
          </cell>
          <cell r="I886" t="str">
            <v>NO REPLACE</v>
          </cell>
        </row>
        <row r="887">
          <cell r="A887" t="str">
            <v>3KRPTR</v>
          </cell>
          <cell r="B887" t="str">
            <v>STD EXCH 3KRP</v>
          </cell>
          <cell r="C887" t="str">
            <v>FR</v>
          </cell>
          <cell r="D887" t="str">
            <v>06 Service Only</v>
          </cell>
          <cell r="E887" t="e">
            <v>#N/A</v>
          </cell>
          <cell r="F887" t="str">
            <v>03 Exchg w/ refurbished</v>
          </cell>
          <cell r="G887" t="str">
            <v>31.10.2003</v>
          </cell>
          <cell r="H887" t="str">
            <v>01.12.1996</v>
          </cell>
          <cell r="I887" t="str">
            <v>NO REPLACE</v>
          </cell>
        </row>
        <row r="888">
          <cell r="A888" t="str">
            <v>3LARE1</v>
          </cell>
          <cell r="B888" t="str">
            <v>LINK CABLE</v>
          </cell>
          <cell r="C888" t="str">
            <v>FR</v>
          </cell>
          <cell r="D888" t="str">
            <v>06 Service Only</v>
          </cell>
          <cell r="E888">
            <v>15000</v>
          </cell>
          <cell r="F888" t="str">
            <v>01 Exchg w/ new product</v>
          </cell>
          <cell r="G888" t="str">
            <v>04.03.2002</v>
          </cell>
          <cell r="H888" t="str">
            <v>01.12.1997</v>
          </cell>
          <cell r="I888" t="str">
            <v>NO REPLACE</v>
          </cell>
        </row>
        <row r="889">
          <cell r="A889" t="str">
            <v>3LARE2</v>
          </cell>
          <cell r="B889" t="str">
            <v>LINK CABLE</v>
          </cell>
          <cell r="C889" t="str">
            <v>FR</v>
          </cell>
          <cell r="D889" t="str">
            <v>06 Service Only</v>
          </cell>
          <cell r="E889">
            <v>15000</v>
          </cell>
          <cell r="F889" t="str">
            <v>01 Exchg w/ new product</v>
          </cell>
          <cell r="G889" t="str">
            <v>04.03.2002</v>
          </cell>
          <cell r="H889" t="str">
            <v>01.12.1997</v>
          </cell>
          <cell r="I889" t="str">
            <v>NO REPLACE</v>
          </cell>
        </row>
        <row r="890">
          <cell r="A890" t="str">
            <v>3LIRE0</v>
          </cell>
          <cell r="B890" t="str">
            <v>EXTENSION RACK MODULE</v>
          </cell>
          <cell r="C890" t="str">
            <v>FR</v>
          </cell>
          <cell r="D890" t="str">
            <v>06 Service Only</v>
          </cell>
          <cell r="E890">
            <v>68300</v>
          </cell>
          <cell r="F890" t="str">
            <v>03 Exchg w/ refurbished</v>
          </cell>
          <cell r="G890" t="str">
            <v>11.12.1998</v>
          </cell>
          <cell r="H890" t="str">
            <v>01.12.1997</v>
          </cell>
          <cell r="I890" t="str">
            <v>NO REPLACE</v>
          </cell>
        </row>
        <row r="891">
          <cell r="A891" t="str">
            <v>3LIRE0TR</v>
          </cell>
          <cell r="B891" t="str">
            <v>STD EXCH 3LIRE0</v>
          </cell>
          <cell r="C891" t="str">
            <v>FR</v>
          </cell>
          <cell r="D891" t="str">
            <v>06 Service Only</v>
          </cell>
          <cell r="E891" t="e">
            <v>#N/A</v>
          </cell>
          <cell r="F891" t="str">
            <v>03 Exchg w/ refurbished</v>
          </cell>
          <cell r="G891" t="str">
            <v>25.07.2000</v>
          </cell>
          <cell r="H891" t="str">
            <v>01.12.1997</v>
          </cell>
          <cell r="I891" t="str">
            <v>NO REPLACE</v>
          </cell>
        </row>
        <row r="892">
          <cell r="A892" t="str">
            <v>3LIRP0</v>
          </cell>
          <cell r="B892" t="str">
            <v>PRINCIPAL RACK MODULE</v>
          </cell>
          <cell r="C892" t="str">
            <v>FR</v>
          </cell>
          <cell r="D892" t="str">
            <v>06 Service Only</v>
          </cell>
          <cell r="E892">
            <v>76600</v>
          </cell>
          <cell r="F892" t="str">
            <v>04 Repr &amp; Return only</v>
          </cell>
          <cell r="G892" t="str">
            <v>04.03.2002</v>
          </cell>
          <cell r="H892" t="str">
            <v>01.12.1997</v>
          </cell>
          <cell r="I892" t="str">
            <v>NO REPLACE</v>
          </cell>
        </row>
        <row r="893">
          <cell r="A893" t="str">
            <v>3RE</v>
          </cell>
          <cell r="B893" t="str">
            <v>SMC35 EXTENSION RACK</v>
          </cell>
          <cell r="C893" t="str">
            <v>FR</v>
          </cell>
          <cell r="D893" t="str">
            <v>06 Service Only</v>
          </cell>
          <cell r="E893">
            <v>56800</v>
          </cell>
          <cell r="F893" t="str">
            <v>03 Exchg w/ refurbished</v>
          </cell>
          <cell r="G893" t="str">
            <v>04.03.2002</v>
          </cell>
          <cell r="H893" t="str">
            <v>01.12.1996</v>
          </cell>
          <cell r="I893" t="str">
            <v>NO REPLACE</v>
          </cell>
        </row>
        <row r="894">
          <cell r="A894" t="str">
            <v>3RETR</v>
          </cell>
          <cell r="B894" t="str">
            <v>STD EXCH 3RE</v>
          </cell>
          <cell r="C894" t="str">
            <v>FR</v>
          </cell>
          <cell r="D894" t="str">
            <v>06 Service Only</v>
          </cell>
          <cell r="E894" t="e">
            <v>#N/A</v>
          </cell>
          <cell r="F894" t="str">
            <v>03 Exchg w/ refurbished</v>
          </cell>
          <cell r="G894" t="str">
            <v>05.11.2003</v>
          </cell>
          <cell r="H894" t="str">
            <v>01.12.1996</v>
          </cell>
          <cell r="I894" t="str">
            <v>NO REPLACE</v>
          </cell>
        </row>
        <row r="895">
          <cell r="A895" t="str">
            <v>3RP</v>
          </cell>
          <cell r="B895" t="str">
            <v>SMC35 PRINCIPAL RACK</v>
          </cell>
          <cell r="C895" t="str">
            <v>FR</v>
          </cell>
          <cell r="D895" t="str">
            <v>06 Service Only</v>
          </cell>
          <cell r="E895">
            <v>56800</v>
          </cell>
          <cell r="F895" t="str">
            <v>03 Exchg w/ refurbished</v>
          </cell>
          <cell r="G895" t="str">
            <v>04.03.2002</v>
          </cell>
          <cell r="H895" t="str">
            <v>01.12.1996</v>
          </cell>
          <cell r="I895" t="str">
            <v>NO REPLACE</v>
          </cell>
        </row>
        <row r="896">
          <cell r="A896" t="str">
            <v>3RPTR</v>
          </cell>
          <cell r="B896" t="str">
            <v>STD EXCH 3RP</v>
          </cell>
          <cell r="C896" t="str">
            <v>FR</v>
          </cell>
          <cell r="D896" t="str">
            <v>06 Service Only</v>
          </cell>
          <cell r="E896" t="e">
            <v>#N/A</v>
          </cell>
          <cell r="F896" t="str">
            <v>03 Exchg w/ refurbished</v>
          </cell>
          <cell r="G896" t="str">
            <v>05.11.2003</v>
          </cell>
          <cell r="H896" t="str">
            <v>01.12.1996</v>
          </cell>
          <cell r="I896" t="str">
            <v>NO REPLACE</v>
          </cell>
        </row>
        <row r="897">
          <cell r="A897" t="str">
            <v>3TB1</v>
          </cell>
          <cell r="B897" t="str">
            <v>SMC25/35 FRONT OF RACK</v>
          </cell>
          <cell r="C897" t="str">
            <v>FR</v>
          </cell>
          <cell r="D897" t="str">
            <v>06 Service Only</v>
          </cell>
          <cell r="E897">
            <v>51100</v>
          </cell>
          <cell r="F897" t="str">
            <v>03 Exchg w/ refurbished</v>
          </cell>
          <cell r="G897" t="str">
            <v>04.03.2002</v>
          </cell>
          <cell r="H897" t="str">
            <v>01.12.1996</v>
          </cell>
          <cell r="I897" t="str">
            <v>NO REPLACE</v>
          </cell>
        </row>
        <row r="898">
          <cell r="A898" t="str">
            <v>3TB1TR</v>
          </cell>
          <cell r="B898" t="str">
            <v>STD EXCH 3TB1</v>
          </cell>
          <cell r="C898" t="str">
            <v>FR</v>
          </cell>
          <cell r="D898" t="str">
            <v>06 Service Only</v>
          </cell>
          <cell r="E898" t="e">
            <v>#N/A</v>
          </cell>
          <cell r="F898" t="str">
            <v>03 Exchg w/ refurbished</v>
          </cell>
          <cell r="G898" t="str">
            <v>31.10.2003</v>
          </cell>
          <cell r="H898" t="str">
            <v>01.12.1996</v>
          </cell>
          <cell r="I898" t="str">
            <v>NO REPLACE</v>
          </cell>
        </row>
        <row r="899">
          <cell r="A899" t="str">
            <v>3UC600</v>
          </cell>
          <cell r="B899" t="str">
            <v>SMC600 COMMAND UNIT</v>
          </cell>
          <cell r="C899" t="str">
            <v>FR</v>
          </cell>
          <cell r="D899" t="str">
            <v>06 Service Only</v>
          </cell>
          <cell r="E899">
            <v>310800</v>
          </cell>
          <cell r="F899" t="str">
            <v>03 Exchg w/ refurbished</v>
          </cell>
          <cell r="G899" t="str">
            <v>11.12.1998</v>
          </cell>
          <cell r="H899" t="str">
            <v>01.12.1997</v>
          </cell>
          <cell r="I899" t="str">
            <v>NO REPLACE</v>
          </cell>
        </row>
        <row r="900">
          <cell r="A900" t="str">
            <v>3UC600TR</v>
          </cell>
          <cell r="B900" t="str">
            <v>STD EXCH 3UC600</v>
          </cell>
          <cell r="C900" t="str">
            <v>FR</v>
          </cell>
          <cell r="D900" t="str">
            <v>06 Service Only</v>
          </cell>
          <cell r="E900" t="e">
            <v>#N/A</v>
          </cell>
          <cell r="F900" t="str">
            <v>03 Exchg w/ refurbished</v>
          </cell>
          <cell r="G900" t="str">
            <v>25.07.2000</v>
          </cell>
          <cell r="H900" t="str">
            <v>01.12.1997</v>
          </cell>
          <cell r="I900" t="str">
            <v>NO REPLACE</v>
          </cell>
        </row>
        <row r="901">
          <cell r="A901" t="str">
            <v>416NHM21200</v>
          </cell>
          <cell r="B901" t="str">
            <v>PCMCIA/MB+ NETWORK ADAPTE</v>
          </cell>
          <cell r="C901" t="str">
            <v>US</v>
          </cell>
          <cell r="D901" t="str">
            <v>06 Service Only</v>
          </cell>
          <cell r="E901">
            <v>104000</v>
          </cell>
          <cell r="F901" t="str">
            <v>01 Exchg w/ new product</v>
          </cell>
          <cell r="G901" t="str">
            <v>24.04.2003</v>
          </cell>
          <cell r="H901" t="str">
            <v>01.12.1999</v>
          </cell>
          <cell r="I901" t="str">
            <v>416NHM21234</v>
          </cell>
        </row>
        <row r="902">
          <cell r="A902" t="str">
            <v>416NHM21203</v>
          </cell>
          <cell r="B902" t="str">
            <v>PCMCIA TYPE 3 MODICON VER</v>
          </cell>
          <cell r="C902" t="str">
            <v>US</v>
          </cell>
          <cell r="D902" t="str">
            <v>06 Service Only</v>
          </cell>
          <cell r="E902">
            <v>104000</v>
          </cell>
          <cell r="F902" t="str">
            <v>01 Exchg w/ new product</v>
          </cell>
          <cell r="G902" t="str">
            <v>24.04.2003</v>
          </cell>
          <cell r="H902" t="str">
            <v>01.12.1999</v>
          </cell>
          <cell r="I902" t="str">
            <v>416NHM21233</v>
          </cell>
        </row>
        <row r="903">
          <cell r="A903" t="str">
            <v>416NHM21233</v>
          </cell>
          <cell r="B903" t="str">
            <v>KIT PCMCIA TYPE 3 MB+</v>
          </cell>
          <cell r="C903" t="str">
            <v>US</v>
          </cell>
          <cell r="D903" t="str">
            <v>05 EOC</v>
          </cell>
          <cell r="E903">
            <v>110000</v>
          </cell>
          <cell r="F903" t="str">
            <v>01 Exchg w/ new product</v>
          </cell>
          <cell r="G903" t="str">
            <v>31.12.2004</v>
          </cell>
          <cell r="H903" t="str">
            <v>30.06.2006</v>
          </cell>
          <cell r="I903" t="str">
            <v>NO REPLACE</v>
          </cell>
        </row>
        <row r="904">
          <cell r="A904" t="str">
            <v>416NHM21234</v>
          </cell>
          <cell r="B904" t="str">
            <v>MB+ PCMCIA TYPE 3 PNP W/32BIT DRIVERS</v>
          </cell>
          <cell r="C904" t="str">
            <v>FR</v>
          </cell>
          <cell r="D904" t="str">
            <v>04 Commercialized</v>
          </cell>
          <cell r="E904">
            <v>110000</v>
          </cell>
          <cell r="F904" t="str">
            <v>01 Exchg w/ new product</v>
          </cell>
          <cell r="G904" t="str">
            <v>22.12.2000</v>
          </cell>
          <cell r="H904" t="str">
            <v>00.00.0000</v>
          </cell>
        </row>
        <row r="905">
          <cell r="A905" t="str">
            <v>416NHM30030</v>
          </cell>
          <cell r="B905" t="str">
            <v>MB+ PCI ADAPT W/PNP 32 BIT DRVR 1 PORT</v>
          </cell>
          <cell r="C905" t="str">
            <v>US</v>
          </cell>
          <cell r="D905" t="str">
            <v>06 Service Only</v>
          </cell>
          <cell r="E905">
            <v>90000</v>
          </cell>
          <cell r="F905" t="str">
            <v>01 Exchg w/ new product</v>
          </cell>
          <cell r="G905" t="str">
            <v>15.07.2004</v>
          </cell>
          <cell r="H905" t="str">
            <v>30.06.2006</v>
          </cell>
          <cell r="I905" t="str">
            <v>416NHM30030A</v>
          </cell>
        </row>
        <row r="906">
          <cell r="A906" t="str">
            <v>416NHM30030A</v>
          </cell>
          <cell r="B906" t="str">
            <v>1 PORT MB+ PCI 5V/3.3VOLT ADPTR &amp; DRVRS</v>
          </cell>
          <cell r="C906" t="str">
            <v>FR</v>
          </cell>
          <cell r="D906" t="str">
            <v>04 Commercialized</v>
          </cell>
          <cell r="E906" t="e">
            <v>#N/A</v>
          </cell>
          <cell r="F906" t="str">
            <v>01 Exchg w/ new product</v>
          </cell>
          <cell r="G906" t="str">
            <v>30.06.2004</v>
          </cell>
          <cell r="H906" t="str">
            <v>00.00.0000</v>
          </cell>
        </row>
        <row r="907">
          <cell r="A907" t="str">
            <v>416NHM30032</v>
          </cell>
          <cell r="B907" t="str">
            <v>MB+ PCI ADAPT W/PNP 32 BIT DRVR 2 PORT</v>
          </cell>
          <cell r="C907" t="str">
            <v>US</v>
          </cell>
          <cell r="D907" t="str">
            <v>06 Service Only</v>
          </cell>
          <cell r="E907">
            <v>150000</v>
          </cell>
          <cell r="F907" t="str">
            <v>01 Exchg w/ new product</v>
          </cell>
          <cell r="G907" t="str">
            <v>31.12.2004</v>
          </cell>
          <cell r="H907" t="str">
            <v>31.12.2004</v>
          </cell>
          <cell r="I907" t="str">
            <v>NO REPLACE</v>
          </cell>
        </row>
        <row r="908">
          <cell r="A908" t="str">
            <v>416NHM30032A</v>
          </cell>
          <cell r="B908" t="str">
            <v>2 PORT MB+ PCI 5V/3.3VOLT ADPTR &amp; DRVRS</v>
          </cell>
          <cell r="C908" t="str">
            <v>FR</v>
          </cell>
          <cell r="D908" t="str">
            <v>04 Commercialized</v>
          </cell>
          <cell r="E908" t="e">
            <v>#N/A</v>
          </cell>
          <cell r="F908" t="str">
            <v>01 Exchg w/ new product</v>
          </cell>
          <cell r="G908" t="str">
            <v>30.06.2004</v>
          </cell>
          <cell r="H908" t="str">
            <v>00.00.0000</v>
          </cell>
        </row>
        <row r="909">
          <cell r="A909" t="str">
            <v>416TSXMBP10</v>
          </cell>
          <cell r="B909" t="str">
            <v>PCMCIA TYPE 3 90 DEGREE</v>
          </cell>
          <cell r="C909" t="str">
            <v>US</v>
          </cell>
          <cell r="D909" t="str">
            <v>06 Service Only</v>
          </cell>
          <cell r="E909">
            <v>49000</v>
          </cell>
          <cell r="F909" t="str">
            <v>01 Exchg w/ new product</v>
          </cell>
          <cell r="G909" t="str">
            <v>21.05.2003</v>
          </cell>
          <cell r="H909" t="str">
            <v>15.07.1999</v>
          </cell>
          <cell r="I909" t="str">
            <v>TSXMBP100</v>
          </cell>
        </row>
        <row r="910">
          <cell r="A910" t="str">
            <v>467NHP81100</v>
          </cell>
          <cell r="B910" t="str">
            <v>467 NHP 811 00-PC/DP PKG</v>
          </cell>
          <cell r="C910" t="str">
            <v>FR</v>
          </cell>
          <cell r="D910" t="str">
            <v>04 Commercialized</v>
          </cell>
          <cell r="E910">
            <v>75400</v>
          </cell>
          <cell r="F910" t="str">
            <v>01 Exchg w/ new product</v>
          </cell>
          <cell r="G910" t="str">
            <v>05.04.2001</v>
          </cell>
          <cell r="H910" t="str">
            <v>00.00.0000</v>
          </cell>
        </row>
        <row r="911">
          <cell r="A911" t="str">
            <v>470GPS00100R</v>
          </cell>
          <cell r="B911" t="str">
            <v>STD EXCH 470GPS00100</v>
          </cell>
          <cell r="C911" t="str">
            <v>DE</v>
          </cell>
          <cell r="D911" t="str">
            <v>01 Created</v>
          </cell>
          <cell r="E911" t="e">
            <v>#N/A</v>
          </cell>
          <cell r="F911" t="str">
            <v>03 Exchg w/ refurbished</v>
          </cell>
          <cell r="G911" t="str">
            <v>17.09.2001</v>
          </cell>
          <cell r="H911" t="str">
            <v>31.08.2003</v>
          </cell>
        </row>
        <row r="912">
          <cell r="A912" t="str">
            <v>470IPS25800</v>
          </cell>
          <cell r="B912" t="str">
            <v>POWER SUPPLY 24VDC+/-40%/22VDC ,BIS 70ฐC</v>
          </cell>
          <cell r="C912" t="str">
            <v>DE</v>
          </cell>
          <cell r="D912" t="str">
            <v>04 Commercialized</v>
          </cell>
          <cell r="E912">
            <v>39000</v>
          </cell>
          <cell r="F912" t="str">
            <v>01 Exchg w/ new product</v>
          </cell>
          <cell r="G912" t="str">
            <v>25.07.2000</v>
          </cell>
          <cell r="H912" t="str">
            <v>00.00.0000</v>
          </cell>
        </row>
        <row r="913">
          <cell r="A913" t="str">
            <v>470LFA01000</v>
          </cell>
          <cell r="B913" t="str">
            <v>470 LFA 010 00</v>
          </cell>
          <cell r="C913" t="str">
            <v>DE</v>
          </cell>
          <cell r="D913" t="str">
            <v>04 Commercialized</v>
          </cell>
          <cell r="E913" t="e">
            <v>#N/A</v>
          </cell>
          <cell r="F913" t="str">
            <v>01 Exchg w/ new product</v>
          </cell>
          <cell r="G913" t="str">
            <v>25.07.2000</v>
          </cell>
          <cell r="H913" t="str">
            <v>00.00.0000</v>
          </cell>
        </row>
        <row r="914">
          <cell r="A914" t="str">
            <v>470RCM00100</v>
          </cell>
          <cell r="B914" t="str">
            <v>PIGGY BACK MODEM FOR KOS</v>
          </cell>
          <cell r="C914" t="str">
            <v>DE</v>
          </cell>
          <cell r="D914" t="str">
            <v>06 Service Only</v>
          </cell>
          <cell r="E914" t="e">
            <v>#N/A</v>
          </cell>
          <cell r="F914" t="str">
            <v>01 Exchg w/ new product</v>
          </cell>
          <cell r="G914" t="str">
            <v>22.10.2001</v>
          </cell>
          <cell r="H914" t="str">
            <v>00.00.0000</v>
          </cell>
          <cell r="I914" t="str">
            <v>NO REPLACE</v>
          </cell>
        </row>
        <row r="915">
          <cell r="A915" t="str">
            <v>470RCM90900</v>
          </cell>
          <cell r="B915" t="str">
            <v>STAND ALONE MODEM, DIN RA</v>
          </cell>
          <cell r="C915" t="str">
            <v>DE</v>
          </cell>
          <cell r="D915" t="str">
            <v>06 Service Only</v>
          </cell>
          <cell r="E915" t="e">
            <v>#N/A</v>
          </cell>
          <cell r="F915" t="str">
            <v>01 Exchg w/ new product</v>
          </cell>
          <cell r="G915" t="str">
            <v>10.06.2002</v>
          </cell>
          <cell r="H915" t="str">
            <v>00.00.0000</v>
          </cell>
          <cell r="I915" t="str">
            <v>NO REPLACE</v>
          </cell>
        </row>
        <row r="916">
          <cell r="A916" t="str">
            <v>490NAA00010</v>
          </cell>
          <cell r="B916" t="str">
            <v>CABLE, 7COND SHLD FLAT 1K</v>
          </cell>
          <cell r="C916" t="str">
            <v>US</v>
          </cell>
          <cell r="D916" t="str">
            <v>06 Service Only</v>
          </cell>
          <cell r="E916" t="e">
            <v>#N/A</v>
          </cell>
          <cell r="F916" t="str">
            <v>01 Exchg w/ new product</v>
          </cell>
          <cell r="G916" t="str">
            <v>31.12.2002</v>
          </cell>
          <cell r="H916" t="str">
            <v>31.12.2002</v>
          </cell>
          <cell r="I916" t="str">
            <v>NO REPLACE</v>
          </cell>
        </row>
        <row r="917">
          <cell r="A917" t="str">
            <v>490NAA00020</v>
          </cell>
          <cell r="B917" t="str">
            <v>CABLE, 5COND SHLD FL 1K' REEL</v>
          </cell>
          <cell r="C917" t="str">
            <v>US</v>
          </cell>
          <cell r="D917" t="str">
            <v>06 Service Only</v>
          </cell>
          <cell r="E917" t="e">
            <v>#N/A</v>
          </cell>
          <cell r="F917" t="str">
            <v>01 Exchg w/ new product</v>
          </cell>
          <cell r="G917" t="str">
            <v>31.12.2002</v>
          </cell>
          <cell r="H917" t="str">
            <v>31.12.2002</v>
          </cell>
          <cell r="I917" t="str">
            <v>NO REPLACE</v>
          </cell>
        </row>
        <row r="918">
          <cell r="A918" t="str">
            <v>490NAA21302</v>
          </cell>
          <cell r="B918" t="str">
            <v>MODBUS PLUS SUPER CABLE 500FT</v>
          </cell>
          <cell r="C918" t="str">
            <v>US</v>
          </cell>
          <cell r="D918" t="str">
            <v>04 Commercialized</v>
          </cell>
          <cell r="E918">
            <v>58800</v>
          </cell>
          <cell r="F918" t="str">
            <v>01 Exchg w/ new product</v>
          </cell>
          <cell r="G918" t="str">
            <v>12.02.2002</v>
          </cell>
          <cell r="H918" t="str">
            <v>00.00.0000</v>
          </cell>
        </row>
        <row r="919">
          <cell r="A919" t="str">
            <v>490NAA27101</v>
          </cell>
          <cell r="B919" t="str">
            <v>MODBUS PLUS CABLE 100'</v>
          </cell>
          <cell r="C919" t="str">
            <v>IT</v>
          </cell>
          <cell r="D919" t="str">
            <v>04 Commercialized</v>
          </cell>
          <cell r="E919">
            <v>4500</v>
          </cell>
          <cell r="F919" t="str">
            <v>01 Exchg w/ new product</v>
          </cell>
          <cell r="G919" t="str">
            <v>16.12.1998</v>
          </cell>
          <cell r="H919" t="str">
            <v>00.00.0000</v>
          </cell>
        </row>
        <row r="920">
          <cell r="A920" t="str">
            <v>490NAA27102</v>
          </cell>
          <cell r="B920" t="str">
            <v>MODBUS PLUS CABLE 500'</v>
          </cell>
          <cell r="C920" t="str">
            <v>IT</v>
          </cell>
          <cell r="D920" t="str">
            <v>04 Commercialized</v>
          </cell>
          <cell r="E920">
            <v>22200</v>
          </cell>
          <cell r="F920" t="str">
            <v>01 Exchg w/ new product</v>
          </cell>
          <cell r="G920" t="str">
            <v>16.12.1998</v>
          </cell>
          <cell r="H920" t="str">
            <v>00.00.0000</v>
          </cell>
        </row>
        <row r="921">
          <cell r="A921" t="str">
            <v>490NAA27103</v>
          </cell>
          <cell r="B921" t="str">
            <v>MODBUS PLUS CABLE 1000'</v>
          </cell>
          <cell r="C921" t="str">
            <v>IT</v>
          </cell>
          <cell r="D921" t="str">
            <v>04 Commercialized</v>
          </cell>
          <cell r="E921">
            <v>43300</v>
          </cell>
          <cell r="F921" t="str">
            <v>01 Exchg w/ new product</v>
          </cell>
          <cell r="G921" t="str">
            <v>16.12.1998</v>
          </cell>
          <cell r="H921" t="str">
            <v>00.00.0000</v>
          </cell>
        </row>
        <row r="922">
          <cell r="A922" t="str">
            <v>490NAA27104</v>
          </cell>
          <cell r="B922" t="str">
            <v>MODBUS PLUS CABLE 1500'</v>
          </cell>
          <cell r="C922" t="str">
            <v>IT</v>
          </cell>
          <cell r="D922" t="str">
            <v>04 Commercialized</v>
          </cell>
          <cell r="E922">
            <v>65900</v>
          </cell>
          <cell r="F922" t="str">
            <v>01 Exchg w/ new product</v>
          </cell>
          <cell r="G922" t="str">
            <v>16.12.1998</v>
          </cell>
          <cell r="H922" t="str">
            <v>00.00.0000</v>
          </cell>
        </row>
        <row r="923">
          <cell r="A923" t="str">
            <v>490NAA27106</v>
          </cell>
          <cell r="B923" t="str">
            <v>MODBUS PLUS CABLE 5000'</v>
          </cell>
          <cell r="C923" t="str">
            <v>IT</v>
          </cell>
          <cell r="D923" t="str">
            <v>04 Commercialized</v>
          </cell>
          <cell r="E923">
            <v>205800</v>
          </cell>
          <cell r="F923" t="str">
            <v>01 Exchg w/ new product</v>
          </cell>
          <cell r="G923" t="str">
            <v>16.12.1998</v>
          </cell>
          <cell r="H923" t="str">
            <v>00.00.0000</v>
          </cell>
        </row>
        <row r="924">
          <cell r="A924" t="str">
            <v>490NAB00010</v>
          </cell>
          <cell r="B924" t="str">
            <v>CONNECTOR TOOL, RJ TYPE</v>
          </cell>
          <cell r="C924" t="str">
            <v>US</v>
          </cell>
          <cell r="D924" t="str">
            <v>06 Service Only</v>
          </cell>
          <cell r="E924" t="e">
            <v>#N/A</v>
          </cell>
          <cell r="F924" t="str">
            <v>01 Exchg w/ new product</v>
          </cell>
          <cell r="G924" t="str">
            <v>31.12.2002</v>
          </cell>
          <cell r="H924" t="str">
            <v>31.12.2002</v>
          </cell>
          <cell r="I924" t="str">
            <v>NO REPLACE</v>
          </cell>
        </row>
        <row r="925">
          <cell r="A925" t="str">
            <v>490NAB00011</v>
          </cell>
          <cell r="B925" t="str">
            <v>DIE SET RJ11</v>
          </cell>
          <cell r="C925" t="str">
            <v>US</v>
          </cell>
          <cell r="D925" t="str">
            <v>06 Service Only</v>
          </cell>
          <cell r="E925" t="e">
            <v>#N/A</v>
          </cell>
          <cell r="F925" t="str">
            <v>01 Exchg w/ new product</v>
          </cell>
          <cell r="G925" t="str">
            <v>31.12.2002</v>
          </cell>
          <cell r="H925" t="str">
            <v>31.12.2002</v>
          </cell>
          <cell r="I925" t="str">
            <v>NO REPLACE</v>
          </cell>
        </row>
        <row r="926">
          <cell r="A926" t="str">
            <v>490NAC72100</v>
          </cell>
          <cell r="B926" t="str">
            <v>MODBUS+ LIGHTNING ARRESTOR</v>
          </cell>
          <cell r="C926" t="str">
            <v>FR</v>
          </cell>
          <cell r="D926" t="str">
            <v>04 Commercialized</v>
          </cell>
          <cell r="E926">
            <v>15500</v>
          </cell>
          <cell r="F926" t="str">
            <v>01 Exchg w/ new product</v>
          </cell>
          <cell r="G926" t="str">
            <v>17.03.2000</v>
          </cell>
          <cell r="H926" t="str">
            <v>00.00.0000</v>
          </cell>
        </row>
        <row r="927">
          <cell r="A927" t="str">
            <v>490NAD00010</v>
          </cell>
          <cell r="B927" t="str">
            <v>CONNECTORS RJ45 KIT</v>
          </cell>
          <cell r="C927" t="str">
            <v>US</v>
          </cell>
          <cell r="D927" t="str">
            <v>05 EOC</v>
          </cell>
          <cell r="E927">
            <v>1800</v>
          </cell>
          <cell r="F927" t="str">
            <v>01 Exchg w/ new product</v>
          </cell>
          <cell r="G927" t="str">
            <v>31.12.2004</v>
          </cell>
          <cell r="H927" t="str">
            <v>30.06.2006</v>
          </cell>
          <cell r="I927" t="str">
            <v>NO REPLACE</v>
          </cell>
        </row>
        <row r="928">
          <cell r="A928" t="str">
            <v>490NAD00020</v>
          </cell>
          <cell r="B928" t="str">
            <v>CONNECTORS RJ11</v>
          </cell>
          <cell r="C928" t="str">
            <v>US</v>
          </cell>
          <cell r="D928" t="str">
            <v>06 Service Only</v>
          </cell>
          <cell r="E928" t="e">
            <v>#N/A</v>
          </cell>
          <cell r="F928" t="str">
            <v>01 Exchg w/ new product</v>
          </cell>
          <cell r="G928" t="str">
            <v>31.12.2002</v>
          </cell>
          <cell r="H928" t="str">
            <v>31.12.2002</v>
          </cell>
          <cell r="I928" t="str">
            <v>NO REPLACE</v>
          </cell>
        </row>
        <row r="929">
          <cell r="A929" t="str">
            <v>490NAD91103</v>
          </cell>
          <cell r="B929" t="str">
            <v>PROFIBUS CONNECTOR W TERM</v>
          </cell>
          <cell r="C929" t="str">
            <v>DE</v>
          </cell>
          <cell r="D929" t="str">
            <v>04 Commercialized</v>
          </cell>
          <cell r="E929">
            <v>2600</v>
          </cell>
          <cell r="F929" t="str">
            <v>01 Exchg w/ new product</v>
          </cell>
          <cell r="G929" t="str">
            <v>01.06.1998</v>
          </cell>
          <cell r="H929" t="str">
            <v>00.00.0000</v>
          </cell>
        </row>
        <row r="930">
          <cell r="A930" t="str">
            <v>490NAD91104</v>
          </cell>
          <cell r="B930" t="str">
            <v>PROFIBUS CONNECTOR</v>
          </cell>
          <cell r="C930" t="str">
            <v>DE</v>
          </cell>
          <cell r="D930" t="str">
            <v>04 Commercialized</v>
          </cell>
          <cell r="E930">
            <v>2100</v>
          </cell>
          <cell r="F930" t="str">
            <v>01 Exchg w/ new product</v>
          </cell>
          <cell r="G930" t="str">
            <v>01.06.1998</v>
          </cell>
          <cell r="H930" t="str">
            <v>00.00.0000</v>
          </cell>
        </row>
        <row r="931">
          <cell r="A931" t="str">
            <v>490NAD91105</v>
          </cell>
          <cell r="B931" t="str">
            <v>PROFIBUS CONNECTOR W TPOR</v>
          </cell>
          <cell r="C931" t="str">
            <v>DE</v>
          </cell>
          <cell r="D931" t="str">
            <v>04 Commercialized</v>
          </cell>
          <cell r="E931">
            <v>3400</v>
          </cell>
          <cell r="F931" t="str">
            <v>01 Exchg w/ new product</v>
          </cell>
          <cell r="G931" t="str">
            <v>01.06.1998</v>
          </cell>
          <cell r="H931" t="str">
            <v>00.00.0000</v>
          </cell>
        </row>
        <row r="932">
          <cell r="A932" t="str">
            <v>490NAE91100</v>
          </cell>
          <cell r="B932" t="str">
            <v>QUANTUM PROFIBUS I/F 'TAP</v>
          </cell>
          <cell r="C932" t="str">
            <v>FR</v>
          </cell>
          <cell r="D932" t="str">
            <v>04 Commercialized</v>
          </cell>
          <cell r="E932">
            <v>26000</v>
          </cell>
          <cell r="F932" t="str">
            <v>01 Exchg w/ new product</v>
          </cell>
          <cell r="G932" t="str">
            <v>06.02.2001</v>
          </cell>
          <cell r="H932" t="str">
            <v>00.00.0000</v>
          </cell>
        </row>
        <row r="933">
          <cell r="A933" t="str">
            <v>490NOC00005</v>
          </cell>
          <cell r="B933" t="str">
            <v>ETHERNET MTRJ/SC 5M OPT</v>
          </cell>
          <cell r="C933" t="str">
            <v>IN</v>
          </cell>
          <cell r="D933" t="str">
            <v>04 Commercialized</v>
          </cell>
          <cell r="E933">
            <v>4300</v>
          </cell>
          <cell r="F933" t="str">
            <v>06 Documentation only</v>
          </cell>
          <cell r="G933" t="str">
            <v>18.01.2000</v>
          </cell>
          <cell r="H933" t="str">
            <v>00.00.0000</v>
          </cell>
        </row>
        <row r="934">
          <cell r="A934" t="str">
            <v>490NOR00003</v>
          </cell>
          <cell r="B934" t="str">
            <v>ETHERNET MTRJ/MTRJ 3M OPT</v>
          </cell>
          <cell r="C934" t="str">
            <v>NL</v>
          </cell>
          <cell r="D934" t="str">
            <v>04 Commercialized</v>
          </cell>
          <cell r="E934" t="e">
            <v>#N/A</v>
          </cell>
          <cell r="F934" t="str">
            <v>06 Documentation only</v>
          </cell>
          <cell r="G934" t="str">
            <v>01.09.2004</v>
          </cell>
          <cell r="H934" t="str">
            <v>00.00.0000</v>
          </cell>
        </row>
        <row r="935">
          <cell r="A935" t="str">
            <v>490NOR00005</v>
          </cell>
          <cell r="B935" t="str">
            <v>ETHERNET MTRJ/MTRJ 5M OPT</v>
          </cell>
          <cell r="C935" t="str">
            <v>IN</v>
          </cell>
          <cell r="D935" t="str">
            <v>04 Commercialized</v>
          </cell>
          <cell r="E935">
            <v>4300</v>
          </cell>
          <cell r="F935" t="str">
            <v>06 Documentation only</v>
          </cell>
          <cell r="G935" t="str">
            <v>18.01.2000</v>
          </cell>
          <cell r="H935" t="str">
            <v>00.00.0000</v>
          </cell>
        </row>
        <row r="936">
          <cell r="A936" t="str">
            <v>490NOR00015</v>
          </cell>
          <cell r="B936" t="str">
            <v>ETHERNET MTRJ/MTRJ 15M OPT</v>
          </cell>
          <cell r="C936" t="str">
            <v>NL</v>
          </cell>
          <cell r="D936" t="str">
            <v>04 Commercialized</v>
          </cell>
          <cell r="E936" t="e">
            <v>#N/A</v>
          </cell>
          <cell r="F936" t="str">
            <v>06 Documentation only</v>
          </cell>
          <cell r="G936" t="str">
            <v>01.09.2004</v>
          </cell>
          <cell r="H936" t="str">
            <v>00.00.0000</v>
          </cell>
        </row>
        <row r="937">
          <cell r="A937" t="str">
            <v>490NOT00005</v>
          </cell>
          <cell r="B937" t="str">
            <v>ETHERNET MTRJ/ST 5M OPT</v>
          </cell>
          <cell r="C937" t="str">
            <v>NL</v>
          </cell>
          <cell r="D937" t="str">
            <v>04 Commercialized</v>
          </cell>
          <cell r="E937">
            <v>4100</v>
          </cell>
          <cell r="F937" t="str">
            <v>06 Documentation only</v>
          </cell>
          <cell r="G937" t="str">
            <v>18.01.2000</v>
          </cell>
          <cell r="H937" t="str">
            <v>00.00.0000</v>
          </cell>
        </row>
        <row r="938">
          <cell r="A938" t="str">
            <v>490NRP25300</v>
          </cell>
          <cell r="B938" t="str">
            <v>FIBER OPTIC REPEATER MBPLPT/PT</v>
          </cell>
          <cell r="C938" t="str">
            <v>US</v>
          </cell>
          <cell r="D938" t="str">
            <v>04 Commercialized</v>
          </cell>
          <cell r="E938">
            <v>88000</v>
          </cell>
          <cell r="F938" t="str">
            <v>03 Exchg w/ refurbished</v>
          </cell>
          <cell r="G938" t="str">
            <v>15.12.1998</v>
          </cell>
          <cell r="H938" t="str">
            <v>00.00.0000</v>
          </cell>
        </row>
        <row r="939">
          <cell r="A939" t="str">
            <v>490NRP25300R</v>
          </cell>
          <cell r="B939" t="str">
            <v>FIBER OPTIC REPEATER MBPL</v>
          </cell>
          <cell r="C939" t="str">
            <v>US</v>
          </cell>
          <cell r="D939" t="str">
            <v>06 Service Only</v>
          </cell>
          <cell r="E939" t="e">
            <v>#N/A</v>
          </cell>
          <cell r="F939" t="str">
            <v>03 Exchg w/ refurbished</v>
          </cell>
          <cell r="G939" t="str">
            <v>28.12.2004</v>
          </cell>
          <cell r="H939" t="str">
            <v>00.00.0000</v>
          </cell>
          <cell r="I939" t="str">
            <v>NO REPLACE</v>
          </cell>
        </row>
        <row r="940">
          <cell r="A940" t="str">
            <v>490NRP25400</v>
          </cell>
          <cell r="B940" t="str">
            <v>FIBER OPTIC REPEATER MBPL LINE</v>
          </cell>
          <cell r="C940" t="str">
            <v>US</v>
          </cell>
          <cell r="D940" t="str">
            <v>04 Commercialized</v>
          </cell>
          <cell r="E940">
            <v>114800</v>
          </cell>
          <cell r="F940" t="str">
            <v>03 Exchg w/ refurbished</v>
          </cell>
          <cell r="G940" t="str">
            <v>16.12.1998</v>
          </cell>
          <cell r="H940" t="str">
            <v>00.00.0000</v>
          </cell>
        </row>
        <row r="941">
          <cell r="A941" t="str">
            <v>490NRP25400R</v>
          </cell>
          <cell r="B941" t="str">
            <v>FIBER OPTIC REPEATER MBPL</v>
          </cell>
          <cell r="C941" t="str">
            <v>US</v>
          </cell>
          <cell r="D941" t="str">
            <v>06 Service Only</v>
          </cell>
          <cell r="E941" t="e">
            <v>#N/A</v>
          </cell>
          <cell r="F941" t="str">
            <v>03 Exchg w/ refurbished</v>
          </cell>
          <cell r="G941" t="str">
            <v>28.12.2004</v>
          </cell>
          <cell r="H941" t="str">
            <v>00.00.0000</v>
          </cell>
          <cell r="I941" t="str">
            <v>NO REPLACE</v>
          </cell>
        </row>
        <row r="942">
          <cell r="A942" t="str">
            <v>490NRP95400</v>
          </cell>
          <cell r="B942" t="str">
            <v>FIBER OPTIC REPEATER RMI/OLINE</v>
          </cell>
          <cell r="C942" t="str">
            <v>US</v>
          </cell>
          <cell r="D942" t="str">
            <v>04 Commercialized</v>
          </cell>
          <cell r="E942">
            <v>114800</v>
          </cell>
          <cell r="F942" t="str">
            <v>03 Exchg w/ refurbished</v>
          </cell>
          <cell r="G942" t="str">
            <v>15.12.1998</v>
          </cell>
          <cell r="H942" t="str">
            <v>00.00.0000</v>
          </cell>
        </row>
        <row r="943">
          <cell r="A943" t="str">
            <v>490NRP95400R</v>
          </cell>
          <cell r="B943" t="str">
            <v>STD.EXCH.490NRP95400</v>
          </cell>
          <cell r="C943" t="str">
            <v>US</v>
          </cell>
          <cell r="D943" t="str">
            <v>06 Service Only</v>
          </cell>
          <cell r="E943" t="e">
            <v>#N/A</v>
          </cell>
          <cell r="F943" t="str">
            <v>03 Exchg w/ refurbished</v>
          </cell>
          <cell r="G943" t="str">
            <v>28.12.2004</v>
          </cell>
          <cell r="H943" t="str">
            <v>00.00.0000</v>
          </cell>
          <cell r="I943" t="str">
            <v>NO REPLACE</v>
          </cell>
        </row>
        <row r="944">
          <cell r="A944" t="str">
            <v>490NTC00005</v>
          </cell>
          <cell r="B944" t="str">
            <v>ETHERNET SFTP 5M CROSSED</v>
          </cell>
          <cell r="C944" t="str">
            <v>FR</v>
          </cell>
          <cell r="D944" t="str">
            <v>04 Commercialized</v>
          </cell>
          <cell r="E944">
            <v>1400</v>
          </cell>
          <cell r="F944" t="str">
            <v>06 Documentation only</v>
          </cell>
          <cell r="G944" t="str">
            <v>18.01.2000</v>
          </cell>
          <cell r="H944" t="str">
            <v>00.00.0000</v>
          </cell>
        </row>
        <row r="945">
          <cell r="A945" t="str">
            <v>490NTC00005U</v>
          </cell>
          <cell r="B945" t="str">
            <v>ETHERNET SFTP 5M CROSSED, UL&amp;CSA</v>
          </cell>
          <cell r="C945" t="str">
            <v>FR</v>
          </cell>
          <cell r="D945" t="str">
            <v>04 Commercialized</v>
          </cell>
          <cell r="E945">
            <v>1400</v>
          </cell>
          <cell r="F945" t="str">
            <v>01 Exchg w/ new product</v>
          </cell>
          <cell r="G945" t="str">
            <v>28.02.2001</v>
          </cell>
          <cell r="H945" t="str">
            <v>00.00.0000</v>
          </cell>
        </row>
        <row r="946">
          <cell r="A946" t="str">
            <v>490NTC00015</v>
          </cell>
          <cell r="B946" t="str">
            <v>ETHERNET SFTP 15M CROSSED</v>
          </cell>
          <cell r="C946" t="str">
            <v>FR</v>
          </cell>
          <cell r="D946" t="str">
            <v>04 Commercialized</v>
          </cell>
          <cell r="E946">
            <v>2000</v>
          </cell>
          <cell r="F946" t="str">
            <v>06 Documentation only</v>
          </cell>
          <cell r="G946" t="str">
            <v>19.10.2001</v>
          </cell>
          <cell r="H946" t="str">
            <v>00.00.0000</v>
          </cell>
        </row>
        <row r="947">
          <cell r="A947" t="str">
            <v>490NTC00015U</v>
          </cell>
          <cell r="B947" t="str">
            <v>ETHERNET SFTP 15M CROSSED, UL&amp;CSA</v>
          </cell>
          <cell r="C947" t="str">
            <v>FR</v>
          </cell>
          <cell r="D947" t="str">
            <v>04 Commercialized</v>
          </cell>
          <cell r="E947">
            <v>2000</v>
          </cell>
          <cell r="F947" t="str">
            <v>01 Exchg w/ new product</v>
          </cell>
          <cell r="G947" t="str">
            <v>28.02.2001</v>
          </cell>
          <cell r="H947" t="str">
            <v>00.00.0000</v>
          </cell>
        </row>
        <row r="948">
          <cell r="A948" t="str">
            <v>490NTC00040</v>
          </cell>
          <cell r="B948" t="str">
            <v>ETHERNET SFTP 40M CROSSED</v>
          </cell>
          <cell r="C948" t="str">
            <v>FR</v>
          </cell>
          <cell r="D948" t="str">
            <v>04 Commercialized</v>
          </cell>
          <cell r="E948">
            <v>3700</v>
          </cell>
          <cell r="F948" t="str">
            <v>06 Documentation only</v>
          </cell>
          <cell r="G948" t="str">
            <v>19.10.2001</v>
          </cell>
          <cell r="H948" t="str">
            <v>00.00.0000</v>
          </cell>
        </row>
        <row r="949">
          <cell r="A949" t="str">
            <v>490NTC00040U</v>
          </cell>
          <cell r="B949" t="str">
            <v>ETHERNET SFTP 40M CROSSED, UL&amp;CSA</v>
          </cell>
          <cell r="C949" t="str">
            <v>FR</v>
          </cell>
          <cell r="D949" t="str">
            <v>04 Commercialized</v>
          </cell>
          <cell r="E949">
            <v>3700</v>
          </cell>
          <cell r="F949" t="str">
            <v>01 Exchg w/ new product</v>
          </cell>
          <cell r="G949" t="str">
            <v>28.02.2001</v>
          </cell>
          <cell r="H949" t="str">
            <v>00.00.0000</v>
          </cell>
        </row>
        <row r="950">
          <cell r="A950" t="str">
            <v>490NTC00080</v>
          </cell>
          <cell r="B950" t="str">
            <v>ETHERNET SFTP 80M CROSSED</v>
          </cell>
          <cell r="C950" t="str">
            <v>FR</v>
          </cell>
          <cell r="D950" t="str">
            <v>04 Commercialized</v>
          </cell>
          <cell r="E950">
            <v>6400</v>
          </cell>
          <cell r="F950" t="str">
            <v>06 Documentation only</v>
          </cell>
          <cell r="G950" t="str">
            <v>19.10.2001</v>
          </cell>
          <cell r="H950" t="str">
            <v>00.00.0000</v>
          </cell>
        </row>
        <row r="951">
          <cell r="A951" t="str">
            <v>490NTC00080U</v>
          </cell>
          <cell r="B951" t="str">
            <v>ETHERNET SFTP 80M CROSSED, UL&amp;CSA</v>
          </cell>
          <cell r="C951" t="str">
            <v>FR</v>
          </cell>
          <cell r="D951" t="str">
            <v>04 Commercialized</v>
          </cell>
          <cell r="E951">
            <v>6400</v>
          </cell>
          <cell r="F951" t="str">
            <v>01 Exchg w/ new product</v>
          </cell>
          <cell r="G951" t="str">
            <v>28.02.2001</v>
          </cell>
          <cell r="H951" t="str">
            <v>00.00.0000</v>
          </cell>
        </row>
        <row r="952">
          <cell r="A952" t="str">
            <v>490NTRJ11</v>
          </cell>
          <cell r="B952" t="str">
            <v>TF SWITCH CONFIG. CORD</v>
          </cell>
          <cell r="C952" t="str">
            <v>DE</v>
          </cell>
          <cell r="D952" t="str">
            <v>04 Commercialized</v>
          </cell>
          <cell r="E952">
            <v>1700</v>
          </cell>
          <cell r="F952" t="str">
            <v>06 Documentation only</v>
          </cell>
          <cell r="G952" t="str">
            <v>22.05.2000</v>
          </cell>
          <cell r="H952" t="str">
            <v>00.00.0000</v>
          </cell>
        </row>
        <row r="953">
          <cell r="A953" t="str">
            <v>490NTW00002</v>
          </cell>
          <cell r="B953" t="str">
            <v>ETHERNET SFTP 2M CORD</v>
          </cell>
          <cell r="C953" t="str">
            <v>FR</v>
          </cell>
          <cell r="D953" t="str">
            <v>04 Commercialized</v>
          </cell>
          <cell r="E953">
            <v>1200</v>
          </cell>
          <cell r="F953" t="str">
            <v>06 Documentation only</v>
          </cell>
          <cell r="G953" t="str">
            <v>19.10.2001</v>
          </cell>
          <cell r="H953" t="str">
            <v>00.00.0000</v>
          </cell>
        </row>
        <row r="954">
          <cell r="A954" t="str">
            <v>490NTW00002U</v>
          </cell>
          <cell r="B954" t="str">
            <v>ETHERNET SFTP 2M CORD, UL&amp;CSA</v>
          </cell>
          <cell r="C954" t="str">
            <v>FR</v>
          </cell>
          <cell r="D954" t="str">
            <v>04 Commercialized</v>
          </cell>
          <cell r="E954">
            <v>1200</v>
          </cell>
          <cell r="F954" t="str">
            <v>01 Exchg w/ new product</v>
          </cell>
          <cell r="G954" t="str">
            <v>02.11.2000</v>
          </cell>
          <cell r="H954" t="str">
            <v>00.00.0000</v>
          </cell>
        </row>
        <row r="955">
          <cell r="A955" t="str">
            <v>490NTW00005</v>
          </cell>
          <cell r="B955" t="str">
            <v>ETHERNET SFTP 5 M CORD</v>
          </cell>
          <cell r="C955" t="str">
            <v>FR</v>
          </cell>
          <cell r="D955" t="str">
            <v>04 Commercialized</v>
          </cell>
          <cell r="E955">
            <v>1400</v>
          </cell>
          <cell r="F955" t="str">
            <v>06 Documentation only</v>
          </cell>
          <cell r="G955" t="str">
            <v>19.10.2001</v>
          </cell>
          <cell r="H955" t="str">
            <v>00.00.0000</v>
          </cell>
        </row>
        <row r="956">
          <cell r="A956" t="str">
            <v>490NTW00005U</v>
          </cell>
          <cell r="B956" t="str">
            <v>ETHERNET SFTP 5 M CORD,UL&amp;CSA</v>
          </cell>
          <cell r="C956" t="str">
            <v>FR</v>
          </cell>
          <cell r="D956" t="str">
            <v>04 Commercialized</v>
          </cell>
          <cell r="E956">
            <v>1400</v>
          </cell>
          <cell r="F956" t="str">
            <v>01 Exchg w/ new product</v>
          </cell>
          <cell r="G956" t="str">
            <v>28.02.2001</v>
          </cell>
          <cell r="H956" t="str">
            <v>00.00.0000</v>
          </cell>
        </row>
        <row r="957">
          <cell r="A957" t="str">
            <v>490NTW00012</v>
          </cell>
          <cell r="B957" t="str">
            <v>ETHERNET SFTP 12M CORD</v>
          </cell>
          <cell r="C957" t="str">
            <v>FR</v>
          </cell>
          <cell r="D957" t="str">
            <v>04 Commercialized</v>
          </cell>
          <cell r="E957">
            <v>1900</v>
          </cell>
          <cell r="F957" t="str">
            <v>06 Documentation only</v>
          </cell>
          <cell r="G957" t="str">
            <v>19.10.2001</v>
          </cell>
          <cell r="H957" t="str">
            <v>00.00.0000</v>
          </cell>
        </row>
        <row r="958">
          <cell r="A958" t="str">
            <v>490NTW00012U</v>
          </cell>
          <cell r="B958" t="str">
            <v>ETHERNET SFTP 12M CORD,UL&amp;CSA</v>
          </cell>
          <cell r="C958" t="str">
            <v>FR</v>
          </cell>
          <cell r="D958" t="str">
            <v>04 Commercialized</v>
          </cell>
          <cell r="E958">
            <v>1900</v>
          </cell>
          <cell r="F958" t="str">
            <v>01 Exchg w/ new product</v>
          </cell>
          <cell r="G958" t="str">
            <v>28.02.2001</v>
          </cell>
          <cell r="H958" t="str">
            <v>00.00.0000</v>
          </cell>
        </row>
        <row r="959">
          <cell r="A959" t="str">
            <v>490NTW00040</v>
          </cell>
          <cell r="B959" t="str">
            <v>ETHERNET SFTP 40M CORD</v>
          </cell>
          <cell r="C959" t="str">
            <v>FR</v>
          </cell>
          <cell r="D959" t="str">
            <v>04 Commercialized</v>
          </cell>
          <cell r="E959">
            <v>3700</v>
          </cell>
          <cell r="F959" t="str">
            <v>06 Documentation only</v>
          </cell>
          <cell r="G959" t="str">
            <v>19.10.2001</v>
          </cell>
          <cell r="H959" t="str">
            <v>00.00.0000</v>
          </cell>
        </row>
        <row r="960">
          <cell r="A960" t="str">
            <v>490NTW00040U</v>
          </cell>
          <cell r="B960" t="str">
            <v>ETHERNET SFTP 40M CORD,UL&amp;CSA</v>
          </cell>
          <cell r="C960" t="str">
            <v>FR</v>
          </cell>
          <cell r="D960" t="str">
            <v>04 Commercialized</v>
          </cell>
          <cell r="E960">
            <v>3700</v>
          </cell>
          <cell r="F960" t="str">
            <v>01 Exchg w/ new product</v>
          </cell>
          <cell r="G960" t="str">
            <v>28.02.2001</v>
          </cell>
          <cell r="H960" t="str">
            <v>00.00.0000</v>
          </cell>
        </row>
        <row r="961">
          <cell r="A961" t="str">
            <v>490NTW00080</v>
          </cell>
          <cell r="B961" t="str">
            <v>ETHERNET SFTP 80M CORD</v>
          </cell>
          <cell r="C961" t="str">
            <v>FR</v>
          </cell>
          <cell r="D961" t="str">
            <v>04 Commercialized</v>
          </cell>
          <cell r="E961">
            <v>6400</v>
          </cell>
          <cell r="F961" t="str">
            <v>06 Documentation only</v>
          </cell>
          <cell r="G961" t="str">
            <v>19.10.2001</v>
          </cell>
          <cell r="H961" t="str">
            <v>00.00.0000</v>
          </cell>
        </row>
        <row r="962">
          <cell r="A962" t="str">
            <v>490NTW00080U</v>
          </cell>
          <cell r="B962" t="str">
            <v>ETHERNET SFTP 80M CORD,UL&amp;CSA</v>
          </cell>
          <cell r="C962" t="str">
            <v>FR</v>
          </cell>
          <cell r="D962" t="str">
            <v>04 Commercialized</v>
          </cell>
          <cell r="E962">
            <v>6400</v>
          </cell>
          <cell r="F962" t="str">
            <v>01 Exchg w/ new product</v>
          </cell>
          <cell r="G962" t="str">
            <v>28.02.2001</v>
          </cell>
          <cell r="H962" t="str">
            <v>00.00.0000</v>
          </cell>
        </row>
        <row r="963">
          <cell r="A963" t="str">
            <v>490RIO00211</v>
          </cell>
          <cell r="B963" t="str">
            <v>RG11 COAXIAL CONNECTOR</v>
          </cell>
          <cell r="C963" t="str">
            <v>US</v>
          </cell>
          <cell r="D963" t="str">
            <v>04 Commercialized</v>
          </cell>
          <cell r="E963">
            <v>4700</v>
          </cell>
          <cell r="F963" t="str">
            <v>01 Exchg w/ new product</v>
          </cell>
          <cell r="G963" t="str">
            <v>30.04.2002</v>
          </cell>
          <cell r="H963" t="str">
            <v>00.00.0000</v>
          </cell>
        </row>
        <row r="964">
          <cell r="A964" t="str">
            <v>490RIO00400</v>
          </cell>
          <cell r="B964" t="str">
            <v>MP COAXIAL CABLE STRIPPING TOOL</v>
          </cell>
          <cell r="C964" t="str">
            <v>US</v>
          </cell>
          <cell r="D964" t="str">
            <v>04 Commercialized</v>
          </cell>
          <cell r="E964">
            <v>5600</v>
          </cell>
          <cell r="F964" t="str">
            <v>06 Documentation only</v>
          </cell>
          <cell r="G964" t="str">
            <v>10.12.2001</v>
          </cell>
          <cell r="H964" t="str">
            <v>00.00.0000</v>
          </cell>
        </row>
        <row r="965">
          <cell r="A965" t="str">
            <v>490RIO00406</v>
          </cell>
          <cell r="B965" t="str">
            <v>MP RG6 CABLE BLADE PACK(FOR 490RIO00400)</v>
          </cell>
          <cell r="C965" t="str">
            <v>US</v>
          </cell>
          <cell r="D965" t="str">
            <v>04 Commercialized</v>
          </cell>
          <cell r="E965">
            <v>1600</v>
          </cell>
          <cell r="F965" t="str">
            <v>06 Documentation only</v>
          </cell>
          <cell r="G965" t="str">
            <v>08.02.2002</v>
          </cell>
          <cell r="H965" t="str">
            <v>00.00.0000</v>
          </cell>
        </row>
        <row r="966">
          <cell r="A966" t="str">
            <v>490RIO00411</v>
          </cell>
          <cell r="B966" t="str">
            <v>MP RG11 CABLE BLADE PACK/FOR 490RIO00400</v>
          </cell>
          <cell r="C966" t="str">
            <v>US</v>
          </cell>
          <cell r="D966" t="str">
            <v>04 Commercialized</v>
          </cell>
          <cell r="E966">
            <v>1600</v>
          </cell>
          <cell r="F966" t="str">
            <v>06 Documentation only</v>
          </cell>
          <cell r="G966" t="str">
            <v>08.02.2002</v>
          </cell>
          <cell r="H966" t="str">
            <v>00.00.0000</v>
          </cell>
        </row>
        <row r="967">
          <cell r="A967" t="str">
            <v>490RIO0C411</v>
          </cell>
          <cell r="B967" t="str">
            <v>CONNECTOR INSTALLATION TOOL</v>
          </cell>
          <cell r="C967" t="str">
            <v>US</v>
          </cell>
          <cell r="D967" t="str">
            <v>04 Commercialized</v>
          </cell>
          <cell r="E967">
            <v>11000</v>
          </cell>
          <cell r="F967" t="str">
            <v>01 Exchg w/ new product</v>
          </cell>
          <cell r="G967" t="str">
            <v>30.04.2002</v>
          </cell>
          <cell r="H967" t="str">
            <v>00.00.0000</v>
          </cell>
        </row>
        <row r="968">
          <cell r="A968" t="str">
            <v>490RIO0S411</v>
          </cell>
          <cell r="B968" t="str">
            <v>CABLE INSTALLATION TOOL</v>
          </cell>
          <cell r="C968" t="str">
            <v>US</v>
          </cell>
          <cell r="D968" t="str">
            <v>04 Commercialized</v>
          </cell>
          <cell r="E968">
            <v>4100</v>
          </cell>
          <cell r="F968" t="str">
            <v>01 Exchg w/ new product</v>
          </cell>
          <cell r="G968" t="str">
            <v>30.04.2002</v>
          </cell>
          <cell r="H968" t="str">
            <v>00.00.0000</v>
          </cell>
        </row>
        <row r="969">
          <cell r="A969" t="str">
            <v>499NCA20000</v>
          </cell>
          <cell r="B969" t="str">
            <v>BACK UP CONFIG ADAPTER</v>
          </cell>
          <cell r="C969" t="str">
            <v>DE</v>
          </cell>
          <cell r="D969" t="str">
            <v>04 Commercialized</v>
          </cell>
          <cell r="E969" t="e">
            <v>#N/A</v>
          </cell>
          <cell r="F969" t="str">
            <v>01 Exchg w/ new product</v>
          </cell>
          <cell r="G969" t="str">
            <v>17.12.2004</v>
          </cell>
          <cell r="H969" t="str">
            <v>00.00.0000</v>
          </cell>
        </row>
        <row r="970">
          <cell r="A970" t="str">
            <v>499NEH10410</v>
          </cell>
          <cell r="B970" t="str">
            <v>CONNEXIUM HUB 4TP 10</v>
          </cell>
          <cell r="C970" t="str">
            <v>DE</v>
          </cell>
          <cell r="D970" t="str">
            <v>04 Commercialized</v>
          </cell>
          <cell r="E970">
            <v>14400</v>
          </cell>
          <cell r="F970" t="str">
            <v>01 Exchg w/ new product</v>
          </cell>
          <cell r="G970" t="str">
            <v>13.12.2001</v>
          </cell>
          <cell r="H970" t="str">
            <v>00.00.0000</v>
          </cell>
        </row>
        <row r="971">
          <cell r="A971" t="str">
            <v>499NEH14100</v>
          </cell>
          <cell r="B971" t="str">
            <v>CONNEXIUM HUB 4TX 100</v>
          </cell>
          <cell r="C971" t="str">
            <v>DE</v>
          </cell>
          <cell r="D971" t="str">
            <v>04 Commercialized</v>
          </cell>
          <cell r="E971">
            <v>19300</v>
          </cell>
          <cell r="F971" t="str">
            <v>01 Exchg w/ new product</v>
          </cell>
          <cell r="G971" t="str">
            <v>05.02.2002</v>
          </cell>
          <cell r="H971" t="str">
            <v>00.00.0000</v>
          </cell>
        </row>
        <row r="972">
          <cell r="A972" t="str">
            <v>499NES17100</v>
          </cell>
          <cell r="B972" t="str">
            <v>CONNEXIUM SWITCH 5TX/2TX</v>
          </cell>
          <cell r="C972" t="str">
            <v>DE</v>
          </cell>
          <cell r="D972" t="str">
            <v>06 Service Only</v>
          </cell>
          <cell r="E972">
            <v>96500</v>
          </cell>
          <cell r="F972" t="str">
            <v>01 Exchg w/ new product</v>
          </cell>
          <cell r="G972" t="str">
            <v>10.12.2004</v>
          </cell>
          <cell r="H972" t="str">
            <v>00.00.0000</v>
          </cell>
          <cell r="I972" t="str">
            <v>499NES27100</v>
          </cell>
        </row>
        <row r="973">
          <cell r="A973" t="str">
            <v>499NES18100</v>
          </cell>
          <cell r="B973" t="str">
            <v>CONNEXIUM SWITCH 8TX</v>
          </cell>
          <cell r="C973" t="str">
            <v>DE</v>
          </cell>
          <cell r="D973" t="str">
            <v>04 Commercialized</v>
          </cell>
          <cell r="E973">
            <v>36100</v>
          </cell>
          <cell r="F973" t="str">
            <v>01 Exchg w/ new product</v>
          </cell>
          <cell r="G973" t="str">
            <v>13.12.2001</v>
          </cell>
          <cell r="H973" t="str">
            <v>00.00.0000</v>
          </cell>
        </row>
        <row r="974">
          <cell r="A974" t="str">
            <v>499NES25100</v>
          </cell>
          <cell r="B974" t="str">
            <v>CONNEXIUM SWITCH 5 10/100 BASE TX</v>
          </cell>
          <cell r="C974" t="str">
            <v>FR</v>
          </cell>
          <cell r="D974" t="str">
            <v>04 Commercialized</v>
          </cell>
          <cell r="E974">
            <v>14000</v>
          </cell>
          <cell r="F974" t="str">
            <v>01 Exchg w/ new product</v>
          </cell>
          <cell r="G974" t="str">
            <v>07.01.2004</v>
          </cell>
          <cell r="H974" t="str">
            <v>00.00.0000</v>
          </cell>
        </row>
        <row r="975">
          <cell r="A975" t="str">
            <v>499NES27100</v>
          </cell>
          <cell r="B975" t="str">
            <v>CONNEXIUM SWITCH 7TX</v>
          </cell>
          <cell r="C975" t="str">
            <v>DE</v>
          </cell>
          <cell r="D975" t="str">
            <v>04 Commercialized</v>
          </cell>
          <cell r="E975" t="e">
            <v>#N/A</v>
          </cell>
          <cell r="F975" t="str">
            <v>01 Exchg w/ new product</v>
          </cell>
          <cell r="G975" t="str">
            <v>17.12.2004</v>
          </cell>
          <cell r="H975" t="str">
            <v>00.00.0000</v>
          </cell>
        </row>
        <row r="976">
          <cell r="A976" t="str">
            <v>499NMS25101</v>
          </cell>
          <cell r="B976" t="str">
            <v>CONNEXIUM SWITCH 4TX/1FX MULTIMODE</v>
          </cell>
          <cell r="C976" t="str">
            <v>FR</v>
          </cell>
          <cell r="D976" t="str">
            <v>04 Commercialized</v>
          </cell>
          <cell r="E976" t="e">
            <v>#N/A</v>
          </cell>
          <cell r="F976" t="str">
            <v>01 Exchg w/ new product</v>
          </cell>
          <cell r="G976" t="str">
            <v>02.09.2004</v>
          </cell>
          <cell r="H976" t="str">
            <v>00.00.0000</v>
          </cell>
        </row>
        <row r="977">
          <cell r="A977" t="str">
            <v>499NMS25102</v>
          </cell>
          <cell r="B977" t="str">
            <v>CONNEXIUM SWITCH 3TX/2FX MUTLIMODE</v>
          </cell>
          <cell r="C977" t="str">
            <v>FR</v>
          </cell>
          <cell r="D977" t="str">
            <v>04 Commercialized</v>
          </cell>
          <cell r="E977" t="e">
            <v>#N/A</v>
          </cell>
          <cell r="F977" t="str">
            <v>01 Exchg w/ new product</v>
          </cell>
          <cell r="G977" t="str">
            <v>02.09.2004</v>
          </cell>
          <cell r="H977" t="str">
            <v>00.00.0000</v>
          </cell>
        </row>
        <row r="978">
          <cell r="A978" t="str">
            <v>499NOH10510</v>
          </cell>
          <cell r="B978" t="str">
            <v>CONNEXIUM HUB 3TP/2FL 10</v>
          </cell>
          <cell r="C978" t="str">
            <v>DE</v>
          </cell>
          <cell r="D978" t="str">
            <v>04 Commercialized</v>
          </cell>
          <cell r="E978">
            <v>52000</v>
          </cell>
          <cell r="F978" t="str">
            <v>01 Exchg w/ new product</v>
          </cell>
          <cell r="G978" t="str">
            <v>13.12.2001</v>
          </cell>
          <cell r="H978" t="str">
            <v>00.00.0000</v>
          </cell>
        </row>
        <row r="979">
          <cell r="A979" t="str">
            <v>499NOS17100</v>
          </cell>
          <cell r="B979" t="str">
            <v>CONNEXIUM SWITCH 5TX/2FX</v>
          </cell>
          <cell r="C979" t="str">
            <v>DE</v>
          </cell>
          <cell r="D979" t="str">
            <v>04 Commercialized</v>
          </cell>
          <cell r="E979">
            <v>113800</v>
          </cell>
          <cell r="F979" t="str">
            <v>01 Exchg w/ new product</v>
          </cell>
          <cell r="G979" t="str">
            <v>28.03.2002</v>
          </cell>
          <cell r="H979" t="str">
            <v>00.00.0000</v>
          </cell>
        </row>
        <row r="980">
          <cell r="A980" t="str">
            <v>499NOS27100</v>
          </cell>
          <cell r="B980" t="str">
            <v>CONNEXIUM SWITCH 5TX/2FX MULTIMODE</v>
          </cell>
          <cell r="C980" t="str">
            <v>DE</v>
          </cell>
          <cell r="D980" t="str">
            <v>04 Commercialized</v>
          </cell>
          <cell r="E980" t="e">
            <v>#N/A</v>
          </cell>
          <cell r="F980" t="str">
            <v>01 Exchg w/ new product</v>
          </cell>
          <cell r="G980" t="str">
            <v>17.12.2004</v>
          </cell>
          <cell r="H980" t="str">
            <v>00.00.0000</v>
          </cell>
        </row>
        <row r="981">
          <cell r="A981" t="str">
            <v>499NSS25101</v>
          </cell>
          <cell r="B981" t="str">
            <v>CONNEXIUM SWITCH 4TX/1FX SINGLEMODE</v>
          </cell>
          <cell r="C981" t="str">
            <v>FR</v>
          </cell>
          <cell r="D981" t="str">
            <v>04 Commercialized</v>
          </cell>
          <cell r="E981" t="e">
            <v>#N/A</v>
          </cell>
          <cell r="F981" t="str">
            <v>01 Exchg w/ new product</v>
          </cell>
          <cell r="G981" t="str">
            <v>02.09.2004</v>
          </cell>
          <cell r="H981" t="str">
            <v>00.00.0000</v>
          </cell>
        </row>
        <row r="982">
          <cell r="A982" t="str">
            <v>499NSS25102</v>
          </cell>
          <cell r="B982" t="str">
            <v>CONNEXIUM SWITCH 3TX/2FX SINGLEMODE</v>
          </cell>
          <cell r="C982" t="str">
            <v>FR</v>
          </cell>
          <cell r="D982" t="str">
            <v>04 Commercialized</v>
          </cell>
          <cell r="E982" t="e">
            <v>#N/A</v>
          </cell>
          <cell r="F982" t="str">
            <v>01 Exchg w/ new product</v>
          </cell>
          <cell r="G982" t="str">
            <v>02.09.2004</v>
          </cell>
          <cell r="H982" t="str">
            <v>00.00.0000</v>
          </cell>
        </row>
        <row r="983">
          <cell r="A983" t="str">
            <v>499NSS27100</v>
          </cell>
          <cell r="B983" t="str">
            <v>CONNEXIUM SWITCH 5TX/2FX SINGLEMODE</v>
          </cell>
          <cell r="C983" t="str">
            <v>DE</v>
          </cell>
          <cell r="D983" t="str">
            <v>04 Commercialized</v>
          </cell>
          <cell r="E983">
            <v>140000</v>
          </cell>
          <cell r="F983" t="str">
            <v>01 Exchg w/ new product</v>
          </cell>
          <cell r="G983" t="str">
            <v>17.12.2004</v>
          </cell>
          <cell r="H983" t="str">
            <v>00.00.0000</v>
          </cell>
        </row>
        <row r="984">
          <cell r="A984" t="str">
            <v>499NTR10010</v>
          </cell>
          <cell r="B984" t="str">
            <v>CONNEXIUM 10 TRANSCEIVER</v>
          </cell>
          <cell r="C984" t="str">
            <v>DE</v>
          </cell>
          <cell r="D984" t="str">
            <v>04 Commercialized</v>
          </cell>
          <cell r="E984">
            <v>18400</v>
          </cell>
          <cell r="F984" t="str">
            <v>01 Exchg w/ new product</v>
          </cell>
          <cell r="G984" t="str">
            <v>13.12.2001</v>
          </cell>
          <cell r="H984" t="str">
            <v>00.00.0000</v>
          </cell>
        </row>
        <row r="985">
          <cell r="A985" t="str">
            <v>499NTR10100</v>
          </cell>
          <cell r="B985" t="str">
            <v>CONNEXIUM 100 TRANSCEIVER</v>
          </cell>
          <cell r="C985" t="str">
            <v>DE</v>
          </cell>
          <cell r="D985" t="str">
            <v>04 Commercialized</v>
          </cell>
          <cell r="E985">
            <v>22200</v>
          </cell>
          <cell r="F985" t="str">
            <v>01 Exchg w/ new product</v>
          </cell>
          <cell r="G985" t="str">
            <v>05.02.2002</v>
          </cell>
          <cell r="H985" t="str">
            <v>00.00.0000</v>
          </cell>
        </row>
        <row r="986">
          <cell r="A986" t="str">
            <v>499TWD01100</v>
          </cell>
          <cell r="B986" t="str">
            <v>CONNEXIUM ETHERNET INTERFACE FOR TWIDO</v>
          </cell>
          <cell r="C986" t="str">
            <v>FR</v>
          </cell>
          <cell r="D986" t="str">
            <v>04 Commercialized</v>
          </cell>
          <cell r="E986">
            <v>11200</v>
          </cell>
          <cell r="F986" t="str">
            <v>01 Exchg w/ new product</v>
          </cell>
          <cell r="G986" t="str">
            <v>21.12.2004</v>
          </cell>
          <cell r="H986" t="str">
            <v>00.00.0000</v>
          </cell>
        </row>
        <row r="987">
          <cell r="A987" t="str">
            <v>4LIR</v>
          </cell>
          <cell r="B987" t="str">
            <v>19" RACK CABLE SMC50</v>
          </cell>
          <cell r="C987" t="str">
            <v>BE</v>
          </cell>
          <cell r="D987" t="str">
            <v>06 Service Only</v>
          </cell>
          <cell r="E987">
            <v>23800</v>
          </cell>
          <cell r="F987" t="str">
            <v>04 Repr &amp; Return only</v>
          </cell>
          <cell r="G987" t="str">
            <v>21.05.2003</v>
          </cell>
          <cell r="H987" t="str">
            <v>01.12.1996</v>
          </cell>
          <cell r="I987" t="str">
            <v>NO REPLACE</v>
          </cell>
        </row>
        <row r="988">
          <cell r="A988" t="str">
            <v>4RE50</v>
          </cell>
          <cell r="B988" t="str">
            <v>RACK EXT 19" SMC50R</v>
          </cell>
          <cell r="C988" t="str">
            <v>FR</v>
          </cell>
          <cell r="D988" t="str">
            <v>06 Service Only</v>
          </cell>
          <cell r="E988">
            <v>142900</v>
          </cell>
          <cell r="F988" t="str">
            <v>04 Repr &amp; Return only</v>
          </cell>
          <cell r="G988" t="str">
            <v>04.03.2002</v>
          </cell>
          <cell r="H988" t="str">
            <v>01.12.1996</v>
          </cell>
          <cell r="I988" t="str">
            <v>NO REPLACE</v>
          </cell>
        </row>
        <row r="989">
          <cell r="A989" t="str">
            <v>4RP50</v>
          </cell>
          <cell r="B989" t="str">
            <v>SMC50R 19' PRINC RACK</v>
          </cell>
          <cell r="C989" t="str">
            <v>FR</v>
          </cell>
          <cell r="D989" t="str">
            <v>06 Service Only</v>
          </cell>
          <cell r="E989" t="e">
            <v>#N/A</v>
          </cell>
          <cell r="F989" t="str">
            <v>04 Repr &amp; Return only</v>
          </cell>
          <cell r="G989" t="str">
            <v>21.05.2003</v>
          </cell>
          <cell r="H989" t="str">
            <v>01.12.1996</v>
          </cell>
          <cell r="I989" t="str">
            <v>NO REPLACE</v>
          </cell>
        </row>
        <row r="990">
          <cell r="A990" t="str">
            <v>4SEJE</v>
          </cell>
          <cell r="B990" t="str">
            <v>JBUS SLAVE PORT + EDITOR</v>
          </cell>
          <cell r="C990" t="str">
            <v>FR</v>
          </cell>
          <cell r="D990" t="str">
            <v>06 Service Only</v>
          </cell>
          <cell r="E990">
            <v>160700</v>
          </cell>
          <cell r="F990" t="str">
            <v>03 Exchg w/ refurbished</v>
          </cell>
          <cell r="G990" t="str">
            <v>07.01.1999</v>
          </cell>
          <cell r="H990" t="str">
            <v>01.12.1997</v>
          </cell>
          <cell r="I990" t="str">
            <v>NO REPLACE</v>
          </cell>
        </row>
        <row r="991">
          <cell r="A991" t="str">
            <v>4SEJETR</v>
          </cell>
          <cell r="B991" t="str">
            <v>STD EXCH 4SEJE</v>
          </cell>
          <cell r="C991" t="str">
            <v>FR</v>
          </cell>
          <cell r="D991" t="str">
            <v>06 Service Only</v>
          </cell>
          <cell r="E991" t="e">
            <v>#N/A</v>
          </cell>
          <cell r="F991" t="str">
            <v>03 Exchg w/ refurbished</v>
          </cell>
          <cell r="G991" t="str">
            <v>25.07.2000</v>
          </cell>
          <cell r="H991" t="str">
            <v>01.12.1997</v>
          </cell>
          <cell r="I991" t="str">
            <v>NO REPLACE</v>
          </cell>
        </row>
        <row r="992">
          <cell r="A992" t="str">
            <v>4STJ3</v>
          </cell>
          <cell r="B992" t="str">
            <v>JBUS PORT MASTER SLAVE</v>
          </cell>
          <cell r="C992" t="str">
            <v>FR</v>
          </cell>
          <cell r="D992" t="str">
            <v>06 Service Only</v>
          </cell>
          <cell r="E992">
            <v>254000</v>
          </cell>
          <cell r="F992" t="str">
            <v>03 Exchg w/ refurbished</v>
          </cell>
          <cell r="G992" t="str">
            <v>04.03.2002</v>
          </cell>
          <cell r="H992" t="str">
            <v>01.12.1997</v>
          </cell>
          <cell r="I992" t="str">
            <v>NO REPLACE</v>
          </cell>
        </row>
        <row r="993">
          <cell r="A993" t="str">
            <v>4STJ3TR</v>
          </cell>
          <cell r="B993" t="str">
            <v>STD EXCH 4STJ3</v>
          </cell>
          <cell r="C993" t="str">
            <v>FR</v>
          </cell>
          <cell r="D993" t="str">
            <v>06 Service Only</v>
          </cell>
          <cell r="E993" t="e">
            <v>#N/A</v>
          </cell>
          <cell r="F993" t="str">
            <v>03 Exchg w/ refurbished</v>
          </cell>
          <cell r="G993" t="str">
            <v>31.10.2003</v>
          </cell>
          <cell r="H993" t="str">
            <v>01.12.1997</v>
          </cell>
          <cell r="I993" t="str">
            <v>NO REPLACE</v>
          </cell>
        </row>
        <row r="994">
          <cell r="A994" t="str">
            <v>508ATS</v>
          </cell>
          <cell r="B994" t="str">
            <v>8 2A TRANS. OUTP CARD</v>
          </cell>
          <cell r="C994" t="str">
            <v>FR</v>
          </cell>
          <cell r="D994" t="str">
            <v>06 Service Only</v>
          </cell>
          <cell r="E994">
            <v>52000</v>
          </cell>
          <cell r="F994" t="str">
            <v>03 Exchg w/ refurbished</v>
          </cell>
          <cell r="G994" t="str">
            <v>04.03.2002</v>
          </cell>
          <cell r="H994" t="str">
            <v>01.12.1996</v>
          </cell>
          <cell r="I994" t="str">
            <v>NO REPLACE</v>
          </cell>
        </row>
        <row r="995">
          <cell r="A995" t="str">
            <v>508ATSTR</v>
          </cell>
          <cell r="B995" t="str">
            <v>STD EXCH 508ATS</v>
          </cell>
          <cell r="C995" t="str">
            <v>FR</v>
          </cell>
          <cell r="D995" t="str">
            <v>06 Service Only</v>
          </cell>
          <cell r="E995" t="e">
            <v>#N/A</v>
          </cell>
          <cell r="F995" t="str">
            <v>03 Exchg w/ refurbished</v>
          </cell>
          <cell r="G995" t="str">
            <v>31.10.2003</v>
          </cell>
          <cell r="H995" t="str">
            <v>01.12.1996</v>
          </cell>
          <cell r="I995" t="str">
            <v>NO REPLACE</v>
          </cell>
        </row>
        <row r="996">
          <cell r="A996" t="str">
            <v>508ATT</v>
          </cell>
          <cell r="B996" t="str">
            <v>8 TRIAC OUTPUT</v>
          </cell>
          <cell r="C996" t="str">
            <v>FR</v>
          </cell>
          <cell r="D996" t="str">
            <v>06 Service Only</v>
          </cell>
          <cell r="E996">
            <v>62400</v>
          </cell>
          <cell r="F996" t="str">
            <v>03 Exchg w/ refurbished</v>
          </cell>
          <cell r="G996" t="str">
            <v>04.03.2002</v>
          </cell>
          <cell r="H996" t="str">
            <v>01.12.1996</v>
          </cell>
          <cell r="I996" t="str">
            <v>NO REPLACE</v>
          </cell>
        </row>
        <row r="997">
          <cell r="A997" t="str">
            <v>508ATTTR</v>
          </cell>
          <cell r="B997" t="str">
            <v>STD EXCH 508ATT</v>
          </cell>
          <cell r="C997" t="str">
            <v>FR</v>
          </cell>
          <cell r="D997" t="str">
            <v>06 Service Only</v>
          </cell>
          <cell r="E997" t="e">
            <v>#N/A</v>
          </cell>
          <cell r="F997" t="str">
            <v>03 Exchg w/ refurbished</v>
          </cell>
          <cell r="G997" t="str">
            <v>09.03.2001</v>
          </cell>
          <cell r="H997" t="str">
            <v>01.12.1996</v>
          </cell>
          <cell r="I997" t="str">
            <v>NO REPLACE</v>
          </cell>
        </row>
        <row r="998">
          <cell r="A998" t="str">
            <v>508EC1271</v>
          </cell>
          <cell r="B998" t="str">
            <v>8 INPUTS CARD</v>
          </cell>
          <cell r="C998" t="str">
            <v>FR</v>
          </cell>
          <cell r="D998" t="str">
            <v>06 Service Only</v>
          </cell>
          <cell r="E998">
            <v>44400</v>
          </cell>
          <cell r="F998" t="str">
            <v>03 Exchg w/ refurbished</v>
          </cell>
          <cell r="G998" t="str">
            <v>17.06.1999</v>
          </cell>
          <cell r="H998" t="str">
            <v>01.12.1997</v>
          </cell>
          <cell r="I998" t="str">
            <v>NO REPLACE</v>
          </cell>
        </row>
        <row r="999">
          <cell r="A999" t="str">
            <v>508EC1271TR</v>
          </cell>
          <cell r="B999" t="str">
            <v>STD EXCH 508EC1271</v>
          </cell>
          <cell r="C999" t="str">
            <v>FR</v>
          </cell>
          <cell r="D999" t="str">
            <v>06 Service Only</v>
          </cell>
          <cell r="E999" t="e">
            <v>#N/A</v>
          </cell>
          <cell r="F999" t="str">
            <v>03 Exchg w/ refurbished</v>
          </cell>
          <cell r="G999" t="str">
            <v>25.07.2000</v>
          </cell>
          <cell r="H999" t="str">
            <v>01.12.1997</v>
          </cell>
          <cell r="I999" t="str">
            <v>NO REPLACE</v>
          </cell>
        </row>
        <row r="1000">
          <cell r="A1000" t="str">
            <v>508RL</v>
          </cell>
          <cell r="B1000" t="str">
            <v>8 RELAY OUTPUT 2A</v>
          </cell>
          <cell r="C1000" t="str">
            <v>FR</v>
          </cell>
          <cell r="D1000" t="str">
            <v>06 Service Only</v>
          </cell>
          <cell r="E1000">
            <v>50900</v>
          </cell>
          <cell r="F1000" t="str">
            <v>03 Exchg w/ refurbished</v>
          </cell>
          <cell r="G1000" t="str">
            <v>07.01.1999</v>
          </cell>
          <cell r="H1000" t="str">
            <v>01.12.1997</v>
          </cell>
          <cell r="I1000" t="str">
            <v>NO REPLACE</v>
          </cell>
        </row>
        <row r="1001">
          <cell r="A1001" t="str">
            <v>508RLTR</v>
          </cell>
          <cell r="B1001" t="str">
            <v>STD EXCH 508RL</v>
          </cell>
          <cell r="C1001" t="str">
            <v>FR</v>
          </cell>
          <cell r="D1001" t="str">
            <v>06 Service Only</v>
          </cell>
          <cell r="E1001" t="e">
            <v>#N/A</v>
          </cell>
          <cell r="F1001" t="str">
            <v>03 Exchg w/ refurbished</v>
          </cell>
          <cell r="G1001" t="str">
            <v>25.07.2000</v>
          </cell>
          <cell r="H1001" t="str">
            <v>01.12.1997</v>
          </cell>
          <cell r="I1001" t="str">
            <v>NO REPLACE</v>
          </cell>
        </row>
        <row r="1002">
          <cell r="A1002" t="str">
            <v>508RR</v>
          </cell>
          <cell r="B1002" t="str">
            <v>8 RELAY OUTPUT</v>
          </cell>
          <cell r="C1002" t="str">
            <v>FR</v>
          </cell>
          <cell r="D1002" t="str">
            <v>06 Service Only</v>
          </cell>
          <cell r="E1002">
            <v>59000</v>
          </cell>
          <cell r="F1002" t="str">
            <v>03 Exchg w/ refurbished</v>
          </cell>
          <cell r="G1002" t="str">
            <v>25.07.2000</v>
          </cell>
          <cell r="H1002" t="str">
            <v>01.12.1996</v>
          </cell>
          <cell r="I1002" t="str">
            <v>NO REPLACE</v>
          </cell>
        </row>
        <row r="1003">
          <cell r="A1003" t="str">
            <v>508RRTR</v>
          </cell>
          <cell r="B1003" t="str">
            <v>STD EXCH 508RR</v>
          </cell>
          <cell r="C1003" t="str">
            <v>FR</v>
          </cell>
          <cell r="D1003" t="str">
            <v>06 Service Only</v>
          </cell>
          <cell r="E1003" t="e">
            <v>#N/A</v>
          </cell>
          <cell r="F1003" t="str">
            <v>03 Exchg w/ refurbished</v>
          </cell>
          <cell r="G1003" t="str">
            <v>25.07.2000</v>
          </cell>
          <cell r="H1003" t="str">
            <v>01.12.1996</v>
          </cell>
          <cell r="I1003" t="str">
            <v>NO REPLACE</v>
          </cell>
        </row>
        <row r="1004">
          <cell r="A1004" t="str">
            <v>516AR1</v>
          </cell>
          <cell r="B1004" t="str">
            <v>16 RELAY OUTPUT CARD</v>
          </cell>
          <cell r="C1004" t="str">
            <v>FR</v>
          </cell>
          <cell r="D1004" t="str">
            <v>06 Service Only</v>
          </cell>
          <cell r="E1004">
            <v>52600</v>
          </cell>
          <cell r="F1004" t="str">
            <v>03 Exchg w/ refurbished</v>
          </cell>
          <cell r="G1004" t="str">
            <v>04.03.2002</v>
          </cell>
          <cell r="H1004" t="str">
            <v>01.12.1997</v>
          </cell>
          <cell r="I1004" t="str">
            <v>NO REPLACE</v>
          </cell>
        </row>
        <row r="1005">
          <cell r="A1005" t="str">
            <v>516AR1TR</v>
          </cell>
          <cell r="B1005" t="str">
            <v>STD EXCH 516AR1</v>
          </cell>
          <cell r="C1005" t="str">
            <v>FR</v>
          </cell>
          <cell r="D1005" t="str">
            <v>06 Service Only</v>
          </cell>
          <cell r="E1005" t="e">
            <v>#N/A</v>
          </cell>
          <cell r="F1005" t="str">
            <v>03 Exchg w/ refurbished</v>
          </cell>
          <cell r="G1005" t="str">
            <v>31.10.2003</v>
          </cell>
          <cell r="H1005" t="str">
            <v>01.12.1997</v>
          </cell>
          <cell r="I1005" t="str">
            <v>NO REPLACE</v>
          </cell>
        </row>
        <row r="1006">
          <cell r="A1006" t="str">
            <v>516ARBN</v>
          </cell>
          <cell r="B1006" t="str">
            <v>16 RELAY OUT 250MA 6-250V</v>
          </cell>
          <cell r="C1006" t="str">
            <v>FR</v>
          </cell>
          <cell r="D1006" t="str">
            <v>06 Service Only</v>
          </cell>
          <cell r="E1006">
            <v>72300</v>
          </cell>
          <cell r="F1006" t="str">
            <v>03 Exchg w/ refurbished</v>
          </cell>
          <cell r="G1006" t="str">
            <v>01.01.1997</v>
          </cell>
          <cell r="H1006" t="str">
            <v>01.12.1996</v>
          </cell>
          <cell r="I1006" t="str">
            <v>NO REPLACE</v>
          </cell>
        </row>
        <row r="1007">
          <cell r="A1007" t="str">
            <v>516ARBNTR</v>
          </cell>
          <cell r="B1007" t="str">
            <v>STD EXCH 516ARBN</v>
          </cell>
          <cell r="C1007" t="str">
            <v>FR</v>
          </cell>
          <cell r="D1007" t="str">
            <v>06 Service Only</v>
          </cell>
          <cell r="E1007" t="e">
            <v>#N/A</v>
          </cell>
          <cell r="F1007" t="str">
            <v>03 Exchg w/ refurbished</v>
          </cell>
          <cell r="G1007" t="str">
            <v>25.07.2000</v>
          </cell>
          <cell r="H1007" t="str">
            <v>01.12.1996</v>
          </cell>
          <cell r="I1007" t="str">
            <v>NO REPLACE</v>
          </cell>
        </row>
        <row r="1008">
          <cell r="A1008" t="str">
            <v>516ATS</v>
          </cell>
          <cell r="B1008" t="str">
            <v>16 TRANSISTOR OUT 5-60V</v>
          </cell>
          <cell r="C1008" t="str">
            <v>FR</v>
          </cell>
          <cell r="D1008" t="str">
            <v>06 Service Only</v>
          </cell>
          <cell r="E1008">
            <v>61800</v>
          </cell>
          <cell r="F1008" t="str">
            <v>03 Exchg w/ refurbished</v>
          </cell>
          <cell r="G1008" t="str">
            <v>07.01.1999</v>
          </cell>
          <cell r="H1008" t="str">
            <v>01.12.1997</v>
          </cell>
          <cell r="I1008" t="str">
            <v>NO REPLACE</v>
          </cell>
        </row>
        <row r="1009">
          <cell r="A1009" t="str">
            <v>516ATSTR</v>
          </cell>
          <cell r="B1009" t="str">
            <v>STD EXCH 516ATS</v>
          </cell>
          <cell r="C1009" t="str">
            <v>FR</v>
          </cell>
          <cell r="D1009" t="str">
            <v>06 Service Only</v>
          </cell>
          <cell r="E1009" t="e">
            <v>#N/A</v>
          </cell>
          <cell r="F1009" t="str">
            <v>03 Exchg w/ refurbished</v>
          </cell>
          <cell r="G1009" t="str">
            <v>25.07.2000</v>
          </cell>
          <cell r="H1009" t="str">
            <v>01.12.1997</v>
          </cell>
          <cell r="I1009" t="str">
            <v>NO REPLACE</v>
          </cell>
        </row>
        <row r="1010">
          <cell r="A1010" t="str">
            <v>516E0241TR</v>
          </cell>
          <cell r="B1010" t="str">
            <v>STD EXCH 516E0241</v>
          </cell>
          <cell r="C1010" t="str">
            <v>FR</v>
          </cell>
          <cell r="D1010" t="str">
            <v>06 Service Only</v>
          </cell>
          <cell r="E1010" t="e">
            <v>#N/A</v>
          </cell>
          <cell r="F1010" t="str">
            <v>03 Exchg w/ refurbished</v>
          </cell>
          <cell r="G1010" t="str">
            <v>25.07.2000</v>
          </cell>
          <cell r="H1010" t="str">
            <v>01.12.1997</v>
          </cell>
          <cell r="I1010" t="str">
            <v>NO REPLACE</v>
          </cell>
        </row>
        <row r="1011">
          <cell r="A1011" t="str">
            <v>516E0481</v>
          </cell>
          <cell r="B1011" t="str">
            <v>16 48VDC INPUT CARD</v>
          </cell>
          <cell r="C1011" t="str">
            <v>FR</v>
          </cell>
          <cell r="D1011" t="str">
            <v>06 Service Only</v>
          </cell>
          <cell r="E1011">
            <v>41000</v>
          </cell>
          <cell r="F1011" t="str">
            <v>03 Exchg w/ refurbished</v>
          </cell>
          <cell r="G1011" t="str">
            <v>17.06.1999</v>
          </cell>
          <cell r="H1011" t="str">
            <v>01.12.1997</v>
          </cell>
          <cell r="I1011" t="str">
            <v>NO REPLACE</v>
          </cell>
        </row>
        <row r="1012">
          <cell r="A1012" t="str">
            <v>516E0481TR</v>
          </cell>
          <cell r="B1012" t="str">
            <v>STD EXCH 516E0481</v>
          </cell>
          <cell r="C1012" t="str">
            <v>FR</v>
          </cell>
          <cell r="D1012" t="str">
            <v>06 Service Only</v>
          </cell>
          <cell r="E1012" t="e">
            <v>#N/A</v>
          </cell>
          <cell r="F1012" t="str">
            <v>03 Exchg w/ refurbished</v>
          </cell>
          <cell r="G1012" t="str">
            <v>25.07.2000</v>
          </cell>
          <cell r="H1012" t="str">
            <v>01.12.1997</v>
          </cell>
          <cell r="I1012" t="str">
            <v>NO REPLACE</v>
          </cell>
        </row>
        <row r="1013">
          <cell r="A1013" t="str">
            <v>516E1101</v>
          </cell>
          <cell r="B1013" t="str">
            <v>16 110V INPUT CARD</v>
          </cell>
          <cell r="C1013" t="str">
            <v>FR</v>
          </cell>
          <cell r="D1013" t="str">
            <v>06 Service Only</v>
          </cell>
          <cell r="E1013">
            <v>41000</v>
          </cell>
          <cell r="F1013" t="str">
            <v>03 Exchg w/ refurbished</v>
          </cell>
          <cell r="G1013" t="str">
            <v>17.06.1999</v>
          </cell>
          <cell r="H1013" t="str">
            <v>01.12.1997</v>
          </cell>
          <cell r="I1013" t="str">
            <v>NO REPLACE</v>
          </cell>
        </row>
        <row r="1014">
          <cell r="A1014" t="str">
            <v>516E1101TR</v>
          </cell>
          <cell r="B1014" t="str">
            <v>STD EXCH 516E1101</v>
          </cell>
          <cell r="C1014" t="str">
            <v>FR</v>
          </cell>
          <cell r="D1014" t="str">
            <v>06 Service Only</v>
          </cell>
          <cell r="E1014" t="e">
            <v>#N/A</v>
          </cell>
          <cell r="F1014" t="str">
            <v>03 Exchg w/ refurbished</v>
          </cell>
          <cell r="G1014" t="str">
            <v>25.07.2000</v>
          </cell>
          <cell r="H1014" t="str">
            <v>01.12.1997</v>
          </cell>
          <cell r="I1014" t="str">
            <v>NO REPLACE</v>
          </cell>
        </row>
        <row r="1015">
          <cell r="A1015" t="str">
            <v>516E2201</v>
          </cell>
          <cell r="B1015" t="str">
            <v>16 220V INPUT CARD</v>
          </cell>
          <cell r="C1015" t="str">
            <v>FR</v>
          </cell>
          <cell r="D1015" t="str">
            <v>06 Service Only</v>
          </cell>
          <cell r="E1015">
            <v>41000</v>
          </cell>
          <cell r="F1015" t="str">
            <v>04 Repr &amp; Return only</v>
          </cell>
          <cell r="G1015" t="str">
            <v>21.05.2003</v>
          </cell>
          <cell r="H1015" t="str">
            <v>01.12.1996</v>
          </cell>
          <cell r="I1015" t="str">
            <v>NO REPLACE</v>
          </cell>
        </row>
        <row r="1016">
          <cell r="A1016" t="str">
            <v>516EAM</v>
          </cell>
          <cell r="B1016" t="str">
            <v>16 ANALOG INPUT MULTIPLEX</v>
          </cell>
          <cell r="C1016" t="str">
            <v>FR</v>
          </cell>
          <cell r="D1016" t="str">
            <v>06 Service Only</v>
          </cell>
          <cell r="E1016">
            <v>98300</v>
          </cell>
          <cell r="F1016" t="str">
            <v>03 Exchg w/ refurbished</v>
          </cell>
          <cell r="G1016" t="str">
            <v>07.01.1999</v>
          </cell>
          <cell r="H1016" t="str">
            <v>01.12.1997</v>
          </cell>
          <cell r="I1016" t="str">
            <v>NO REPLACE</v>
          </cell>
        </row>
        <row r="1017">
          <cell r="A1017" t="str">
            <v>516EAMTR</v>
          </cell>
          <cell r="B1017" t="str">
            <v>STD EXCH 516EAM</v>
          </cell>
          <cell r="C1017" t="str">
            <v>FR</v>
          </cell>
          <cell r="D1017" t="str">
            <v>06 Service Only</v>
          </cell>
          <cell r="E1017" t="e">
            <v>#N/A</v>
          </cell>
          <cell r="F1017" t="str">
            <v>03 Exchg w/ refurbished</v>
          </cell>
          <cell r="G1017" t="str">
            <v>25.07.2000</v>
          </cell>
          <cell r="H1017" t="str">
            <v>01.12.1997</v>
          </cell>
          <cell r="I1017" t="str">
            <v>NO REPLACE</v>
          </cell>
        </row>
        <row r="1018">
          <cell r="A1018" t="str">
            <v>516ER051</v>
          </cell>
          <cell r="B1018" t="str">
            <v>16 FAST INPUT CARD</v>
          </cell>
          <cell r="C1018" t="str">
            <v>FR</v>
          </cell>
          <cell r="D1018" t="str">
            <v>06 Service Only</v>
          </cell>
          <cell r="E1018">
            <v>41000</v>
          </cell>
          <cell r="F1018" t="str">
            <v>04 Repr &amp; Return only</v>
          </cell>
          <cell r="G1018" t="str">
            <v>21.05.2003</v>
          </cell>
          <cell r="H1018" t="str">
            <v>01.12.1996</v>
          </cell>
          <cell r="I1018" t="str">
            <v>NO REPLACE</v>
          </cell>
        </row>
        <row r="1019">
          <cell r="A1019" t="str">
            <v>516ER241</v>
          </cell>
          <cell r="B1019" t="str">
            <v>16 24VDC FAST INPUT CARD</v>
          </cell>
          <cell r="C1019" t="str">
            <v>FR</v>
          </cell>
          <cell r="D1019" t="str">
            <v>06 Service Only</v>
          </cell>
          <cell r="E1019">
            <v>41000</v>
          </cell>
          <cell r="F1019" t="str">
            <v>03 Exchg w/ refurbished</v>
          </cell>
          <cell r="G1019" t="str">
            <v>17.06.1999</v>
          </cell>
          <cell r="H1019" t="str">
            <v>01.12.1997</v>
          </cell>
          <cell r="I1019" t="str">
            <v>NO REPLACE</v>
          </cell>
        </row>
        <row r="1020">
          <cell r="A1020" t="str">
            <v>516ER241TR</v>
          </cell>
          <cell r="B1020" t="str">
            <v>STD EXCH 516ER241</v>
          </cell>
          <cell r="C1020" t="str">
            <v>FR</v>
          </cell>
          <cell r="D1020" t="str">
            <v>06 Service Only</v>
          </cell>
          <cell r="E1020" t="e">
            <v>#N/A</v>
          </cell>
          <cell r="F1020" t="str">
            <v>03 Exchg w/ refurbished</v>
          </cell>
          <cell r="G1020" t="str">
            <v>25.07.2000</v>
          </cell>
          <cell r="H1020" t="str">
            <v>01.12.1997</v>
          </cell>
          <cell r="I1020" t="str">
            <v>NO REPLACE</v>
          </cell>
        </row>
        <row r="1021">
          <cell r="A1021" t="str">
            <v>516ER481</v>
          </cell>
          <cell r="B1021" t="str">
            <v>16 48VDC FAST INPUT CARD</v>
          </cell>
          <cell r="C1021" t="str">
            <v>FR</v>
          </cell>
          <cell r="D1021" t="str">
            <v>06 Service Only</v>
          </cell>
          <cell r="E1021">
            <v>41000</v>
          </cell>
          <cell r="F1021" t="str">
            <v>03 Exchg w/ refurbished</v>
          </cell>
          <cell r="G1021" t="str">
            <v>17.06.1999</v>
          </cell>
          <cell r="H1021" t="str">
            <v>01.12.1996</v>
          </cell>
          <cell r="I1021" t="str">
            <v>NO REPLACE</v>
          </cell>
        </row>
        <row r="1022">
          <cell r="A1022" t="str">
            <v>516ER481TR</v>
          </cell>
          <cell r="B1022" t="str">
            <v>STD EXCH 516ER481</v>
          </cell>
          <cell r="C1022" t="str">
            <v>FR</v>
          </cell>
          <cell r="D1022" t="str">
            <v>06 Service Only</v>
          </cell>
          <cell r="E1022" t="e">
            <v>#N/A</v>
          </cell>
          <cell r="F1022" t="str">
            <v>03 Exchg w/ refurbished</v>
          </cell>
          <cell r="G1022" t="str">
            <v>25.07.2000</v>
          </cell>
          <cell r="H1022" t="str">
            <v>01.12.1996</v>
          </cell>
          <cell r="I1022" t="str">
            <v>NO REPLACE</v>
          </cell>
        </row>
        <row r="1023">
          <cell r="A1023" t="str">
            <v>516RL</v>
          </cell>
          <cell r="B1023" t="str">
            <v>16 RELAY OUTPUT 2A</v>
          </cell>
          <cell r="C1023" t="str">
            <v>FR</v>
          </cell>
          <cell r="D1023" t="str">
            <v>06 Service Only</v>
          </cell>
          <cell r="E1023">
            <v>74700</v>
          </cell>
          <cell r="F1023" t="str">
            <v>03 Exchg w/ refurbished</v>
          </cell>
          <cell r="G1023" t="str">
            <v>07.01.1999</v>
          </cell>
          <cell r="H1023" t="str">
            <v>01.12.1997</v>
          </cell>
          <cell r="I1023" t="str">
            <v>NO REPLACE</v>
          </cell>
        </row>
        <row r="1024">
          <cell r="A1024" t="str">
            <v>516RLTR</v>
          </cell>
          <cell r="B1024" t="str">
            <v>STD EXCH 516RL</v>
          </cell>
          <cell r="C1024" t="str">
            <v>FR</v>
          </cell>
          <cell r="D1024" t="str">
            <v>06 Service Only</v>
          </cell>
          <cell r="E1024" t="e">
            <v>#N/A</v>
          </cell>
          <cell r="F1024" t="str">
            <v>03 Exchg w/ refurbished</v>
          </cell>
          <cell r="G1024" t="str">
            <v>25.07.2000</v>
          </cell>
          <cell r="H1024" t="str">
            <v>01.12.1997</v>
          </cell>
          <cell r="I1024" t="str">
            <v>NO REPLACE</v>
          </cell>
        </row>
        <row r="1025">
          <cell r="A1025" t="str">
            <v>516SAM</v>
          </cell>
          <cell r="B1025" t="str">
            <v>16 ANALOG OUT MULTIPLEX</v>
          </cell>
          <cell r="C1025" t="str">
            <v>FR</v>
          </cell>
          <cell r="D1025" t="str">
            <v>06 Service Only</v>
          </cell>
          <cell r="E1025">
            <v>143900</v>
          </cell>
          <cell r="F1025" t="str">
            <v>03 Exchg w/ refurbished</v>
          </cell>
          <cell r="G1025" t="str">
            <v>01.01.1997</v>
          </cell>
          <cell r="H1025" t="str">
            <v>01.12.1996</v>
          </cell>
          <cell r="I1025" t="str">
            <v>NO REPLACE</v>
          </cell>
        </row>
        <row r="1026">
          <cell r="A1026" t="str">
            <v>516SAMTR</v>
          </cell>
          <cell r="B1026" t="str">
            <v>STD EXCH 516SAM</v>
          </cell>
          <cell r="C1026" t="str">
            <v>FR</v>
          </cell>
          <cell r="D1026" t="str">
            <v>06 Service Only</v>
          </cell>
          <cell r="E1026" t="e">
            <v>#N/A</v>
          </cell>
          <cell r="F1026" t="str">
            <v>03 Exchg w/ refurbished</v>
          </cell>
          <cell r="G1026" t="str">
            <v>25.07.2000</v>
          </cell>
          <cell r="H1026" t="str">
            <v>01.12.1996</v>
          </cell>
          <cell r="I1026" t="str">
            <v>NO REPLACE</v>
          </cell>
        </row>
        <row r="1027">
          <cell r="A1027" t="str">
            <v>520VPU19200</v>
          </cell>
          <cell r="B1027" t="str">
            <v>MICRO HANDHELD PROG ENGLISH</v>
          </cell>
          <cell r="C1027" t="str">
            <v>US</v>
          </cell>
          <cell r="D1027" t="str">
            <v>05 EOC</v>
          </cell>
          <cell r="E1027">
            <v>22900</v>
          </cell>
          <cell r="F1027" t="str">
            <v>03 Exchg w/ refurbished</v>
          </cell>
          <cell r="G1027" t="str">
            <v>31.12.2004</v>
          </cell>
          <cell r="H1027" t="str">
            <v>30.06.2006</v>
          </cell>
          <cell r="I1027" t="str">
            <v>NO REPLACE</v>
          </cell>
        </row>
        <row r="1028">
          <cell r="A1028" t="str">
            <v>532E0241TR</v>
          </cell>
          <cell r="B1028" t="str">
            <v>STD EXCH 532E0241</v>
          </cell>
          <cell r="C1028" t="str">
            <v>FR</v>
          </cell>
          <cell r="D1028" t="str">
            <v>06 Service Only</v>
          </cell>
          <cell r="E1028" t="e">
            <v>#N/A</v>
          </cell>
          <cell r="F1028" t="str">
            <v>03 Exchg w/ refurbished</v>
          </cell>
          <cell r="G1028" t="str">
            <v>25.07.2000</v>
          </cell>
          <cell r="H1028" t="str">
            <v>01.12.1997</v>
          </cell>
          <cell r="I1028" t="str">
            <v>NO REPLACE</v>
          </cell>
        </row>
        <row r="1029">
          <cell r="A1029" t="str">
            <v>532E0481</v>
          </cell>
          <cell r="B1029" t="str">
            <v>32 48V INPUT CARD</v>
          </cell>
          <cell r="C1029" t="str">
            <v>FR</v>
          </cell>
          <cell r="D1029" t="str">
            <v>06 Service Only</v>
          </cell>
          <cell r="E1029">
            <v>62400</v>
          </cell>
          <cell r="F1029" t="str">
            <v>03 Exchg w/ refurbished</v>
          </cell>
          <cell r="G1029" t="str">
            <v>17.06.1999</v>
          </cell>
          <cell r="H1029" t="str">
            <v>01.12.1997</v>
          </cell>
          <cell r="I1029" t="str">
            <v>NO REPLACE</v>
          </cell>
        </row>
        <row r="1030">
          <cell r="A1030" t="str">
            <v>532E0481TR</v>
          </cell>
          <cell r="B1030" t="str">
            <v>STD EXCH 532E0481</v>
          </cell>
          <cell r="C1030" t="str">
            <v>FR</v>
          </cell>
          <cell r="D1030" t="str">
            <v>06 Service Only</v>
          </cell>
          <cell r="E1030" t="e">
            <v>#N/A</v>
          </cell>
          <cell r="F1030" t="str">
            <v>03 Exchg w/ refurbished</v>
          </cell>
          <cell r="G1030" t="str">
            <v>25.07.2000</v>
          </cell>
          <cell r="H1030" t="str">
            <v>01.12.1997</v>
          </cell>
          <cell r="I1030" t="str">
            <v>NO REPLACE</v>
          </cell>
        </row>
        <row r="1031">
          <cell r="A1031" t="str">
            <v>5CDS</v>
          </cell>
          <cell r="B1031" t="str">
            <v>WATCHDOG UNIT SMC 50/600</v>
          </cell>
          <cell r="C1031" t="str">
            <v>FR</v>
          </cell>
          <cell r="D1031" t="str">
            <v>06 Service Only</v>
          </cell>
          <cell r="E1031">
            <v>86600</v>
          </cell>
          <cell r="F1031" t="str">
            <v>03 Exchg w/ refurbished</v>
          </cell>
          <cell r="G1031" t="str">
            <v>01.01.1997</v>
          </cell>
          <cell r="H1031" t="str">
            <v>01.12.1996</v>
          </cell>
          <cell r="I1031" t="str">
            <v>NO REPLACE</v>
          </cell>
        </row>
        <row r="1032">
          <cell r="A1032" t="str">
            <v>5CDSTR</v>
          </cell>
          <cell r="B1032" t="str">
            <v>STD EXCH 5CDS</v>
          </cell>
          <cell r="C1032" t="str">
            <v>FR</v>
          </cell>
          <cell r="D1032" t="str">
            <v>06 Service Only</v>
          </cell>
          <cell r="E1032" t="e">
            <v>#N/A</v>
          </cell>
          <cell r="F1032" t="str">
            <v>03 Exchg w/ refurbished</v>
          </cell>
          <cell r="G1032" t="str">
            <v>25.07.2000</v>
          </cell>
          <cell r="H1032" t="str">
            <v>01.12.1996</v>
          </cell>
          <cell r="I1032" t="str">
            <v>NO REPLACE</v>
          </cell>
        </row>
        <row r="1033">
          <cell r="A1033" t="str">
            <v>5CLI2</v>
          </cell>
          <cell r="B1033" t="str">
            <v>SERIAL COMM BOARD SMC600</v>
          </cell>
          <cell r="C1033" t="str">
            <v>FR</v>
          </cell>
          <cell r="D1033" t="str">
            <v>06 Service Only</v>
          </cell>
          <cell r="E1033">
            <v>220300</v>
          </cell>
          <cell r="F1033" t="str">
            <v>03 Exchg w/ refurbished</v>
          </cell>
          <cell r="G1033" t="str">
            <v>07.01.1999</v>
          </cell>
          <cell r="H1033" t="str">
            <v>01.12.1997</v>
          </cell>
          <cell r="I1033" t="str">
            <v>NO REPLACE</v>
          </cell>
        </row>
        <row r="1034">
          <cell r="A1034" t="str">
            <v>5CLI2TR</v>
          </cell>
          <cell r="B1034" t="str">
            <v>STD EXCH 5CLI2</v>
          </cell>
          <cell r="C1034" t="str">
            <v>FR</v>
          </cell>
          <cell r="D1034" t="str">
            <v>06 Service Only</v>
          </cell>
          <cell r="E1034" t="e">
            <v>#N/A</v>
          </cell>
          <cell r="F1034" t="str">
            <v>03 Exchg w/ refurbished</v>
          </cell>
          <cell r="G1034" t="str">
            <v>25.07.2000</v>
          </cell>
          <cell r="H1034" t="str">
            <v>01.12.1997</v>
          </cell>
          <cell r="I1034" t="str">
            <v>NO REPLACE</v>
          </cell>
        </row>
        <row r="1035">
          <cell r="A1035" t="str">
            <v>5CLI50Z1</v>
          </cell>
          <cell r="B1035" t="str">
            <v>*</v>
          </cell>
          <cell r="C1035" t="str">
            <v>FR</v>
          </cell>
          <cell r="D1035" t="str">
            <v>06 Service Only</v>
          </cell>
          <cell r="E1035">
            <v>243100</v>
          </cell>
          <cell r="F1035" t="str">
            <v>06 Documentation only</v>
          </cell>
          <cell r="G1035" t="str">
            <v>04.03.2002</v>
          </cell>
          <cell r="H1035" t="str">
            <v>00.00.0000</v>
          </cell>
          <cell r="I1035" t="str">
            <v>5CLI2TR</v>
          </cell>
        </row>
        <row r="1036">
          <cell r="A1036" t="str">
            <v>5CLI600J1</v>
          </cell>
          <cell r="B1036" t="str">
            <v>*</v>
          </cell>
          <cell r="C1036" t="str">
            <v>FR</v>
          </cell>
          <cell r="D1036" t="str">
            <v>06 Service Only</v>
          </cell>
          <cell r="E1036">
            <v>166800</v>
          </cell>
          <cell r="F1036" t="str">
            <v>06 Documentation only</v>
          </cell>
          <cell r="G1036" t="str">
            <v>04.03.2002</v>
          </cell>
          <cell r="H1036" t="str">
            <v>00.00.0000</v>
          </cell>
          <cell r="I1036" t="str">
            <v>5CLI2TR</v>
          </cell>
        </row>
        <row r="1037">
          <cell r="A1037" t="str">
            <v>5FIXT</v>
          </cell>
          <cell r="B1037" t="str">
            <v>.</v>
          </cell>
          <cell r="C1037" t="str">
            <v>FR</v>
          </cell>
          <cell r="D1037" t="str">
            <v>06 Service Only</v>
          </cell>
          <cell r="E1037">
            <v>7600</v>
          </cell>
          <cell r="F1037" t="str">
            <v>01 Exchg w/ new product</v>
          </cell>
          <cell r="G1037" t="str">
            <v>21.05.2003</v>
          </cell>
          <cell r="H1037" t="str">
            <v>01.12.1996</v>
          </cell>
          <cell r="I1037" t="str">
            <v>NO REPLACE</v>
          </cell>
        </row>
        <row r="1038">
          <cell r="A1038" t="str">
            <v>5JNET</v>
          </cell>
          <cell r="B1038" t="str">
            <v>INTER PLC JNET COMM</v>
          </cell>
          <cell r="C1038" t="str">
            <v>FR</v>
          </cell>
          <cell r="D1038" t="str">
            <v>06 Service Only</v>
          </cell>
          <cell r="E1038">
            <v>305800</v>
          </cell>
          <cell r="F1038" t="str">
            <v>03 Exchg w/ refurbished</v>
          </cell>
          <cell r="G1038" t="str">
            <v>01.01.1997</v>
          </cell>
          <cell r="H1038" t="str">
            <v>01.12.1997</v>
          </cell>
          <cell r="I1038" t="str">
            <v>NO REPLACE</v>
          </cell>
        </row>
        <row r="1039">
          <cell r="A1039" t="str">
            <v>5JNETTR</v>
          </cell>
          <cell r="B1039" t="str">
            <v>STD EXCH 5JNET</v>
          </cell>
          <cell r="C1039" t="str">
            <v>FR</v>
          </cell>
          <cell r="D1039" t="str">
            <v>06 Service Only</v>
          </cell>
          <cell r="E1039" t="e">
            <v>#N/A</v>
          </cell>
          <cell r="F1039" t="str">
            <v>03 Exchg w/ refurbished</v>
          </cell>
          <cell r="G1039" t="str">
            <v>25.07.2000</v>
          </cell>
          <cell r="H1039" t="str">
            <v>01.12.1997</v>
          </cell>
          <cell r="I1039" t="str">
            <v>NO REPLACE</v>
          </cell>
        </row>
        <row r="1040">
          <cell r="A1040" t="str">
            <v>5KRE19E</v>
          </cell>
          <cell r="B1040" t="str">
            <v>EXTENSION RACK SMC600</v>
          </cell>
          <cell r="C1040" t="str">
            <v>FR</v>
          </cell>
          <cell r="D1040" t="str">
            <v>06 Service Only</v>
          </cell>
          <cell r="E1040">
            <v>87700</v>
          </cell>
          <cell r="F1040" t="str">
            <v>03 Exchg w/ refurbished</v>
          </cell>
          <cell r="G1040" t="str">
            <v>04.03.2002</v>
          </cell>
          <cell r="H1040" t="str">
            <v>01.12.1997</v>
          </cell>
          <cell r="I1040" t="str">
            <v>NO REPLACE</v>
          </cell>
        </row>
        <row r="1041">
          <cell r="A1041" t="str">
            <v>5KRE19ETR</v>
          </cell>
          <cell r="B1041" t="str">
            <v>STD EXCH 5KRE19E</v>
          </cell>
          <cell r="C1041" t="str">
            <v>FR</v>
          </cell>
          <cell r="D1041" t="str">
            <v>06 Service Only</v>
          </cell>
          <cell r="E1041" t="e">
            <v>#N/A</v>
          </cell>
          <cell r="F1041" t="str">
            <v>03 Exchg w/ refurbished</v>
          </cell>
          <cell r="G1041" t="str">
            <v>31.10.2003</v>
          </cell>
          <cell r="H1041" t="str">
            <v>01.12.1997</v>
          </cell>
          <cell r="I1041" t="str">
            <v>NO REPLACE</v>
          </cell>
        </row>
        <row r="1042">
          <cell r="A1042" t="str">
            <v>5KRP19E</v>
          </cell>
          <cell r="B1042" t="str">
            <v>MAIN RACK SMC600</v>
          </cell>
          <cell r="C1042" t="str">
            <v>FR</v>
          </cell>
          <cell r="D1042" t="str">
            <v>06 Service Only</v>
          </cell>
          <cell r="E1042">
            <v>87700</v>
          </cell>
          <cell r="F1042" t="str">
            <v>04 Repr &amp; Return only</v>
          </cell>
          <cell r="G1042" t="str">
            <v>04.03.2002</v>
          </cell>
          <cell r="H1042" t="str">
            <v>01.12.1997</v>
          </cell>
          <cell r="I1042" t="str">
            <v>NO REPLACE</v>
          </cell>
        </row>
        <row r="1043">
          <cell r="A1043" t="str">
            <v>5MRV831</v>
          </cell>
          <cell r="B1043" t="str">
            <v>MEMORY CARD</v>
          </cell>
          <cell r="C1043" t="str">
            <v>FR</v>
          </cell>
          <cell r="D1043" t="str">
            <v>06 Service Only</v>
          </cell>
          <cell r="E1043">
            <v>105700</v>
          </cell>
          <cell r="F1043" t="str">
            <v>03 Exchg w/ refurbished</v>
          </cell>
          <cell r="G1043" t="str">
            <v>17.06.1999</v>
          </cell>
          <cell r="H1043" t="str">
            <v>01.12.1996</v>
          </cell>
          <cell r="I1043" t="str">
            <v>NO REPLACE</v>
          </cell>
        </row>
        <row r="1044">
          <cell r="A1044" t="str">
            <v>5MRV831TR</v>
          </cell>
          <cell r="B1044" t="str">
            <v>STD EXCH 5MRV831</v>
          </cell>
          <cell r="C1044" t="str">
            <v>FR</v>
          </cell>
          <cell r="D1044" t="str">
            <v>06 Service Only</v>
          </cell>
          <cell r="E1044" t="e">
            <v>#N/A</v>
          </cell>
          <cell r="F1044" t="str">
            <v>03 Exchg w/ refurbished</v>
          </cell>
          <cell r="G1044" t="str">
            <v>25.07.2000</v>
          </cell>
          <cell r="H1044" t="str">
            <v>01.12.1996</v>
          </cell>
          <cell r="I1044" t="str">
            <v>NO REPLACE</v>
          </cell>
        </row>
        <row r="1045">
          <cell r="A1045" t="str">
            <v>5MVV830</v>
          </cell>
          <cell r="B1045" t="str">
            <v>MEMORY CARD</v>
          </cell>
          <cell r="C1045" t="str">
            <v>FR</v>
          </cell>
          <cell r="D1045" t="str">
            <v>06 Service Only</v>
          </cell>
          <cell r="E1045">
            <v>113500</v>
          </cell>
          <cell r="F1045" t="str">
            <v>03 Exchg w/ refurbished</v>
          </cell>
          <cell r="G1045" t="str">
            <v>17.06.1999</v>
          </cell>
          <cell r="H1045" t="str">
            <v>01.12.1996</v>
          </cell>
          <cell r="I1045" t="str">
            <v>NO REPLACE</v>
          </cell>
        </row>
        <row r="1046">
          <cell r="A1046" t="str">
            <v>5MVV830TR</v>
          </cell>
          <cell r="B1046" t="str">
            <v>STD EXCH 5MVV830</v>
          </cell>
          <cell r="C1046" t="str">
            <v>FR</v>
          </cell>
          <cell r="D1046" t="str">
            <v>06 Service Only</v>
          </cell>
          <cell r="E1046" t="e">
            <v>#N/A</v>
          </cell>
          <cell r="F1046" t="str">
            <v>03 Exchg w/ refurbished</v>
          </cell>
          <cell r="G1046" t="str">
            <v>25.07.2000</v>
          </cell>
          <cell r="H1046" t="str">
            <v>01.12.1996</v>
          </cell>
          <cell r="I1046" t="str">
            <v>NO REPLACE</v>
          </cell>
        </row>
        <row r="1047">
          <cell r="A1047" t="str">
            <v>5RE19E</v>
          </cell>
          <cell r="B1047" t="str">
            <v>SMC600 EXT RACK</v>
          </cell>
          <cell r="C1047" t="str">
            <v>FR</v>
          </cell>
          <cell r="D1047" t="str">
            <v>06 Service Only</v>
          </cell>
          <cell r="E1047">
            <v>85000</v>
          </cell>
          <cell r="F1047" t="str">
            <v>01 Exchg w/ new product</v>
          </cell>
          <cell r="G1047" t="str">
            <v>04.03.2002</v>
          </cell>
          <cell r="H1047" t="str">
            <v>01.12.1997</v>
          </cell>
          <cell r="I1047" t="str">
            <v>NO REPLACE</v>
          </cell>
        </row>
        <row r="1048">
          <cell r="A1048" t="str">
            <v>5RP19E</v>
          </cell>
          <cell r="B1048" t="str">
            <v>SMC600 PRINCIPAL RACK</v>
          </cell>
          <cell r="C1048" t="str">
            <v>FR</v>
          </cell>
          <cell r="D1048" t="str">
            <v>06 Service Only</v>
          </cell>
          <cell r="E1048">
            <v>85000</v>
          </cell>
          <cell r="F1048" t="str">
            <v>01 Exchg w/ new product</v>
          </cell>
          <cell r="G1048" t="str">
            <v>04.03.2002</v>
          </cell>
          <cell r="H1048" t="str">
            <v>01.12.1997</v>
          </cell>
          <cell r="I1048" t="str">
            <v>NO REPLACE</v>
          </cell>
        </row>
        <row r="1049">
          <cell r="A1049" t="str">
            <v>602SAT</v>
          </cell>
          <cell r="B1049" t="str">
            <v>2 ANALOG OUTPUT SMC600</v>
          </cell>
          <cell r="C1049" t="str">
            <v>FR</v>
          </cell>
          <cell r="D1049" t="str">
            <v>06 Service Only</v>
          </cell>
          <cell r="E1049">
            <v>239400</v>
          </cell>
          <cell r="F1049" t="str">
            <v>03 Exchg w/ refurbished</v>
          </cell>
          <cell r="G1049" t="str">
            <v>07.01.1999</v>
          </cell>
          <cell r="H1049" t="str">
            <v>01.12.1997</v>
          </cell>
          <cell r="I1049" t="str">
            <v>NO REPLACE</v>
          </cell>
        </row>
        <row r="1050">
          <cell r="A1050" t="str">
            <v>602SATTR</v>
          </cell>
          <cell r="B1050" t="str">
            <v>STD EXCH 602SAT</v>
          </cell>
          <cell r="C1050" t="str">
            <v>FR</v>
          </cell>
          <cell r="D1050" t="str">
            <v>06 Service Only</v>
          </cell>
          <cell r="E1050" t="e">
            <v>#N/A</v>
          </cell>
          <cell r="F1050" t="str">
            <v>03 Exchg w/ refurbished</v>
          </cell>
          <cell r="G1050" t="str">
            <v>25.07.2000</v>
          </cell>
          <cell r="H1050" t="str">
            <v>01.12.1997</v>
          </cell>
          <cell r="I1050" t="str">
            <v>NO REPLACE</v>
          </cell>
        </row>
        <row r="1051">
          <cell r="A1051" t="str">
            <v>60709TR</v>
          </cell>
          <cell r="B1051" t="str">
            <v>ALIMENTATION 48 V PB80</v>
          </cell>
          <cell r="C1051" t="str">
            <v>FR</v>
          </cell>
          <cell r="D1051" t="str">
            <v>06 Service Only</v>
          </cell>
          <cell r="E1051" t="e">
            <v>#N/A</v>
          </cell>
          <cell r="F1051" t="str">
            <v>03 Exchg w/ refurbished</v>
          </cell>
          <cell r="G1051" t="str">
            <v>04.12.1998</v>
          </cell>
          <cell r="H1051" t="str">
            <v>01.12.1996</v>
          </cell>
          <cell r="I1051" t="str">
            <v>NO REPLACE</v>
          </cell>
        </row>
        <row r="1052">
          <cell r="A1052" t="str">
            <v>61060TR</v>
          </cell>
          <cell r="B1052" t="str">
            <v>ALIMENTATION PB 200</v>
          </cell>
          <cell r="C1052" t="str">
            <v>FR</v>
          </cell>
          <cell r="D1052" t="str">
            <v>06 Service Only</v>
          </cell>
          <cell r="E1052" t="e">
            <v>#N/A</v>
          </cell>
          <cell r="F1052" t="str">
            <v>03 Exchg w/ refurbished</v>
          </cell>
          <cell r="G1052" t="str">
            <v>14.12.1998</v>
          </cell>
          <cell r="H1052" t="str">
            <v>01.12.1998</v>
          </cell>
          <cell r="I1052" t="str">
            <v>NO REPLACE</v>
          </cell>
        </row>
        <row r="1053">
          <cell r="A1053" t="str">
            <v>61061TR</v>
          </cell>
          <cell r="B1053" t="str">
            <v>ALIMENTATION 20A</v>
          </cell>
          <cell r="C1053" t="str">
            <v>FR</v>
          </cell>
          <cell r="D1053" t="str">
            <v>06 Service Only</v>
          </cell>
          <cell r="E1053" t="e">
            <v>#N/A</v>
          </cell>
          <cell r="F1053" t="str">
            <v>03 Exchg w/ refurbished</v>
          </cell>
          <cell r="G1053" t="str">
            <v>14.12.1998</v>
          </cell>
          <cell r="H1053" t="str">
            <v>01.12.1998</v>
          </cell>
          <cell r="I1053" t="str">
            <v>NO REPLACE</v>
          </cell>
        </row>
        <row r="1054">
          <cell r="A1054" t="str">
            <v>61078TR</v>
          </cell>
          <cell r="B1054" t="str">
            <v>ALIMENTATION AUXILIAIRE</v>
          </cell>
          <cell r="C1054" t="str">
            <v>FR</v>
          </cell>
          <cell r="D1054" t="str">
            <v>06 Service Only</v>
          </cell>
          <cell r="E1054" t="e">
            <v>#N/A</v>
          </cell>
          <cell r="F1054" t="str">
            <v>03 Exchg w/ refurbished</v>
          </cell>
          <cell r="G1054" t="str">
            <v>04.12.1998</v>
          </cell>
          <cell r="H1054" t="str">
            <v>01.12.1998</v>
          </cell>
          <cell r="I1054" t="str">
            <v>NO REPLACE</v>
          </cell>
        </row>
        <row r="1055">
          <cell r="A1055" t="str">
            <v>616EAMC</v>
          </cell>
          <cell r="B1055" t="str">
            <v>16 ANA 20MA IN MULTIPLEX</v>
          </cell>
          <cell r="C1055" t="str">
            <v>FR</v>
          </cell>
          <cell r="D1055" t="str">
            <v>06 Service Only</v>
          </cell>
          <cell r="E1055">
            <v>116300</v>
          </cell>
          <cell r="F1055" t="str">
            <v>03 Exchg w/ refurbished</v>
          </cell>
          <cell r="G1055" t="str">
            <v>07.01.1999</v>
          </cell>
          <cell r="H1055" t="str">
            <v>01.12.1997</v>
          </cell>
          <cell r="I1055" t="str">
            <v>NO REPLACE</v>
          </cell>
        </row>
        <row r="1056">
          <cell r="A1056" t="str">
            <v>616EAMCTR</v>
          </cell>
          <cell r="B1056" t="str">
            <v>STD EXCH 616EAMC</v>
          </cell>
          <cell r="C1056" t="str">
            <v>FR</v>
          </cell>
          <cell r="D1056" t="str">
            <v>06 Service Only</v>
          </cell>
          <cell r="E1056" t="e">
            <v>#N/A</v>
          </cell>
          <cell r="F1056" t="str">
            <v>03 Exchg w/ refurbished</v>
          </cell>
          <cell r="G1056" t="str">
            <v>25.07.2000</v>
          </cell>
          <cell r="H1056" t="str">
            <v>01.12.1997</v>
          </cell>
          <cell r="I1056" t="str">
            <v>NO REPLACE</v>
          </cell>
        </row>
        <row r="1057">
          <cell r="A1057" t="str">
            <v>690MCB00000</v>
          </cell>
          <cell r="B1057" t="str">
            <v>MODULE, BREAKOUT 50 SIGNA</v>
          </cell>
          <cell r="C1057" t="str">
            <v>DE</v>
          </cell>
          <cell r="D1057" t="str">
            <v>04 Commercialized</v>
          </cell>
          <cell r="E1057">
            <v>11300</v>
          </cell>
          <cell r="F1057" t="str">
            <v>01 Exchg w/ new product</v>
          </cell>
          <cell r="G1057" t="str">
            <v>15.12.1998</v>
          </cell>
          <cell r="H1057" t="str">
            <v>00.00.0000</v>
          </cell>
        </row>
        <row r="1058">
          <cell r="A1058" t="str">
            <v>690MCB10100</v>
          </cell>
          <cell r="B1058" t="str">
            <v>KIT, FIELD WIRING BLOCK (CE)</v>
          </cell>
          <cell r="C1058" t="str">
            <v>US</v>
          </cell>
          <cell r="D1058" t="str">
            <v>04 Commercialized</v>
          </cell>
          <cell r="E1058">
            <v>2600</v>
          </cell>
          <cell r="F1058" t="str">
            <v>01 Exchg w/ new product</v>
          </cell>
          <cell r="G1058" t="str">
            <v>18.07.2000</v>
          </cell>
          <cell r="H1058" t="str">
            <v>00.00.0000</v>
          </cell>
        </row>
        <row r="1059">
          <cell r="A1059" t="str">
            <v>690MCI00001</v>
          </cell>
          <cell r="B1059" t="str">
            <v>CABLE QMOT 1FT</v>
          </cell>
          <cell r="C1059" t="str">
            <v>US</v>
          </cell>
          <cell r="D1059" t="str">
            <v>05 EOC</v>
          </cell>
          <cell r="E1059">
            <v>5100</v>
          </cell>
          <cell r="F1059" t="str">
            <v>01 Exchg w/ new product</v>
          </cell>
          <cell r="G1059" t="str">
            <v>31.12.2004</v>
          </cell>
          <cell r="H1059" t="str">
            <v>30.06.2006</v>
          </cell>
          <cell r="I1059" t="str">
            <v>NO REPLACE</v>
          </cell>
        </row>
        <row r="1060">
          <cell r="A1060" t="str">
            <v>690MCI00003</v>
          </cell>
          <cell r="B1060" t="str">
            <v>CABLE, LO PROFILE DB5/DB5</v>
          </cell>
          <cell r="C1060" t="str">
            <v>US</v>
          </cell>
          <cell r="D1060" t="str">
            <v>05 EOC</v>
          </cell>
          <cell r="E1060">
            <v>7200</v>
          </cell>
          <cell r="F1060" t="str">
            <v>01 Exchg w/ new product</v>
          </cell>
          <cell r="G1060" t="str">
            <v>31.12.2004</v>
          </cell>
          <cell r="H1060" t="str">
            <v>30.06.2006</v>
          </cell>
          <cell r="I1060" t="str">
            <v>NO REPLACE</v>
          </cell>
        </row>
        <row r="1061">
          <cell r="A1061" t="str">
            <v>690MCI00006</v>
          </cell>
          <cell r="B1061" t="str">
            <v>CABLE LO PROFILE DB50/DB5</v>
          </cell>
          <cell r="C1061" t="str">
            <v>US</v>
          </cell>
          <cell r="D1061" t="str">
            <v>04 Commercialized</v>
          </cell>
          <cell r="E1061">
            <v>8500</v>
          </cell>
          <cell r="F1061" t="str">
            <v>01 Exchg w/ new product</v>
          </cell>
          <cell r="G1061" t="str">
            <v>15.12.1998</v>
          </cell>
          <cell r="H1061" t="str">
            <v>00.00.0000</v>
          </cell>
        </row>
        <row r="1062">
          <cell r="A1062" t="str">
            <v>690MCI00106</v>
          </cell>
          <cell r="B1062" t="str">
            <v>CABLE, 6M M100D ENCODER OUTPUT</v>
          </cell>
          <cell r="C1062" t="str">
            <v>US</v>
          </cell>
          <cell r="D1062" t="str">
            <v>06 Service Only</v>
          </cell>
          <cell r="E1062">
            <v>3800</v>
          </cell>
          <cell r="F1062" t="str">
            <v>01 Exchg w/ new product</v>
          </cell>
          <cell r="G1062" t="str">
            <v>04.03.2002</v>
          </cell>
          <cell r="H1062" t="str">
            <v>31.12.2000</v>
          </cell>
          <cell r="I1062" t="str">
            <v>NO REPLACE</v>
          </cell>
        </row>
        <row r="1063">
          <cell r="A1063" t="str">
            <v>6EV</v>
          </cell>
          <cell r="B1063" t="str">
            <v>FAN KIT</v>
          </cell>
          <cell r="C1063" t="str">
            <v>FR</v>
          </cell>
          <cell r="D1063" t="str">
            <v>06 Service Only</v>
          </cell>
          <cell r="E1063">
            <v>36000</v>
          </cell>
          <cell r="F1063" t="str">
            <v>04 Repr &amp; Return only</v>
          </cell>
          <cell r="G1063" t="str">
            <v>21.05.2003</v>
          </cell>
          <cell r="H1063" t="str">
            <v>01.12.1997</v>
          </cell>
          <cell r="I1063" t="str">
            <v>NO REPLACE</v>
          </cell>
        </row>
        <row r="1064">
          <cell r="A1064" t="str">
            <v>6MRV1641</v>
          </cell>
          <cell r="B1064" t="str">
            <v>.</v>
          </cell>
          <cell r="C1064" t="str">
            <v>FR</v>
          </cell>
          <cell r="D1064" t="str">
            <v>06 Service Only</v>
          </cell>
          <cell r="E1064">
            <v>101700</v>
          </cell>
          <cell r="F1064" t="str">
            <v>03 Exchg w/ refurbished</v>
          </cell>
          <cell r="G1064" t="str">
            <v>17.06.1999</v>
          </cell>
          <cell r="H1064" t="str">
            <v>01.12.1997</v>
          </cell>
          <cell r="I1064" t="str">
            <v>NO REPLACE</v>
          </cell>
        </row>
        <row r="1065">
          <cell r="A1065" t="str">
            <v>6MRV1641TR</v>
          </cell>
          <cell r="B1065" t="str">
            <v>STD EXCH 6MRV1641</v>
          </cell>
          <cell r="C1065" t="str">
            <v>FR</v>
          </cell>
          <cell r="D1065" t="str">
            <v>06 Service Only</v>
          </cell>
          <cell r="E1065" t="e">
            <v>#N/A</v>
          </cell>
          <cell r="F1065" t="str">
            <v>03 Exchg w/ refurbished</v>
          </cell>
          <cell r="G1065" t="str">
            <v>25.07.2000</v>
          </cell>
          <cell r="H1065" t="str">
            <v>01.12.1997</v>
          </cell>
          <cell r="I1065" t="str">
            <v>NO REPLACE</v>
          </cell>
        </row>
        <row r="1066">
          <cell r="A1066" t="str">
            <v>6MRV32121</v>
          </cell>
          <cell r="B1066" t="str">
            <v>.</v>
          </cell>
          <cell r="C1066" t="str">
            <v>FR</v>
          </cell>
          <cell r="D1066" t="str">
            <v>06 Service Only</v>
          </cell>
          <cell r="E1066">
            <v>150100</v>
          </cell>
          <cell r="F1066" t="str">
            <v>03 Exchg w/ refurbished</v>
          </cell>
          <cell r="G1066" t="str">
            <v>17.06.1999</v>
          </cell>
          <cell r="H1066" t="str">
            <v>01.12.1997</v>
          </cell>
          <cell r="I1066" t="str">
            <v>NO REPLACE</v>
          </cell>
        </row>
        <row r="1067">
          <cell r="A1067" t="str">
            <v>6MRV32121TR</v>
          </cell>
          <cell r="B1067" t="str">
            <v>STD EXCH 6MRV32121</v>
          </cell>
          <cell r="C1067" t="str">
            <v>FR</v>
          </cell>
          <cell r="D1067" t="str">
            <v>06 Service Only</v>
          </cell>
          <cell r="E1067" t="e">
            <v>#N/A</v>
          </cell>
          <cell r="F1067" t="str">
            <v>03 Exchg w/ refurbished</v>
          </cell>
          <cell r="G1067" t="str">
            <v>25.07.2000</v>
          </cell>
          <cell r="H1067" t="str">
            <v>01.12.1997</v>
          </cell>
          <cell r="I1067" t="str">
            <v>NO REPLACE</v>
          </cell>
        </row>
        <row r="1068">
          <cell r="A1068" t="str">
            <v>6MVV1640</v>
          </cell>
          <cell r="B1068" t="str">
            <v>.</v>
          </cell>
          <cell r="C1068" t="str">
            <v>FR</v>
          </cell>
          <cell r="D1068" t="str">
            <v>06 Service Only</v>
          </cell>
          <cell r="E1068">
            <v>121400</v>
          </cell>
          <cell r="F1068" t="str">
            <v>03 Exchg w/ refurbished</v>
          </cell>
          <cell r="G1068" t="str">
            <v>17.06.1999</v>
          </cell>
          <cell r="H1068" t="str">
            <v>01.12.1997</v>
          </cell>
          <cell r="I1068" t="str">
            <v>NO REPLACE</v>
          </cell>
        </row>
        <row r="1069">
          <cell r="A1069" t="str">
            <v>6MVV1640TR</v>
          </cell>
          <cell r="B1069" t="str">
            <v>STD EXCH 6MVV1640</v>
          </cell>
          <cell r="C1069" t="str">
            <v>FR</v>
          </cell>
          <cell r="D1069" t="str">
            <v>06 Service Only</v>
          </cell>
          <cell r="E1069" t="e">
            <v>#N/A</v>
          </cell>
          <cell r="F1069" t="str">
            <v>03 Exchg w/ refurbished</v>
          </cell>
          <cell r="G1069" t="str">
            <v>25.07.2000</v>
          </cell>
          <cell r="H1069" t="str">
            <v>01.12.1997</v>
          </cell>
          <cell r="I1069" t="str">
            <v>NO REPLACE</v>
          </cell>
        </row>
        <row r="1070">
          <cell r="A1070" t="str">
            <v>6MVV32120</v>
          </cell>
          <cell r="B1070" t="str">
            <v>.</v>
          </cell>
          <cell r="C1070" t="str">
            <v>FR</v>
          </cell>
          <cell r="D1070" t="str">
            <v>06 Service Only</v>
          </cell>
          <cell r="E1070">
            <v>179800</v>
          </cell>
          <cell r="F1070" t="str">
            <v>03 Exchg w/ refurbished</v>
          </cell>
          <cell r="G1070" t="str">
            <v>22.06.1999</v>
          </cell>
          <cell r="H1070" t="str">
            <v>01.12.1997</v>
          </cell>
          <cell r="I1070" t="str">
            <v>NO REPLACE</v>
          </cell>
        </row>
        <row r="1071">
          <cell r="A1071" t="str">
            <v>6MVV32120TR</v>
          </cell>
          <cell r="B1071" t="str">
            <v>STD EXCH 6MVV32120</v>
          </cell>
          <cell r="C1071" t="str">
            <v>FR</v>
          </cell>
          <cell r="D1071" t="str">
            <v>06 Service Only</v>
          </cell>
          <cell r="E1071" t="e">
            <v>#N/A</v>
          </cell>
          <cell r="F1071" t="str">
            <v>03 Exchg w/ refurbished</v>
          </cell>
          <cell r="G1071" t="str">
            <v>25.07.2000</v>
          </cell>
          <cell r="H1071" t="str">
            <v>01.12.1997</v>
          </cell>
          <cell r="I1071" t="str">
            <v>NO REPLACE</v>
          </cell>
        </row>
        <row r="1072">
          <cell r="A1072" t="str">
            <v>702SAT</v>
          </cell>
          <cell r="B1072" t="str">
            <v>2 ANALOG OUTPUT 0/10V</v>
          </cell>
          <cell r="C1072" t="str">
            <v>FR</v>
          </cell>
          <cell r="D1072" t="str">
            <v>06 Service Only</v>
          </cell>
          <cell r="E1072">
            <v>185000</v>
          </cell>
          <cell r="F1072" t="str">
            <v>03 Exchg w/ refurbished</v>
          </cell>
          <cell r="G1072" t="str">
            <v>07.01.1999</v>
          </cell>
          <cell r="H1072" t="str">
            <v>01.12.1997</v>
          </cell>
          <cell r="I1072" t="str">
            <v>NO REPLACE</v>
          </cell>
        </row>
        <row r="1073">
          <cell r="A1073" t="str">
            <v>702SATTR</v>
          </cell>
          <cell r="B1073" t="str">
            <v>STD EXCH 702SAT</v>
          </cell>
          <cell r="C1073" t="str">
            <v>FR</v>
          </cell>
          <cell r="D1073" t="str">
            <v>06 Service Only</v>
          </cell>
          <cell r="E1073" t="e">
            <v>#N/A</v>
          </cell>
          <cell r="F1073" t="str">
            <v>03 Exchg w/ refurbished</v>
          </cell>
          <cell r="G1073" t="str">
            <v>25.07.2000</v>
          </cell>
          <cell r="H1073" t="str">
            <v>01.12.1997</v>
          </cell>
          <cell r="I1073" t="str">
            <v>NO REPLACE</v>
          </cell>
        </row>
        <row r="1074">
          <cell r="A1074" t="str">
            <v>704EAT</v>
          </cell>
          <cell r="B1074" t="str">
            <v>4 ANA IN 0/10V 4/20MA</v>
          </cell>
          <cell r="C1074" t="str">
            <v>FR</v>
          </cell>
          <cell r="D1074" t="str">
            <v>06 Service Only</v>
          </cell>
          <cell r="E1074">
            <v>140400</v>
          </cell>
          <cell r="F1074" t="str">
            <v>03 Exchg w/ refurbished</v>
          </cell>
          <cell r="G1074" t="str">
            <v>07.01.1999</v>
          </cell>
          <cell r="H1074" t="str">
            <v>01.12.1997</v>
          </cell>
          <cell r="I1074" t="str">
            <v>NO REPLACE</v>
          </cell>
        </row>
        <row r="1075">
          <cell r="A1075" t="str">
            <v>704EATTR</v>
          </cell>
          <cell r="B1075" t="str">
            <v>STD EXCH 704EAT</v>
          </cell>
          <cell r="C1075" t="str">
            <v>FR</v>
          </cell>
          <cell r="D1075" t="str">
            <v>06 Service Only</v>
          </cell>
          <cell r="E1075" t="e">
            <v>#N/A</v>
          </cell>
          <cell r="F1075" t="str">
            <v>03 Exchg w/ refurbished</v>
          </cell>
          <cell r="G1075" t="str">
            <v>25.07.2000</v>
          </cell>
          <cell r="H1075" t="str">
            <v>01.12.1997</v>
          </cell>
          <cell r="I1075" t="str">
            <v>NO REPLACE</v>
          </cell>
        </row>
        <row r="1076">
          <cell r="A1076" t="str">
            <v>761SPU670019MON</v>
          </cell>
          <cell r="B1076" t="str">
            <v>CSP PROWORX 984/584 SYSTEM MONITOR</v>
          </cell>
          <cell r="C1076" t="str">
            <v>US</v>
          </cell>
          <cell r="D1076" t="str">
            <v>04 Commercialized</v>
          </cell>
          <cell r="E1076">
            <v>13800</v>
          </cell>
          <cell r="F1076" t="str">
            <v>06 Documentation only</v>
          </cell>
          <cell r="G1076" t="str">
            <v>17.03.2000</v>
          </cell>
          <cell r="H1076" t="str">
            <v>00.00.0000</v>
          </cell>
        </row>
        <row r="1077">
          <cell r="A1077" t="str">
            <v>761SPU6700E9MON</v>
          </cell>
          <cell r="B1077" t="str">
            <v>ECSP PROWORX 984/584 SYSTEM MONITOR</v>
          </cell>
          <cell r="C1077" t="str">
            <v>US</v>
          </cell>
          <cell r="D1077" t="str">
            <v>04 Commercialized</v>
          </cell>
          <cell r="E1077">
            <v>27200</v>
          </cell>
          <cell r="F1077" t="str">
            <v>06 Documentation only</v>
          </cell>
          <cell r="G1077" t="str">
            <v>17.03.2000</v>
          </cell>
          <cell r="H1077" t="str">
            <v>00.00.0000</v>
          </cell>
        </row>
        <row r="1078">
          <cell r="A1078" t="str">
            <v>761SPU68001PSMO</v>
          </cell>
          <cell r="B1078" t="str">
            <v>CSP PW+ ONLINE MONITORING</v>
          </cell>
          <cell r="C1078" t="str">
            <v>US</v>
          </cell>
          <cell r="D1078" t="str">
            <v>04 Commercialized</v>
          </cell>
          <cell r="E1078">
            <v>13800</v>
          </cell>
          <cell r="F1078" t="str">
            <v>06 Documentation only</v>
          </cell>
          <cell r="G1078" t="str">
            <v>17.03.2000</v>
          </cell>
          <cell r="H1078" t="str">
            <v>00.00.0000</v>
          </cell>
        </row>
        <row r="1079">
          <cell r="A1079" t="str">
            <v>761SPU6800EPSMO</v>
          </cell>
          <cell r="B1079" t="str">
            <v>ECSP PW+ ONLINE MONITORING</v>
          </cell>
          <cell r="C1079" t="str">
            <v>US</v>
          </cell>
          <cell r="D1079" t="str">
            <v>04 Commercialized</v>
          </cell>
          <cell r="E1079">
            <v>27200</v>
          </cell>
          <cell r="F1079" t="str">
            <v>06 Documentation only</v>
          </cell>
          <cell r="G1079" t="str">
            <v>17.03.2000</v>
          </cell>
          <cell r="H1079" t="str">
            <v>00.00.0000</v>
          </cell>
        </row>
        <row r="1080">
          <cell r="A1080" t="str">
            <v>761SPU68101PSMP</v>
          </cell>
          <cell r="B1080" t="str">
            <v>CSP PW+ ONLINE MONITORING &amp; PROD MODULE</v>
          </cell>
          <cell r="C1080" t="str">
            <v>US</v>
          </cell>
          <cell r="D1080" t="str">
            <v>04 Commercialized</v>
          </cell>
          <cell r="E1080">
            <v>25200</v>
          </cell>
          <cell r="F1080" t="str">
            <v>06 Documentation only</v>
          </cell>
          <cell r="G1080" t="str">
            <v>17.03.2000</v>
          </cell>
          <cell r="H1080" t="str">
            <v>00.00.0000</v>
          </cell>
        </row>
        <row r="1081">
          <cell r="A1081" t="str">
            <v>761SPU6810EPSMP</v>
          </cell>
          <cell r="B1081" t="str">
            <v>ECSP PW+ ONLINE MONITORING &amp; PROD MODULE</v>
          </cell>
          <cell r="C1081" t="str">
            <v>US</v>
          </cell>
          <cell r="D1081" t="str">
            <v>04 Commercialized</v>
          </cell>
          <cell r="E1081">
            <v>49600</v>
          </cell>
          <cell r="F1081" t="str">
            <v>06 Documentation only</v>
          </cell>
          <cell r="G1081" t="str">
            <v>17.03.2000</v>
          </cell>
          <cell r="H1081" t="str">
            <v>00.00.0000</v>
          </cell>
        </row>
        <row r="1082">
          <cell r="A1082" t="str">
            <v>771BSS47001</v>
          </cell>
          <cell r="B1082" t="str">
            <v>CONCEPT EFB BRONZE SV</v>
          </cell>
          <cell r="C1082" t="str">
            <v>US</v>
          </cell>
          <cell r="D1082" t="str">
            <v>04 Commercialized</v>
          </cell>
          <cell r="E1082">
            <v>26700</v>
          </cell>
          <cell r="F1082" t="str">
            <v>06 Documentation only</v>
          </cell>
          <cell r="G1082" t="str">
            <v>17.09.2001</v>
          </cell>
          <cell r="H1082" t="str">
            <v>00.00.0000</v>
          </cell>
        </row>
        <row r="1083">
          <cell r="A1083" t="str">
            <v>771BSS47101</v>
          </cell>
          <cell r="B1083" t="str">
            <v>CONCEPT S BRONZE SV</v>
          </cell>
          <cell r="C1083" t="str">
            <v>US</v>
          </cell>
          <cell r="D1083" t="str">
            <v>04 Commercialized</v>
          </cell>
          <cell r="E1083">
            <v>15900</v>
          </cell>
          <cell r="F1083" t="str">
            <v>06 Documentation only</v>
          </cell>
          <cell r="G1083" t="str">
            <v>17.09.2001</v>
          </cell>
          <cell r="H1083" t="str">
            <v>00.00.0000</v>
          </cell>
        </row>
        <row r="1084">
          <cell r="A1084" t="str">
            <v>771BSS47201</v>
          </cell>
          <cell r="B1084" t="str">
            <v>CONCEPT M BRONZE SV</v>
          </cell>
          <cell r="C1084" t="str">
            <v>US</v>
          </cell>
          <cell r="D1084" t="str">
            <v>04 Commercialized</v>
          </cell>
          <cell r="E1084">
            <v>32300</v>
          </cell>
          <cell r="F1084" t="str">
            <v>06 Documentation only</v>
          </cell>
          <cell r="G1084" t="str">
            <v>17.09.2001</v>
          </cell>
          <cell r="H1084" t="str">
            <v>00.00.0000</v>
          </cell>
        </row>
        <row r="1085">
          <cell r="A1085" t="str">
            <v>771BSS47400</v>
          </cell>
          <cell r="B1085" t="str">
            <v>CONCEPT XLSITE BRONZE SV</v>
          </cell>
          <cell r="C1085" t="str">
            <v>US</v>
          </cell>
          <cell r="D1085" t="str">
            <v>04 Commercialized</v>
          </cell>
          <cell r="E1085">
            <v>292300</v>
          </cell>
          <cell r="F1085" t="str">
            <v>06 Documentation only</v>
          </cell>
          <cell r="G1085" t="str">
            <v>17.09.2001</v>
          </cell>
          <cell r="H1085" t="str">
            <v>00.00.0000</v>
          </cell>
        </row>
        <row r="1086">
          <cell r="A1086" t="str">
            <v>771BSS47401</v>
          </cell>
          <cell r="B1086" t="str">
            <v>CONCEPT XL BRONZE SV</v>
          </cell>
          <cell r="C1086" t="str">
            <v>US</v>
          </cell>
          <cell r="D1086" t="str">
            <v>04 Commercialized</v>
          </cell>
          <cell r="E1086">
            <v>50300</v>
          </cell>
          <cell r="F1086" t="str">
            <v>06 Documentation only</v>
          </cell>
          <cell r="G1086" t="str">
            <v>17.09.2001</v>
          </cell>
          <cell r="H1086" t="str">
            <v>00.00.0000</v>
          </cell>
        </row>
        <row r="1087">
          <cell r="A1087" t="str">
            <v>771BSS47403</v>
          </cell>
          <cell r="B1087" t="str">
            <v>CONCEPT XL3 BRONZE SV</v>
          </cell>
          <cell r="C1087" t="str">
            <v>US</v>
          </cell>
          <cell r="D1087" t="str">
            <v>04 Commercialized</v>
          </cell>
          <cell r="E1087">
            <v>123800</v>
          </cell>
          <cell r="F1087" t="str">
            <v>06 Documentation only</v>
          </cell>
          <cell r="G1087" t="str">
            <v>17.09.2001</v>
          </cell>
          <cell r="H1087" t="str">
            <v>00.00.0000</v>
          </cell>
        </row>
        <row r="1088">
          <cell r="A1088" t="str">
            <v>771BSS47410</v>
          </cell>
          <cell r="B1088" t="str">
            <v>CONCEPT XL10 BRONZE SV</v>
          </cell>
          <cell r="C1088" t="str">
            <v>US</v>
          </cell>
          <cell r="D1088" t="str">
            <v>04 Commercialized</v>
          </cell>
          <cell r="E1088">
            <v>185400</v>
          </cell>
          <cell r="F1088" t="str">
            <v>06 Documentation only</v>
          </cell>
          <cell r="G1088" t="str">
            <v>17.09.2001</v>
          </cell>
          <cell r="H1088" t="str">
            <v>00.00.0000</v>
          </cell>
        </row>
        <row r="1089">
          <cell r="A1089" t="str">
            <v>771SPU61001PMDV</v>
          </cell>
          <cell r="B1089" t="str">
            <v>CSP PROWORXPLUS LITE SYSTEM PROG.</v>
          </cell>
          <cell r="C1089" t="str">
            <v>US</v>
          </cell>
          <cell r="D1089" t="str">
            <v>04 Commercialized</v>
          </cell>
          <cell r="E1089">
            <v>6800</v>
          </cell>
          <cell r="F1089" t="str">
            <v>06 Documentation only</v>
          </cell>
          <cell r="G1089" t="str">
            <v>17.03.2000</v>
          </cell>
          <cell r="H1089" t="str">
            <v>00.00.0000</v>
          </cell>
        </row>
        <row r="1090">
          <cell r="A1090" t="str">
            <v>771SPU6100EPMDV</v>
          </cell>
          <cell r="B1090" t="str">
            <v>ECSP PROWORXPLUS LITE SYSTEM PROG.</v>
          </cell>
          <cell r="C1090" t="str">
            <v>US</v>
          </cell>
          <cell r="D1090" t="str">
            <v>04 Commercialized</v>
          </cell>
          <cell r="E1090">
            <v>13800</v>
          </cell>
          <cell r="F1090" t="str">
            <v>06 Documentation only</v>
          </cell>
          <cell r="G1090" t="str">
            <v>17.03.2000</v>
          </cell>
          <cell r="H1090" t="str">
            <v>00.00.0000</v>
          </cell>
        </row>
        <row r="1091">
          <cell r="A1091" t="str">
            <v>771SPU61301PPKG</v>
          </cell>
          <cell r="B1091" t="str">
            <v>CSP PW+LITE SYS PRG &amp; OFF/ON PROD. MOD.</v>
          </cell>
          <cell r="C1091" t="str">
            <v>US</v>
          </cell>
          <cell r="D1091" t="str">
            <v>04 Commercialized</v>
          </cell>
          <cell r="E1091">
            <v>20600</v>
          </cell>
          <cell r="F1091" t="str">
            <v>06 Documentation only</v>
          </cell>
          <cell r="G1091" t="str">
            <v>17.03.2000</v>
          </cell>
          <cell r="H1091" t="str">
            <v>00.00.0000</v>
          </cell>
        </row>
        <row r="1092">
          <cell r="A1092" t="str">
            <v>771SPU6130EPPKG</v>
          </cell>
          <cell r="B1092" t="str">
            <v>ECSP PW+ LITE SYS PRG &amp; OFF/ON PROD. MOD</v>
          </cell>
          <cell r="C1092" t="str">
            <v>US</v>
          </cell>
          <cell r="D1092" t="str">
            <v>04 Commercialized</v>
          </cell>
          <cell r="E1092">
            <v>41000</v>
          </cell>
          <cell r="F1092" t="str">
            <v>06 Documentation only</v>
          </cell>
          <cell r="G1092" t="str">
            <v>17.03.2000</v>
          </cell>
          <cell r="H1092" t="str">
            <v>00.00.0000</v>
          </cell>
        </row>
        <row r="1093">
          <cell r="A1093" t="str">
            <v>771SPU61401PPPF</v>
          </cell>
          <cell r="B1093" t="str">
            <v>CSP PW+LITE SYS PRG &amp; OFFLINE PROD. MOD.</v>
          </cell>
          <cell r="C1093" t="str">
            <v>US</v>
          </cell>
          <cell r="D1093" t="str">
            <v>04 Commercialized</v>
          </cell>
          <cell r="E1093">
            <v>13800</v>
          </cell>
          <cell r="F1093" t="str">
            <v>06 Documentation only</v>
          </cell>
          <cell r="G1093" t="str">
            <v>17.03.2000</v>
          </cell>
          <cell r="H1093" t="str">
            <v>00.00.0000</v>
          </cell>
        </row>
        <row r="1094">
          <cell r="A1094" t="str">
            <v>771SPU6140EPPPF</v>
          </cell>
          <cell r="B1094" t="str">
            <v>ECSP PW+ LITE SYS PRG &amp; OFFLINE PROD. MO</v>
          </cell>
          <cell r="C1094" t="str">
            <v>US</v>
          </cell>
          <cell r="D1094" t="str">
            <v>04 Commercialized</v>
          </cell>
          <cell r="E1094">
            <v>27200</v>
          </cell>
          <cell r="F1094" t="str">
            <v>06 Documentation only</v>
          </cell>
          <cell r="G1094" t="str">
            <v>17.03.2000</v>
          </cell>
          <cell r="H1094" t="str">
            <v>00.00.0000</v>
          </cell>
        </row>
        <row r="1095">
          <cell r="A1095" t="str">
            <v>771SPU61501PPPN</v>
          </cell>
          <cell r="B1095" t="str">
            <v>CSP PW+LITE SYS PRG &amp; ONLINE PROD.MOD.</v>
          </cell>
          <cell r="C1095" t="str">
            <v>US</v>
          </cell>
          <cell r="D1095" t="str">
            <v>04 Commercialized</v>
          </cell>
          <cell r="E1095">
            <v>13800</v>
          </cell>
          <cell r="F1095" t="str">
            <v>06 Documentation only</v>
          </cell>
          <cell r="G1095" t="str">
            <v>17.03.2000</v>
          </cell>
          <cell r="H1095" t="str">
            <v>00.00.0000</v>
          </cell>
        </row>
        <row r="1096">
          <cell r="A1096" t="str">
            <v>771SPU6150EPPPN</v>
          </cell>
          <cell r="B1096" t="str">
            <v>ECSP PW+ LITE SYS PRG &amp; ONLINE PROD. MOD</v>
          </cell>
          <cell r="C1096" t="str">
            <v>US</v>
          </cell>
          <cell r="D1096" t="str">
            <v>04 Commercialized</v>
          </cell>
          <cell r="E1096">
            <v>27200</v>
          </cell>
          <cell r="F1096" t="str">
            <v>06 Documentation only</v>
          </cell>
          <cell r="G1096" t="str">
            <v>17.03.2000</v>
          </cell>
          <cell r="H1096" t="str">
            <v>00.00.0000</v>
          </cell>
        </row>
        <row r="1097">
          <cell r="A1097" t="str">
            <v>771SPU61601POFP</v>
          </cell>
          <cell r="B1097" t="str">
            <v>CSP PW+LITE OFFLINE PRODUCTIVITY MODULE</v>
          </cell>
          <cell r="C1097" t="str">
            <v>US</v>
          </cell>
          <cell r="D1097" t="str">
            <v>04 Commercialized</v>
          </cell>
          <cell r="E1097">
            <v>6800</v>
          </cell>
          <cell r="F1097" t="str">
            <v>06 Documentation only</v>
          </cell>
          <cell r="G1097" t="str">
            <v>17.03.2000</v>
          </cell>
          <cell r="H1097" t="str">
            <v>00.00.0000</v>
          </cell>
        </row>
        <row r="1098">
          <cell r="A1098" t="str">
            <v>771SPU6160EPOFP</v>
          </cell>
          <cell r="B1098" t="str">
            <v>ECSP PW+ LITE OFFLINE PRODUCTIVITY MODUL</v>
          </cell>
          <cell r="C1098" t="str">
            <v>US</v>
          </cell>
          <cell r="D1098" t="str">
            <v>04 Commercialized</v>
          </cell>
          <cell r="E1098">
            <v>13800</v>
          </cell>
          <cell r="F1098" t="str">
            <v>06 Documentation only</v>
          </cell>
          <cell r="G1098" t="str">
            <v>17.03.2000</v>
          </cell>
          <cell r="H1098" t="str">
            <v>00.00.0000</v>
          </cell>
        </row>
        <row r="1099">
          <cell r="A1099" t="str">
            <v>771SPU61701PONP</v>
          </cell>
          <cell r="B1099" t="str">
            <v>CSP PW+LITE ONLINE PRODUCTIVITY MODULE</v>
          </cell>
          <cell r="C1099" t="str">
            <v>US</v>
          </cell>
          <cell r="D1099" t="str">
            <v>04 Commercialized</v>
          </cell>
          <cell r="E1099">
            <v>6800</v>
          </cell>
          <cell r="F1099" t="str">
            <v>06 Documentation only</v>
          </cell>
          <cell r="G1099" t="str">
            <v>17.03.2000</v>
          </cell>
          <cell r="H1099" t="str">
            <v>00.00.0000</v>
          </cell>
        </row>
        <row r="1100">
          <cell r="A1100" t="str">
            <v>771SPU6170EPONP</v>
          </cell>
          <cell r="B1100" t="str">
            <v>ECSP PW+ LITE ONLINE PRODUCTIVITY MODULE</v>
          </cell>
          <cell r="C1100" t="str">
            <v>US</v>
          </cell>
          <cell r="D1100" t="str">
            <v>04 Commercialized</v>
          </cell>
          <cell r="E1100">
            <v>13800</v>
          </cell>
          <cell r="F1100" t="str">
            <v>06 Documentation only</v>
          </cell>
          <cell r="G1100" t="str">
            <v>17.03.2000</v>
          </cell>
          <cell r="H1100" t="str">
            <v>00.00.0000</v>
          </cell>
        </row>
        <row r="1101">
          <cell r="A1101" t="str">
            <v>771SPU650018DEV</v>
          </cell>
          <cell r="B1101" t="str">
            <v>CSP PROWORX 884 DOC/OFF/ONLINE PROG.</v>
          </cell>
          <cell r="C1101" t="str">
            <v>US</v>
          </cell>
          <cell r="D1101" t="str">
            <v>04 Commercialized</v>
          </cell>
          <cell r="E1101">
            <v>31800</v>
          </cell>
          <cell r="F1101" t="str">
            <v>06 Documentation only</v>
          </cell>
          <cell r="G1101" t="str">
            <v>17.03.2000</v>
          </cell>
          <cell r="H1101" t="str">
            <v>00.00.0000</v>
          </cell>
        </row>
        <row r="1102">
          <cell r="A1102" t="str">
            <v>771SPU6500E8DEV</v>
          </cell>
          <cell r="B1102" t="str">
            <v>ECSP PROWORX 884 DOC/OFF/ONLINE PROG.</v>
          </cell>
          <cell r="C1102" t="str">
            <v>US</v>
          </cell>
          <cell r="D1102" t="str">
            <v>04 Commercialized</v>
          </cell>
          <cell r="E1102">
            <v>64200</v>
          </cell>
          <cell r="F1102" t="str">
            <v>06 Documentation only</v>
          </cell>
          <cell r="G1102" t="str">
            <v>17.03.2000</v>
          </cell>
          <cell r="H1102" t="str">
            <v>00.00.0000</v>
          </cell>
        </row>
        <row r="1103">
          <cell r="A1103" t="str">
            <v>771SPU651018OFF</v>
          </cell>
          <cell r="B1103" t="str">
            <v>CSP PROWORX 884 OFFLINE PROGRAMMING</v>
          </cell>
          <cell r="C1103" t="str">
            <v>US</v>
          </cell>
          <cell r="D1103" t="str">
            <v>04 Commercialized</v>
          </cell>
          <cell r="E1103">
            <v>22600</v>
          </cell>
          <cell r="F1103" t="str">
            <v>06 Documentation only</v>
          </cell>
          <cell r="G1103" t="str">
            <v>17.03.2000</v>
          </cell>
          <cell r="H1103" t="str">
            <v>00.00.0000</v>
          </cell>
        </row>
        <row r="1104">
          <cell r="A1104" t="str">
            <v>771SPU6510E8OFF</v>
          </cell>
          <cell r="B1104" t="str">
            <v>ECSP PROWORX 884 OFFLINE PROGRAMMING</v>
          </cell>
          <cell r="C1104" t="str">
            <v>US</v>
          </cell>
          <cell r="D1104" t="str">
            <v>04 Commercialized</v>
          </cell>
          <cell r="E1104">
            <v>45300</v>
          </cell>
          <cell r="F1104" t="str">
            <v>06 Documentation only</v>
          </cell>
          <cell r="G1104" t="str">
            <v>17.03.2000</v>
          </cell>
          <cell r="H1104" t="str">
            <v>00.00.0000</v>
          </cell>
        </row>
        <row r="1105">
          <cell r="A1105" t="str">
            <v>771SPU652018ONL</v>
          </cell>
          <cell r="B1105" t="str">
            <v>CSP PROWORX 884 ONLINE PROGRAMMING</v>
          </cell>
          <cell r="C1105" t="str">
            <v>US</v>
          </cell>
          <cell r="D1105" t="str">
            <v>04 Commercialized</v>
          </cell>
          <cell r="E1105">
            <v>13800</v>
          </cell>
          <cell r="F1105" t="str">
            <v>06 Documentation only</v>
          </cell>
          <cell r="G1105" t="str">
            <v>17.03.2000</v>
          </cell>
          <cell r="H1105" t="str">
            <v>00.00.0000</v>
          </cell>
        </row>
        <row r="1106">
          <cell r="A1106" t="str">
            <v>771SPU6520E8ONL</v>
          </cell>
          <cell r="B1106" t="str">
            <v>ECSP PROWORX 884 ONLINE PROGRAMMING</v>
          </cell>
          <cell r="C1106" t="str">
            <v>US</v>
          </cell>
          <cell r="D1106" t="str">
            <v>04 Commercialized</v>
          </cell>
          <cell r="E1106">
            <v>27200</v>
          </cell>
          <cell r="F1106" t="str">
            <v>06 Documentation only</v>
          </cell>
          <cell r="G1106" t="str">
            <v>17.03.2000</v>
          </cell>
          <cell r="H1106" t="str">
            <v>00.00.0000</v>
          </cell>
        </row>
        <row r="1107">
          <cell r="A1107" t="str">
            <v>771SPU660014DEV</v>
          </cell>
          <cell r="B1107" t="str">
            <v>CSP PROWORX 484 DOC/OFF/ONLINE PROG.</v>
          </cell>
          <cell r="C1107" t="str">
            <v>US</v>
          </cell>
          <cell r="D1107" t="str">
            <v>04 Commercialized</v>
          </cell>
          <cell r="E1107">
            <v>31800</v>
          </cell>
          <cell r="F1107" t="str">
            <v>06 Documentation only</v>
          </cell>
          <cell r="G1107" t="str">
            <v>17.03.2000</v>
          </cell>
          <cell r="H1107" t="str">
            <v>00.00.0000</v>
          </cell>
        </row>
        <row r="1108">
          <cell r="A1108" t="str">
            <v>771SPU6600E4DEV</v>
          </cell>
          <cell r="B1108" t="str">
            <v>ECSP PROWORX 484 DOC/OFF/ONLINE PROG</v>
          </cell>
          <cell r="C1108" t="str">
            <v>US</v>
          </cell>
          <cell r="D1108" t="str">
            <v>04 Commercialized</v>
          </cell>
          <cell r="E1108">
            <v>64200</v>
          </cell>
          <cell r="F1108" t="str">
            <v>06 Documentation only</v>
          </cell>
          <cell r="G1108" t="str">
            <v>17.03.2000</v>
          </cell>
          <cell r="H1108" t="str">
            <v>00.00.0000</v>
          </cell>
        </row>
        <row r="1109">
          <cell r="A1109" t="str">
            <v>771SPU661014OFF</v>
          </cell>
          <cell r="B1109" t="str">
            <v>CSP PROWORX 484 OFFLINE PROGRAMMING</v>
          </cell>
          <cell r="C1109" t="str">
            <v>US</v>
          </cell>
          <cell r="D1109" t="str">
            <v>04 Commercialized</v>
          </cell>
          <cell r="E1109">
            <v>22600</v>
          </cell>
          <cell r="F1109" t="str">
            <v>06 Documentation only</v>
          </cell>
          <cell r="G1109" t="str">
            <v>17.03.2000</v>
          </cell>
          <cell r="H1109" t="str">
            <v>00.00.0000</v>
          </cell>
        </row>
        <row r="1110">
          <cell r="A1110" t="str">
            <v>771SPU6610E4OFF</v>
          </cell>
          <cell r="B1110" t="str">
            <v>ECSP PROWORX 484 OFFLINE PROGRAMMING</v>
          </cell>
          <cell r="C1110" t="str">
            <v>US</v>
          </cell>
          <cell r="D1110" t="str">
            <v>04 Commercialized</v>
          </cell>
          <cell r="E1110">
            <v>45300</v>
          </cell>
          <cell r="F1110" t="str">
            <v>06 Documentation only</v>
          </cell>
          <cell r="G1110" t="str">
            <v>17.03.2000</v>
          </cell>
          <cell r="H1110" t="str">
            <v>00.00.0000</v>
          </cell>
        </row>
        <row r="1111">
          <cell r="A1111" t="str">
            <v>771SPU662014ONL</v>
          </cell>
          <cell r="B1111" t="str">
            <v>CSP PROWORX 484 ONLINE PROGRAMMING</v>
          </cell>
          <cell r="C1111" t="str">
            <v>US</v>
          </cell>
          <cell r="D1111" t="str">
            <v>04 Commercialized</v>
          </cell>
          <cell r="E1111">
            <v>13800</v>
          </cell>
          <cell r="F1111" t="str">
            <v>06 Documentation only</v>
          </cell>
          <cell r="G1111" t="str">
            <v>17.03.2000</v>
          </cell>
          <cell r="H1111" t="str">
            <v>00.00.0000</v>
          </cell>
        </row>
        <row r="1112">
          <cell r="A1112" t="str">
            <v>771SPU6620E4ONL</v>
          </cell>
          <cell r="B1112" t="str">
            <v>ECSP PROWORX 484 ONLINE PROGRAMMING</v>
          </cell>
          <cell r="C1112" t="str">
            <v>US</v>
          </cell>
          <cell r="D1112" t="str">
            <v>04 Commercialized</v>
          </cell>
          <cell r="E1112">
            <v>27200</v>
          </cell>
          <cell r="F1112" t="str">
            <v>06 Documentation only</v>
          </cell>
          <cell r="G1112" t="str">
            <v>17.03.2000</v>
          </cell>
          <cell r="H1112" t="str">
            <v>00.00.0000</v>
          </cell>
        </row>
        <row r="1113">
          <cell r="A1113" t="str">
            <v>771SPU670019ALL</v>
          </cell>
          <cell r="B1113" t="str">
            <v>CSP PROWORX 984/584 OFF/ON/EMUL (OBSLT)</v>
          </cell>
          <cell r="C1113" t="str">
            <v>US</v>
          </cell>
          <cell r="D1113" t="str">
            <v>04 Commercialized</v>
          </cell>
          <cell r="E1113">
            <v>54200</v>
          </cell>
          <cell r="F1113" t="str">
            <v>06 Documentation only</v>
          </cell>
          <cell r="G1113" t="str">
            <v>17.03.2000</v>
          </cell>
          <cell r="H1113" t="str">
            <v>00.00.0000</v>
          </cell>
        </row>
        <row r="1114">
          <cell r="A1114" t="str">
            <v>771SPU6700E9ALL</v>
          </cell>
          <cell r="B1114" t="str">
            <v>ECSP PROWORX 984/584 OFF/ON/EMUL (OBSLT)</v>
          </cell>
          <cell r="C1114" t="str">
            <v>US</v>
          </cell>
          <cell r="D1114" t="str">
            <v>04 Commercialized</v>
          </cell>
          <cell r="E1114">
            <v>109500</v>
          </cell>
          <cell r="F1114" t="str">
            <v>06 Documentation only</v>
          </cell>
          <cell r="G1114" t="str">
            <v>17.03.2000</v>
          </cell>
          <cell r="H1114" t="str">
            <v>00.00.0000</v>
          </cell>
        </row>
        <row r="1115">
          <cell r="A1115" t="str">
            <v>771SPU671019DEV</v>
          </cell>
          <cell r="B1115" t="str">
            <v>CSP PROWORX 984/584 DOC/OFFLINE/ONLINE</v>
          </cell>
          <cell r="C1115" t="str">
            <v>US</v>
          </cell>
          <cell r="D1115" t="str">
            <v>04 Commercialized</v>
          </cell>
          <cell r="E1115">
            <v>41000</v>
          </cell>
          <cell r="F1115" t="str">
            <v>06 Documentation only</v>
          </cell>
          <cell r="G1115" t="str">
            <v>17.03.2000</v>
          </cell>
          <cell r="H1115" t="str">
            <v>00.00.0000</v>
          </cell>
        </row>
        <row r="1116">
          <cell r="A1116" t="str">
            <v>771SPU6710E9DEV</v>
          </cell>
          <cell r="B1116" t="str">
            <v>ECSP PROWORX 984/584 DOC/OFFLINE/ONLINE</v>
          </cell>
          <cell r="C1116" t="str">
            <v>US</v>
          </cell>
          <cell r="D1116" t="str">
            <v>04 Commercialized</v>
          </cell>
          <cell r="E1116">
            <v>80900</v>
          </cell>
          <cell r="F1116" t="str">
            <v>06 Documentation only</v>
          </cell>
          <cell r="G1116" t="str">
            <v>17.03.2000</v>
          </cell>
          <cell r="H1116" t="str">
            <v>00.00.0000</v>
          </cell>
        </row>
        <row r="1117">
          <cell r="A1117" t="str">
            <v>771SPU672019OFE</v>
          </cell>
          <cell r="B1117" t="str">
            <v>CSP PROWORX 984/584 OFF/EMUL (OBSLT)</v>
          </cell>
          <cell r="C1117" t="str">
            <v>US</v>
          </cell>
          <cell r="D1117" t="str">
            <v>04 Commercialized</v>
          </cell>
          <cell r="E1117">
            <v>45300</v>
          </cell>
          <cell r="F1117" t="str">
            <v>06 Documentation only</v>
          </cell>
          <cell r="G1117" t="str">
            <v>17.03.2000</v>
          </cell>
          <cell r="H1117" t="str">
            <v>00.00.0000</v>
          </cell>
        </row>
        <row r="1118">
          <cell r="A1118" t="str">
            <v>771SPU673019OFF</v>
          </cell>
          <cell r="B1118" t="str">
            <v>CSP PROWORX 984/584 OFFLINE</v>
          </cell>
          <cell r="C1118" t="str">
            <v>US</v>
          </cell>
          <cell r="D1118" t="str">
            <v>04 Commercialized</v>
          </cell>
          <cell r="E1118">
            <v>31800</v>
          </cell>
          <cell r="F1118" t="str">
            <v>06 Documentation only</v>
          </cell>
          <cell r="G1118" t="str">
            <v>17.03.2000</v>
          </cell>
          <cell r="H1118" t="str">
            <v>00.00.0000</v>
          </cell>
        </row>
        <row r="1119">
          <cell r="A1119" t="str">
            <v>771SPU6730E9OFF</v>
          </cell>
          <cell r="B1119" t="str">
            <v>ECSP PROWORX 984/584 OFFLINE</v>
          </cell>
          <cell r="C1119" t="str">
            <v>US</v>
          </cell>
          <cell r="D1119" t="str">
            <v>04 Commercialized</v>
          </cell>
          <cell r="E1119">
            <v>64200</v>
          </cell>
          <cell r="F1119" t="str">
            <v>06 Documentation only</v>
          </cell>
          <cell r="G1119" t="str">
            <v>17.03.2000</v>
          </cell>
          <cell r="H1119" t="str">
            <v>00.00.0000</v>
          </cell>
        </row>
        <row r="1120">
          <cell r="A1120" t="str">
            <v>771SPU674019ONL</v>
          </cell>
          <cell r="B1120" t="str">
            <v>CSP PROWORX 984/584 ONLINE</v>
          </cell>
          <cell r="C1120" t="str">
            <v>US</v>
          </cell>
          <cell r="D1120" t="str">
            <v>04 Commercialized</v>
          </cell>
          <cell r="E1120">
            <v>13800</v>
          </cell>
          <cell r="F1120" t="str">
            <v>06 Documentation only</v>
          </cell>
          <cell r="G1120" t="str">
            <v>17.03.2000</v>
          </cell>
          <cell r="H1120" t="str">
            <v>00.00.0000</v>
          </cell>
        </row>
        <row r="1121">
          <cell r="A1121" t="str">
            <v>771SPU6740E9ONL</v>
          </cell>
          <cell r="B1121" t="str">
            <v>ECSP PROWORX 984/584 ONLINE</v>
          </cell>
          <cell r="C1121" t="str">
            <v>US</v>
          </cell>
          <cell r="D1121" t="str">
            <v>04 Commercialized</v>
          </cell>
          <cell r="E1121">
            <v>27200</v>
          </cell>
          <cell r="F1121" t="str">
            <v>06 Documentation only</v>
          </cell>
          <cell r="G1121" t="str">
            <v>17.03.2000</v>
          </cell>
          <cell r="H1121" t="str">
            <v>00.00.0000</v>
          </cell>
        </row>
        <row r="1122">
          <cell r="A1122" t="str">
            <v>771SPU67501M9DV</v>
          </cell>
          <cell r="B1122" t="str">
            <v>CSP PROWORX MICRO 984 OFFLINE/ONLINE</v>
          </cell>
          <cell r="C1122" t="str">
            <v>US</v>
          </cell>
          <cell r="D1122" t="str">
            <v>04 Commercialized</v>
          </cell>
          <cell r="E1122">
            <v>17900</v>
          </cell>
          <cell r="F1122" t="str">
            <v>06 Documentation only</v>
          </cell>
          <cell r="G1122" t="str">
            <v>17.03.2000</v>
          </cell>
          <cell r="H1122" t="str">
            <v>00.00.0000</v>
          </cell>
        </row>
        <row r="1123">
          <cell r="A1123" t="str">
            <v>771SPU6750EM9DV</v>
          </cell>
          <cell r="B1123" t="str">
            <v>ECSP PROWORX MICRO 984 OFFLINE/ONLINE</v>
          </cell>
          <cell r="C1123" t="str">
            <v>US</v>
          </cell>
          <cell r="D1123" t="str">
            <v>04 Commercialized</v>
          </cell>
          <cell r="E1123">
            <v>36300</v>
          </cell>
          <cell r="F1123" t="str">
            <v>06 Documentation only</v>
          </cell>
          <cell r="G1123" t="str">
            <v>17.03.2000</v>
          </cell>
          <cell r="H1123" t="str">
            <v>00.00.0000</v>
          </cell>
        </row>
        <row r="1124">
          <cell r="A1124" t="str">
            <v>771SPU68001PDEV</v>
          </cell>
          <cell r="B1124" t="str">
            <v>CSP PW+ SYSTEM PROGRAMMER</v>
          </cell>
          <cell r="C1124" t="str">
            <v>US</v>
          </cell>
          <cell r="D1124" t="str">
            <v>04 Commercialized</v>
          </cell>
          <cell r="E1124">
            <v>29900</v>
          </cell>
          <cell r="F1124" t="str">
            <v>06 Documentation only</v>
          </cell>
          <cell r="G1124" t="str">
            <v>17.03.2000</v>
          </cell>
          <cell r="H1124" t="str">
            <v>00.00.0000</v>
          </cell>
        </row>
        <row r="1125">
          <cell r="A1125" t="str">
            <v>771SPU6800EPDEV</v>
          </cell>
          <cell r="B1125" t="str">
            <v>ECSP PW+ SYSTEM PROGRAMMER</v>
          </cell>
          <cell r="C1125" t="str">
            <v>US</v>
          </cell>
          <cell r="D1125" t="str">
            <v>04 Commercialized</v>
          </cell>
          <cell r="E1125" t="e">
            <v>#N/A</v>
          </cell>
          <cell r="F1125" t="str">
            <v>06 Documentation only</v>
          </cell>
          <cell r="G1125" t="str">
            <v>17.03.2000</v>
          </cell>
          <cell r="H1125" t="str">
            <v>00.00.0000</v>
          </cell>
        </row>
        <row r="1126">
          <cell r="A1126" t="str">
            <v>771SPU68101PONL</v>
          </cell>
          <cell r="B1126" t="str">
            <v>CSP PW+ SYSTEM ONLINE</v>
          </cell>
          <cell r="C1126" t="str">
            <v>US</v>
          </cell>
          <cell r="D1126" t="str">
            <v>04 Commercialized</v>
          </cell>
          <cell r="E1126">
            <v>12500</v>
          </cell>
          <cell r="F1126" t="str">
            <v>06 Documentation only</v>
          </cell>
          <cell r="G1126" t="str">
            <v>17.03.2000</v>
          </cell>
          <cell r="H1126" t="str">
            <v>00.00.0000</v>
          </cell>
        </row>
        <row r="1127">
          <cell r="A1127" t="str">
            <v>771SPU6810EPONL</v>
          </cell>
          <cell r="B1127" t="str">
            <v>ECSP PW+ SYSTEM ONLINE</v>
          </cell>
          <cell r="C1127" t="str">
            <v>US</v>
          </cell>
          <cell r="D1127" t="str">
            <v>04 Commercialized</v>
          </cell>
          <cell r="E1127">
            <v>24500</v>
          </cell>
          <cell r="F1127" t="str">
            <v>06 Documentation only</v>
          </cell>
          <cell r="G1127" t="str">
            <v>17.03.2000</v>
          </cell>
          <cell r="H1127" t="str">
            <v>00.00.0000</v>
          </cell>
        </row>
        <row r="1128">
          <cell r="A1128" t="str">
            <v>771SPU68201PEDD</v>
          </cell>
          <cell r="B1128" t="str">
            <v>CSP PW+ SYS PRG &amp; OFF/ON PROD.MODULES</v>
          </cell>
          <cell r="C1128" t="str">
            <v>US</v>
          </cell>
          <cell r="D1128" t="str">
            <v>04 Commercialized</v>
          </cell>
          <cell r="E1128">
            <v>45300</v>
          </cell>
          <cell r="F1128" t="str">
            <v>06 Documentation only</v>
          </cell>
          <cell r="G1128" t="str">
            <v>17.03.2000</v>
          </cell>
          <cell r="H1128" t="str">
            <v>00.00.0000</v>
          </cell>
        </row>
        <row r="1129">
          <cell r="A1129" t="str">
            <v>771SPU6820EPEDD</v>
          </cell>
          <cell r="B1129" t="str">
            <v>ECSP PW+ SYS PRG &amp; OFF/ON PROD. MODULES</v>
          </cell>
          <cell r="C1129" t="str">
            <v>US</v>
          </cell>
          <cell r="D1129" t="str">
            <v>04 Commercialized</v>
          </cell>
          <cell r="E1129">
            <v>91000</v>
          </cell>
          <cell r="F1129" t="str">
            <v>06 Documentation only</v>
          </cell>
          <cell r="G1129" t="str">
            <v>17.03.2000</v>
          </cell>
          <cell r="H1129" t="str">
            <v>00.00.0000</v>
          </cell>
        </row>
        <row r="1130">
          <cell r="A1130" t="str">
            <v>771SPU68301PPKG</v>
          </cell>
          <cell r="B1130" t="str">
            <v>CSP PW+ SYS PRG &amp; OFF/ON PROD.MODULES</v>
          </cell>
          <cell r="C1130" t="str">
            <v>US</v>
          </cell>
          <cell r="D1130" t="str">
            <v>04 Commercialized</v>
          </cell>
          <cell r="E1130">
            <v>48600</v>
          </cell>
          <cell r="F1130" t="str">
            <v>06 Documentation only</v>
          </cell>
          <cell r="G1130" t="str">
            <v>17.03.2000</v>
          </cell>
          <cell r="H1130" t="str">
            <v>00.00.0000</v>
          </cell>
        </row>
        <row r="1131">
          <cell r="A1131" t="str">
            <v>771SPU6830EPPKG</v>
          </cell>
          <cell r="B1131" t="str">
            <v>ECSP PW+ SYS PRG &amp; OFF/ON PROD. MODULES</v>
          </cell>
          <cell r="C1131" t="str">
            <v>US</v>
          </cell>
          <cell r="D1131" t="str">
            <v>04 Commercialized</v>
          </cell>
          <cell r="E1131">
            <v>96700</v>
          </cell>
          <cell r="F1131" t="str">
            <v>06 Documentation only</v>
          </cell>
          <cell r="G1131" t="str">
            <v>17.03.2000</v>
          </cell>
          <cell r="H1131" t="str">
            <v>00.00.0000</v>
          </cell>
        </row>
        <row r="1132">
          <cell r="A1132" t="str">
            <v>771SPU68401PPPF</v>
          </cell>
          <cell r="B1132" t="str">
            <v>CSP PW+ SYS PRG &amp; OFFLINE PROD. MODULES</v>
          </cell>
          <cell r="C1132" t="str">
            <v>US</v>
          </cell>
          <cell r="D1132" t="str">
            <v>04 Commercialized</v>
          </cell>
          <cell r="E1132">
            <v>38900</v>
          </cell>
          <cell r="F1132" t="str">
            <v>06 Documentation only</v>
          </cell>
          <cell r="G1132" t="str">
            <v>17.03.2000</v>
          </cell>
          <cell r="H1132" t="str">
            <v>00.00.0000</v>
          </cell>
        </row>
        <row r="1133">
          <cell r="A1133" t="str">
            <v>771SPU6840EPPPF</v>
          </cell>
          <cell r="B1133" t="str">
            <v>ECSP PW+ SYS PRG &amp; OFFLINE PROD. MODULES</v>
          </cell>
          <cell r="C1133" t="str">
            <v>US</v>
          </cell>
          <cell r="D1133" t="str">
            <v>04 Commercialized</v>
          </cell>
          <cell r="E1133">
            <v>79000</v>
          </cell>
          <cell r="F1133" t="str">
            <v>06 Documentation only</v>
          </cell>
          <cell r="G1133" t="str">
            <v>17.03.2000</v>
          </cell>
          <cell r="H1133" t="str">
            <v>00.00.0000</v>
          </cell>
        </row>
        <row r="1134">
          <cell r="A1134" t="str">
            <v>771SPU68501PPPN</v>
          </cell>
          <cell r="B1134" t="str">
            <v>CSP PW+ SYS PRG &amp; ONLINE PROD. MODULES</v>
          </cell>
          <cell r="C1134" t="str">
            <v>US</v>
          </cell>
          <cell r="D1134" t="str">
            <v>04 Commercialized</v>
          </cell>
          <cell r="E1134">
            <v>38900</v>
          </cell>
          <cell r="F1134" t="str">
            <v>06 Documentation only</v>
          </cell>
          <cell r="G1134" t="str">
            <v>17.03.2000</v>
          </cell>
          <cell r="H1134" t="str">
            <v>00.00.0000</v>
          </cell>
        </row>
        <row r="1135">
          <cell r="A1135" t="str">
            <v>771SPU6850EPPPN</v>
          </cell>
          <cell r="B1135" t="str">
            <v>ECSP PW+ SYS PRG &amp; ONLINE PROD. MODULES</v>
          </cell>
          <cell r="C1135" t="str">
            <v>US</v>
          </cell>
          <cell r="D1135" t="str">
            <v>04 Commercialized</v>
          </cell>
          <cell r="E1135">
            <v>79000</v>
          </cell>
          <cell r="F1135" t="str">
            <v>06 Documentation only</v>
          </cell>
          <cell r="G1135" t="str">
            <v>17.03.2000</v>
          </cell>
          <cell r="H1135" t="str">
            <v>00.00.0000</v>
          </cell>
        </row>
        <row r="1136">
          <cell r="A1136" t="str">
            <v>771SPU68601POFP</v>
          </cell>
          <cell r="B1136" t="str">
            <v>CSP PW+ OFFLINE PRODUCTIVITY MODULE</v>
          </cell>
          <cell r="C1136" t="str">
            <v>US</v>
          </cell>
          <cell r="D1136" t="str">
            <v>04 Commercialized</v>
          </cell>
          <cell r="E1136">
            <v>9100</v>
          </cell>
          <cell r="F1136" t="str">
            <v>06 Documentation only</v>
          </cell>
          <cell r="G1136" t="str">
            <v>17.03.2000</v>
          </cell>
          <cell r="H1136" t="str">
            <v>00.00.0000</v>
          </cell>
        </row>
        <row r="1137">
          <cell r="A1137" t="str">
            <v>771SPU6860EPOFP</v>
          </cell>
          <cell r="B1137" t="str">
            <v>ECSP PW+ OFFLINE PRODUCTIVITY MODULE</v>
          </cell>
          <cell r="C1137" t="str">
            <v>US</v>
          </cell>
          <cell r="D1137" t="str">
            <v>04 Commercialized</v>
          </cell>
          <cell r="E1137">
            <v>17900</v>
          </cell>
          <cell r="F1137" t="str">
            <v>06 Documentation only</v>
          </cell>
          <cell r="G1137" t="str">
            <v>17.03.2000</v>
          </cell>
          <cell r="H1137" t="str">
            <v>00.00.0000</v>
          </cell>
        </row>
        <row r="1138">
          <cell r="A1138" t="str">
            <v>771SPU68701PONP</v>
          </cell>
          <cell r="B1138" t="str">
            <v>CSP PW+ ONLINE PRODUCTIVITY MODULE</v>
          </cell>
          <cell r="C1138" t="str">
            <v>US</v>
          </cell>
          <cell r="D1138" t="str">
            <v>04 Commercialized</v>
          </cell>
          <cell r="E1138">
            <v>9100</v>
          </cell>
          <cell r="F1138" t="str">
            <v>06 Documentation only</v>
          </cell>
          <cell r="G1138" t="str">
            <v>17.03.2000</v>
          </cell>
          <cell r="H1138" t="str">
            <v>00.00.0000</v>
          </cell>
        </row>
        <row r="1139">
          <cell r="A1139" t="str">
            <v>771SPU6870EPONP</v>
          </cell>
          <cell r="B1139" t="str">
            <v>ECSP PW+ ONLINE PRODUCTIVITY MODULE</v>
          </cell>
          <cell r="C1139" t="str">
            <v>US</v>
          </cell>
          <cell r="D1139" t="str">
            <v>04 Commercialized</v>
          </cell>
          <cell r="E1139">
            <v>17900</v>
          </cell>
          <cell r="F1139" t="str">
            <v>06 Documentation only</v>
          </cell>
          <cell r="G1139" t="str">
            <v>17.03.2000</v>
          </cell>
          <cell r="H1139" t="str">
            <v>00.00.0000</v>
          </cell>
        </row>
        <row r="1140">
          <cell r="A1140" t="str">
            <v>771SPU68801PPNN</v>
          </cell>
          <cell r="B1140" t="str">
            <v>CSP PW+ SYS ONLINE &amp; ON PROD. MODULES</v>
          </cell>
          <cell r="C1140" t="str">
            <v>US</v>
          </cell>
          <cell r="D1140" t="str">
            <v>04 Commercialized</v>
          </cell>
          <cell r="E1140">
            <v>16500</v>
          </cell>
          <cell r="F1140" t="str">
            <v>06 Documentation only</v>
          </cell>
          <cell r="G1140" t="str">
            <v>17.03.2000</v>
          </cell>
          <cell r="H1140" t="str">
            <v>00.00.0000</v>
          </cell>
        </row>
        <row r="1141">
          <cell r="A1141" t="str">
            <v>771SPU6880EPPNN</v>
          </cell>
          <cell r="B1141" t="str">
            <v>ECSP PW+ SYS ONLINE &amp; ON PROD. MODULES</v>
          </cell>
          <cell r="C1141" t="str">
            <v>US</v>
          </cell>
          <cell r="D1141" t="str">
            <v>04 Commercialized</v>
          </cell>
          <cell r="E1141">
            <v>33700</v>
          </cell>
          <cell r="F1141" t="str">
            <v>06 Documentation only</v>
          </cell>
          <cell r="G1141" t="str">
            <v>17.03.2000</v>
          </cell>
          <cell r="H1141" t="str">
            <v>00.00.0000</v>
          </cell>
        </row>
        <row r="1142">
          <cell r="A1142" t="str">
            <v>772SPU44001</v>
          </cell>
          <cell r="B1142" t="str">
            <v>CONCEPT DEVELPRS KIT SUB SERV</v>
          </cell>
          <cell r="C1142" t="str">
            <v>US</v>
          </cell>
          <cell r="D1142" t="str">
            <v>04 Commercialized</v>
          </cell>
          <cell r="E1142">
            <v>25500</v>
          </cell>
          <cell r="F1142" t="str">
            <v>06 Documentation only</v>
          </cell>
          <cell r="G1142" t="str">
            <v>17.03.2000</v>
          </cell>
          <cell r="H1142" t="str">
            <v>00.00.0000</v>
          </cell>
        </row>
        <row r="1143">
          <cell r="A1143" t="str">
            <v>772SPU44101</v>
          </cell>
          <cell r="B1143" t="str">
            <v>CONCEPT FOUNDATION PKG SUB SRV</v>
          </cell>
          <cell r="C1143" t="str">
            <v>US</v>
          </cell>
          <cell r="D1143" t="str">
            <v>04 Commercialized</v>
          </cell>
          <cell r="E1143">
            <v>7700</v>
          </cell>
          <cell r="F1143" t="str">
            <v>06 Documentation only</v>
          </cell>
          <cell r="G1143" t="str">
            <v>17.03.2000</v>
          </cell>
          <cell r="H1143" t="str">
            <v>00.00.0000</v>
          </cell>
        </row>
        <row r="1144">
          <cell r="A1144" t="str">
            <v>772SPU61001NMDV</v>
          </cell>
          <cell r="B1144" t="str">
            <v>CSP NXT LITE OFFLINE/ONLINE</v>
          </cell>
          <cell r="C1144" t="str">
            <v>US</v>
          </cell>
          <cell r="D1144" t="str">
            <v>04 Commercialized</v>
          </cell>
          <cell r="E1144">
            <v>8200</v>
          </cell>
          <cell r="F1144" t="str">
            <v>06 Documentation only</v>
          </cell>
          <cell r="G1144" t="str">
            <v>17.03.2000</v>
          </cell>
          <cell r="H1144" t="str">
            <v>00.00.0000</v>
          </cell>
        </row>
        <row r="1145">
          <cell r="A1145" t="str">
            <v>772SPU6100ENMDV</v>
          </cell>
          <cell r="B1145" t="str">
            <v>ECSP NXT LITE OFFLINE/ONLINE</v>
          </cell>
          <cell r="C1145" t="str">
            <v>US</v>
          </cell>
          <cell r="D1145" t="str">
            <v>04 Commercialized</v>
          </cell>
          <cell r="E1145">
            <v>16000</v>
          </cell>
          <cell r="F1145" t="str">
            <v>06 Documentation only</v>
          </cell>
          <cell r="G1145" t="str">
            <v>17.03.2000</v>
          </cell>
          <cell r="H1145" t="str">
            <v>00.00.0000</v>
          </cell>
        </row>
        <row r="1146">
          <cell r="A1146" t="str">
            <v>772SPU68001NDEV</v>
          </cell>
          <cell r="B1146" t="str">
            <v>CSP NXT OFFLINE/ONLINE</v>
          </cell>
          <cell r="C1146" t="str">
            <v>US</v>
          </cell>
          <cell r="D1146" t="str">
            <v>04 Commercialized</v>
          </cell>
          <cell r="E1146">
            <v>38900</v>
          </cell>
          <cell r="F1146" t="str">
            <v>06 Documentation only</v>
          </cell>
          <cell r="G1146" t="str">
            <v>17.03.2000</v>
          </cell>
          <cell r="H1146" t="str">
            <v>00.00.0000</v>
          </cell>
        </row>
        <row r="1147">
          <cell r="A1147" t="str">
            <v>772SPU6800ENDEV</v>
          </cell>
          <cell r="B1147" t="str">
            <v>ECSP NXT OFFLINE/ONLINE</v>
          </cell>
          <cell r="C1147" t="str">
            <v>US</v>
          </cell>
          <cell r="D1147" t="str">
            <v>04 Commercialized</v>
          </cell>
          <cell r="E1147">
            <v>79000</v>
          </cell>
          <cell r="F1147" t="str">
            <v>06 Documentation only</v>
          </cell>
          <cell r="G1147" t="str">
            <v>17.03.2000</v>
          </cell>
          <cell r="H1147" t="str">
            <v>00.00.0000</v>
          </cell>
        </row>
        <row r="1148">
          <cell r="A1148" t="str">
            <v>772SPU68101NONL</v>
          </cell>
          <cell r="B1148" t="str">
            <v>CSP NXT ONLINE</v>
          </cell>
          <cell r="C1148" t="str">
            <v>US</v>
          </cell>
          <cell r="D1148" t="str">
            <v>04 Commercialized</v>
          </cell>
          <cell r="E1148">
            <v>15200</v>
          </cell>
          <cell r="F1148" t="str">
            <v>06 Documentation only</v>
          </cell>
          <cell r="G1148" t="str">
            <v>17.03.2000</v>
          </cell>
          <cell r="H1148" t="str">
            <v>00.00.0000</v>
          </cell>
        </row>
        <row r="1149">
          <cell r="A1149" t="str">
            <v>772SPU6810ENONL</v>
          </cell>
          <cell r="B1149" t="str">
            <v>ECSP NXT ONLINE</v>
          </cell>
          <cell r="C1149" t="str">
            <v>US</v>
          </cell>
          <cell r="D1149" t="str">
            <v>04 Commercialized</v>
          </cell>
          <cell r="E1149">
            <v>30500</v>
          </cell>
          <cell r="F1149" t="str">
            <v>06 Documentation only</v>
          </cell>
          <cell r="G1149" t="str">
            <v>17.03.2000</v>
          </cell>
          <cell r="H1149" t="str">
            <v>00.00.0000</v>
          </cell>
        </row>
        <row r="1150">
          <cell r="A1150" t="str">
            <v>772SPU68201NEDD</v>
          </cell>
          <cell r="B1150" t="str">
            <v>CSP NXT EDUCATIONAL OFFLINE/ONLINE</v>
          </cell>
          <cell r="C1150" t="str">
            <v>US</v>
          </cell>
          <cell r="D1150" t="str">
            <v>04 Commercialized</v>
          </cell>
          <cell r="E1150">
            <v>45300</v>
          </cell>
          <cell r="F1150" t="str">
            <v>06 Documentation only</v>
          </cell>
          <cell r="G1150" t="str">
            <v>17.03.2000</v>
          </cell>
          <cell r="H1150" t="str">
            <v>00.00.0000</v>
          </cell>
        </row>
        <row r="1151">
          <cell r="A1151" t="str">
            <v>772SPU6820ENEED</v>
          </cell>
          <cell r="B1151" t="str">
            <v>ECSP NXT EDUCATIONAL OFFLINE/ONLINE</v>
          </cell>
          <cell r="C1151" t="str">
            <v>US</v>
          </cell>
          <cell r="D1151" t="str">
            <v>04 Commercialized</v>
          </cell>
          <cell r="E1151">
            <v>91000</v>
          </cell>
          <cell r="F1151" t="str">
            <v>06 Documentation only</v>
          </cell>
          <cell r="G1151" t="str">
            <v>17.03.2000</v>
          </cell>
          <cell r="H1151" t="str">
            <v>00.00.0000</v>
          </cell>
        </row>
        <row r="1152">
          <cell r="A1152" t="str">
            <v>792SPU40001</v>
          </cell>
          <cell r="B1152" t="str">
            <v>CONCEPT SIM SUB SERV</v>
          </cell>
          <cell r="C1152" t="str">
            <v>US</v>
          </cell>
          <cell r="D1152" t="str">
            <v>04 Commercialized</v>
          </cell>
          <cell r="E1152">
            <v>5200</v>
          </cell>
          <cell r="F1152" t="str">
            <v>06 Documentation only</v>
          </cell>
          <cell r="G1152" t="str">
            <v>17.03.2000</v>
          </cell>
          <cell r="H1152" t="str">
            <v>00.00.0000</v>
          </cell>
        </row>
        <row r="1153">
          <cell r="A1153" t="str">
            <v>792SPU40101</v>
          </cell>
          <cell r="B1153" t="str">
            <v>CONCEPT IF SUB SERV</v>
          </cell>
          <cell r="C1153" t="str">
            <v>US</v>
          </cell>
          <cell r="D1153" t="str">
            <v>04 Commercialized</v>
          </cell>
          <cell r="E1153">
            <v>5200</v>
          </cell>
          <cell r="F1153" t="str">
            <v>06 Documentation only</v>
          </cell>
          <cell r="G1153" t="str">
            <v>17.03.2000</v>
          </cell>
          <cell r="H1153" t="str">
            <v>00.00.0000</v>
          </cell>
        </row>
        <row r="1154">
          <cell r="A1154" t="str">
            <v>8005TT116TR</v>
          </cell>
          <cell r="B1154" t="str">
            <v>PLC TRAN OUTPUT</v>
          </cell>
          <cell r="C1154" t="str">
            <v>JP</v>
          </cell>
          <cell r="D1154" t="str">
            <v>06 Service Only</v>
          </cell>
          <cell r="E1154">
            <v>31300</v>
          </cell>
          <cell r="F1154" t="str">
            <v>01 Exchg w/ new product</v>
          </cell>
          <cell r="G1154" t="str">
            <v>21.05.2003</v>
          </cell>
          <cell r="H1154" t="str">
            <v>00.00.0000</v>
          </cell>
          <cell r="I1154" t="str">
            <v>8005TT116</v>
          </cell>
        </row>
        <row r="1155">
          <cell r="A1155" t="str">
            <v>802USE01000</v>
          </cell>
          <cell r="B1155" t="str">
            <v>BHB TSX COMPACT/TIO FR BAHNANWENDUNG EN</v>
          </cell>
          <cell r="C1155" t="str">
            <v>US</v>
          </cell>
          <cell r="D1155" t="str">
            <v>04 Commercialized</v>
          </cell>
          <cell r="E1155">
            <v>3900</v>
          </cell>
          <cell r="F1155" t="str">
            <v>06 Documentation only</v>
          </cell>
          <cell r="G1155" t="str">
            <v>11.05.2000</v>
          </cell>
          <cell r="H1155" t="str">
            <v>00.00.0000</v>
          </cell>
        </row>
        <row r="1156">
          <cell r="A1156" t="str">
            <v>8030CRM510TR</v>
          </cell>
          <cell r="B1156" t="str">
            <v>SY/NET NETWORK INTERFACE</v>
          </cell>
          <cell r="C1156" t="str">
            <v>US</v>
          </cell>
          <cell r="D1156" t="str">
            <v>06 Service Only</v>
          </cell>
          <cell r="E1156">
            <v>376500</v>
          </cell>
          <cell r="F1156" t="str">
            <v>01 Exchg w/ new product</v>
          </cell>
          <cell r="G1156" t="str">
            <v>21.05.2003</v>
          </cell>
          <cell r="H1156" t="str">
            <v>00.00.0000</v>
          </cell>
          <cell r="I1156" t="str">
            <v>8030CRM510</v>
          </cell>
        </row>
        <row r="1157">
          <cell r="A1157" t="str">
            <v>8030HIM131TR</v>
          </cell>
          <cell r="B1157" t="str">
            <v>PLC INPUT MODULE 8.</v>
          </cell>
          <cell r="C1157" t="str">
            <v>US</v>
          </cell>
          <cell r="D1157" t="str">
            <v>06 Service Only</v>
          </cell>
          <cell r="E1157">
            <v>38600</v>
          </cell>
          <cell r="F1157" t="str">
            <v>01 Exchg w/ new product</v>
          </cell>
          <cell r="G1157" t="str">
            <v>13.06.2002</v>
          </cell>
          <cell r="H1157" t="str">
            <v>00.00.0000</v>
          </cell>
          <cell r="I1157" t="str">
            <v>8030HIM131</v>
          </cell>
        </row>
        <row r="1158">
          <cell r="A1158" t="str">
            <v>8030PS21TR</v>
          </cell>
          <cell r="B1158" t="str">
            <v>NETZGERฤT FR 128 E/A 120 VAC</v>
          </cell>
          <cell r="C1158" t="str">
            <v>US</v>
          </cell>
          <cell r="D1158" t="str">
            <v>06 Service Only</v>
          </cell>
          <cell r="E1158">
            <v>151800</v>
          </cell>
          <cell r="F1158" t="str">
            <v>01 Exchg w/ new product</v>
          </cell>
          <cell r="G1158" t="str">
            <v>07.06.2002</v>
          </cell>
          <cell r="H1158" t="str">
            <v>00.00.0000</v>
          </cell>
          <cell r="I1158" t="str">
            <v>8030PS21</v>
          </cell>
        </row>
        <row r="1159">
          <cell r="A1159" t="str">
            <v>8030PS25TR</v>
          </cell>
          <cell r="B1159" t="str">
            <v>POWER SUPPLY, 12A</v>
          </cell>
          <cell r="C1159" t="str">
            <v>US</v>
          </cell>
          <cell r="D1159" t="str">
            <v>06 Service Only</v>
          </cell>
          <cell r="E1159">
            <v>125400</v>
          </cell>
          <cell r="F1159" t="str">
            <v>01 Exchg w/ new product</v>
          </cell>
          <cell r="G1159" t="str">
            <v>07.06.2002</v>
          </cell>
          <cell r="H1159" t="str">
            <v>00.00.0000</v>
          </cell>
          <cell r="I1159" t="str">
            <v>8030PS25</v>
          </cell>
        </row>
        <row r="1160">
          <cell r="A1160" t="str">
            <v>8030RIM126TR</v>
          </cell>
          <cell r="B1160" t="str">
            <v>PLC, MOD ISLATED ANALOG/TC 8 INP</v>
          </cell>
          <cell r="C1160" t="str">
            <v>US</v>
          </cell>
          <cell r="D1160" t="str">
            <v>06 Service Only</v>
          </cell>
          <cell r="E1160">
            <v>673500</v>
          </cell>
          <cell r="F1160" t="str">
            <v>01 Exchg w/ new product</v>
          </cell>
          <cell r="G1160" t="str">
            <v>07.06.2002</v>
          </cell>
          <cell r="H1160" t="str">
            <v>00.00.0000</v>
          </cell>
          <cell r="I1160" t="str">
            <v>8030RIM126</v>
          </cell>
        </row>
        <row r="1161">
          <cell r="A1161" t="str">
            <v>8030RIM331TR</v>
          </cell>
          <cell r="B1161" t="str">
            <v>PLC, DIGITAL INPUT 32 POINT 24VD</v>
          </cell>
          <cell r="C1161" t="str">
            <v>US</v>
          </cell>
          <cell r="D1161" t="str">
            <v>06 Service Only</v>
          </cell>
          <cell r="E1161">
            <v>170500</v>
          </cell>
          <cell r="F1161" t="str">
            <v>01 Exchg w/ new product</v>
          </cell>
          <cell r="G1161" t="str">
            <v>21.05.2003</v>
          </cell>
          <cell r="H1161" t="str">
            <v>00.00.0000</v>
          </cell>
          <cell r="I1161" t="str">
            <v>8030RIM331</v>
          </cell>
        </row>
        <row r="1162">
          <cell r="A1162" t="str">
            <v>8030ROM122TR</v>
          </cell>
          <cell r="B1162" t="str">
            <v>PLC, ANALOG OUTPUT 4 PT</v>
          </cell>
          <cell r="C1162" t="str">
            <v>US</v>
          </cell>
          <cell r="D1162" t="str">
            <v>06 Service Only</v>
          </cell>
          <cell r="E1162">
            <v>331200</v>
          </cell>
          <cell r="F1162" t="str">
            <v>01 Exchg w/ new product</v>
          </cell>
          <cell r="G1162" t="str">
            <v>07.06.2002</v>
          </cell>
          <cell r="H1162" t="str">
            <v>00.00.0000</v>
          </cell>
          <cell r="I1162" t="str">
            <v>8030ROM122</v>
          </cell>
        </row>
        <row r="1163">
          <cell r="A1163" t="str">
            <v>8030ROM441TR</v>
          </cell>
          <cell r="B1163" t="str">
            <v>PLC, MODULE 32 POINT 24VDC</v>
          </cell>
          <cell r="C1163" t="str">
            <v>US</v>
          </cell>
          <cell r="D1163" t="str">
            <v>06 Service Only</v>
          </cell>
          <cell r="E1163">
            <v>196100</v>
          </cell>
          <cell r="F1163" t="str">
            <v>01 Exchg w/ new product</v>
          </cell>
          <cell r="G1163" t="str">
            <v>21.05.2003</v>
          </cell>
          <cell r="H1163" t="str">
            <v>00.00.0000</v>
          </cell>
          <cell r="I1163" t="str">
            <v>8030ROM441</v>
          </cell>
        </row>
        <row r="1164">
          <cell r="A1164" t="str">
            <v>808BAL00001</v>
          </cell>
          <cell r="B1164" t="str">
            <v>MODSOFT LITE PROGRAMMER USER GDE FRANZ.</v>
          </cell>
          <cell r="C1164" t="str">
            <v>DE</v>
          </cell>
          <cell r="D1164" t="str">
            <v>04 Commercialized</v>
          </cell>
          <cell r="E1164">
            <v>3100</v>
          </cell>
          <cell r="F1164" t="str">
            <v>06 Documentation only</v>
          </cell>
          <cell r="G1164" t="str">
            <v>11.05.2000</v>
          </cell>
          <cell r="H1164" t="str">
            <v>00.00.0000</v>
          </cell>
        </row>
        <row r="1165">
          <cell r="A1165" t="str">
            <v>808BHB00201</v>
          </cell>
          <cell r="B1165" t="str">
            <v>MICRO 512/612 HARDWARE MA</v>
          </cell>
          <cell r="C1165" t="str">
            <v>DE</v>
          </cell>
          <cell r="D1165" t="str">
            <v>04 Commercialized</v>
          </cell>
          <cell r="E1165">
            <v>960</v>
          </cell>
          <cell r="F1165" t="str">
            <v>06 Documentation only</v>
          </cell>
          <cell r="G1165" t="str">
            <v>10.03.1999</v>
          </cell>
          <cell r="H1165" t="str">
            <v>00.00.0000</v>
          </cell>
        </row>
        <row r="1166">
          <cell r="A1166" t="str">
            <v>808BHB00301</v>
          </cell>
          <cell r="B1166" t="str">
            <v>MICRO LADDER LOGIC MANUAL</v>
          </cell>
          <cell r="C1166" t="str">
            <v>DE</v>
          </cell>
          <cell r="D1166" t="str">
            <v>04 Commercialized</v>
          </cell>
          <cell r="E1166">
            <v>2250</v>
          </cell>
          <cell r="F1166" t="str">
            <v>06 Documentation only</v>
          </cell>
          <cell r="G1166" t="str">
            <v>10.03.1999</v>
          </cell>
          <cell r="H1166" t="str">
            <v>00.00.0000</v>
          </cell>
        </row>
        <row r="1167">
          <cell r="A1167" t="str">
            <v>840USE10000</v>
          </cell>
          <cell r="B1167" t="str">
            <v>QUANTUM HARDWARE REF GUIDE VER 10.0 (E)</v>
          </cell>
          <cell r="C1167" t="str">
            <v>FR</v>
          </cell>
          <cell r="D1167" t="str">
            <v>04 Commercialized</v>
          </cell>
          <cell r="E1167">
            <v>2000</v>
          </cell>
          <cell r="F1167" t="str">
            <v>06 Documentation only</v>
          </cell>
          <cell r="G1167" t="str">
            <v>23.07.1999</v>
          </cell>
          <cell r="H1167" t="str">
            <v>00.00.0000</v>
          </cell>
        </row>
        <row r="1168">
          <cell r="A1168" t="str">
            <v>840USE10001</v>
          </cell>
          <cell r="B1168" t="str">
            <v>QUANTUM HARDWARE REF GUIDE VER 10.0 (F)</v>
          </cell>
          <cell r="C1168" t="str">
            <v>US</v>
          </cell>
          <cell r="D1168" t="str">
            <v>04 Commercialized</v>
          </cell>
          <cell r="E1168" t="e">
            <v>#N/A</v>
          </cell>
          <cell r="F1168" t="str">
            <v>06 Documentation only</v>
          </cell>
          <cell r="G1168" t="str">
            <v>15.12.1998</v>
          </cell>
          <cell r="H1168" t="str">
            <v>00.00.0000</v>
          </cell>
        </row>
        <row r="1169">
          <cell r="A1169" t="str">
            <v>840USE10002</v>
          </cell>
          <cell r="B1169" t="str">
            <v>QUANTUM HARDWARE REF GUIDE VER 10.0 (G)</v>
          </cell>
          <cell r="C1169" t="str">
            <v>US</v>
          </cell>
          <cell r="D1169" t="str">
            <v>04 Commercialized</v>
          </cell>
          <cell r="E1169" t="e">
            <v>#N/A</v>
          </cell>
          <cell r="F1169" t="str">
            <v>06 Documentation only</v>
          </cell>
          <cell r="G1169" t="str">
            <v>18.07.2000</v>
          </cell>
          <cell r="H1169" t="str">
            <v>00.00.0000</v>
          </cell>
        </row>
        <row r="1170">
          <cell r="A1170" t="str">
            <v>840USE10003</v>
          </cell>
          <cell r="B1170" t="str">
            <v>QUANTUM HARDWARE REF GUIDE VER 10.0 (S)</v>
          </cell>
          <cell r="C1170" t="str">
            <v>US</v>
          </cell>
          <cell r="D1170" t="str">
            <v>04 Commercialized</v>
          </cell>
          <cell r="E1170" t="e">
            <v>#N/A</v>
          </cell>
          <cell r="F1170" t="str">
            <v>06 Documentation only</v>
          </cell>
          <cell r="G1170" t="str">
            <v>18.07.2000</v>
          </cell>
          <cell r="H1170" t="str">
            <v>00.00.0000</v>
          </cell>
        </row>
        <row r="1171">
          <cell r="A1171" t="str">
            <v>840USE10100</v>
          </cell>
          <cell r="B1171" t="str">
            <v>QUANTUM LADDER LOGIC LIBRARY VER 5.0 (E)</v>
          </cell>
          <cell r="C1171" t="str">
            <v>US</v>
          </cell>
          <cell r="D1171" t="str">
            <v>04 Commercialized</v>
          </cell>
          <cell r="E1171">
            <v>2000</v>
          </cell>
          <cell r="F1171" t="str">
            <v>06 Documentation only</v>
          </cell>
          <cell r="G1171" t="str">
            <v>16.02.2000</v>
          </cell>
          <cell r="H1171" t="str">
            <v>00.00.0000</v>
          </cell>
        </row>
        <row r="1172">
          <cell r="A1172" t="str">
            <v>840USE10101</v>
          </cell>
          <cell r="B1172" t="str">
            <v>QUANTUM LADDER LOGIC LIBRARY VER 5.0 (F)</v>
          </cell>
          <cell r="C1172" t="str">
            <v>US</v>
          </cell>
          <cell r="D1172" t="str">
            <v>04 Commercialized</v>
          </cell>
          <cell r="E1172" t="e">
            <v>#N/A</v>
          </cell>
          <cell r="F1172" t="str">
            <v>06 Documentation only</v>
          </cell>
          <cell r="G1172" t="str">
            <v>15.12.1998</v>
          </cell>
          <cell r="H1172" t="str">
            <v>00.00.0000</v>
          </cell>
        </row>
        <row r="1173">
          <cell r="A1173" t="str">
            <v>840USE10103</v>
          </cell>
          <cell r="B1173" t="str">
            <v>QUANTUM LADDER LOGIC LIBRARY VER 5.0 (S)</v>
          </cell>
          <cell r="C1173" t="str">
            <v>US</v>
          </cell>
          <cell r="D1173" t="str">
            <v>04 Commercialized</v>
          </cell>
          <cell r="E1173" t="e">
            <v>#N/A</v>
          </cell>
          <cell r="F1173" t="str">
            <v>06 Documentation only</v>
          </cell>
          <cell r="G1173" t="str">
            <v>18.10.2001</v>
          </cell>
          <cell r="H1173" t="str">
            <v>00.00.0000</v>
          </cell>
        </row>
        <row r="1174">
          <cell r="A1174" t="str">
            <v>840USE10200</v>
          </cell>
          <cell r="B1174" t="str">
            <v>QUANTUM INDEX/GETTING STARTED    (02.00)</v>
          </cell>
          <cell r="C1174" t="str">
            <v>US</v>
          </cell>
          <cell r="D1174" t="str">
            <v>04 Commercialized</v>
          </cell>
          <cell r="E1174" t="e">
            <v>#N/A</v>
          </cell>
          <cell r="F1174" t="str">
            <v>06 Documentation only</v>
          </cell>
          <cell r="G1174" t="str">
            <v>16.02.2000</v>
          </cell>
          <cell r="H1174" t="str">
            <v>00.00.0000</v>
          </cell>
        </row>
        <row r="1175">
          <cell r="A1175" t="str">
            <v>840USE10400</v>
          </cell>
          <cell r="B1175" t="str">
            <v>PLAN GUIDE, DIST I/O SYSTEM</v>
          </cell>
          <cell r="C1175" t="str">
            <v>US</v>
          </cell>
          <cell r="D1175" t="str">
            <v>04 Commercialized</v>
          </cell>
          <cell r="E1175" t="e">
            <v>#N/A</v>
          </cell>
          <cell r="F1175" t="str">
            <v>06 Documentation only</v>
          </cell>
          <cell r="G1175" t="str">
            <v>18.10.2001</v>
          </cell>
          <cell r="H1175" t="str">
            <v>00.00.0000</v>
          </cell>
        </row>
        <row r="1176">
          <cell r="A1176" t="str">
            <v>840USE10401</v>
          </cell>
          <cell r="B1176" t="str">
            <v>SYS PLAN GUIDE DIO IN FRENCH</v>
          </cell>
          <cell r="C1176" t="str">
            <v>US</v>
          </cell>
          <cell r="D1176" t="str">
            <v>05 EOC</v>
          </cell>
          <cell r="E1176" t="e">
            <v>#N/A</v>
          </cell>
          <cell r="F1176" t="str">
            <v>06 Documentation only</v>
          </cell>
          <cell r="G1176" t="str">
            <v>31.12.2004</v>
          </cell>
          <cell r="H1176" t="str">
            <v>30.06.2006</v>
          </cell>
          <cell r="I1176" t="str">
            <v>NO REPLACE</v>
          </cell>
        </row>
        <row r="1177">
          <cell r="A1177" t="str">
            <v>840USE10402</v>
          </cell>
          <cell r="B1177" t="str">
            <v>SYS PLAN GUIDE DIO GERMAN</v>
          </cell>
          <cell r="C1177" t="str">
            <v>US</v>
          </cell>
          <cell r="D1177" t="str">
            <v>05 EOC</v>
          </cell>
          <cell r="E1177" t="e">
            <v>#N/A</v>
          </cell>
          <cell r="F1177" t="str">
            <v>06 Documentation only</v>
          </cell>
          <cell r="G1177" t="str">
            <v>31.12.2004</v>
          </cell>
          <cell r="H1177" t="str">
            <v>30.06.2006</v>
          </cell>
          <cell r="I1177" t="str">
            <v>NO REPLACE</v>
          </cell>
        </row>
        <row r="1178">
          <cell r="A1178" t="str">
            <v>840USE10403</v>
          </cell>
          <cell r="B1178" t="str">
            <v>SYS PLAN GUIDE DIO SPANISH</v>
          </cell>
          <cell r="C1178" t="str">
            <v>US</v>
          </cell>
          <cell r="D1178" t="str">
            <v>05 EOC</v>
          </cell>
          <cell r="E1178" t="e">
            <v>#N/A</v>
          </cell>
          <cell r="F1178" t="str">
            <v>06 Documentation only</v>
          </cell>
          <cell r="G1178" t="str">
            <v>31.12.2004</v>
          </cell>
          <cell r="H1178" t="str">
            <v>30.06.2006</v>
          </cell>
          <cell r="I1178" t="str">
            <v>NO REPLACE</v>
          </cell>
        </row>
        <row r="1179">
          <cell r="A1179" t="str">
            <v>840USE10500</v>
          </cell>
          <cell r="B1179" t="str">
            <v>USER GUIDE 140MSX101 SINGLE AXIS V4 (E)</v>
          </cell>
          <cell r="C1179" t="str">
            <v>US</v>
          </cell>
          <cell r="D1179" t="str">
            <v>04 Commercialized</v>
          </cell>
          <cell r="E1179" t="e">
            <v>#N/A</v>
          </cell>
          <cell r="F1179" t="str">
            <v>06 Documentation only</v>
          </cell>
          <cell r="G1179" t="str">
            <v>19.10.1999</v>
          </cell>
          <cell r="H1179" t="str">
            <v>00.00.0000</v>
          </cell>
        </row>
        <row r="1180">
          <cell r="A1180" t="str">
            <v>840USE10501</v>
          </cell>
          <cell r="B1180" t="str">
            <v>USER GUIDE 140MSX101 SINGLE AXIS V4 (F)</v>
          </cell>
          <cell r="C1180" t="str">
            <v>US</v>
          </cell>
          <cell r="D1180" t="str">
            <v>04 Commercialized</v>
          </cell>
          <cell r="E1180" t="e">
            <v>#N/A</v>
          </cell>
          <cell r="F1180" t="str">
            <v>06 Documentation only</v>
          </cell>
          <cell r="G1180" t="str">
            <v>15.12.1998</v>
          </cell>
          <cell r="H1180" t="str">
            <v>00.00.0000</v>
          </cell>
        </row>
        <row r="1181">
          <cell r="A1181" t="str">
            <v>840USE10502</v>
          </cell>
          <cell r="B1181" t="str">
            <v>LMS MOTION USE GDE GERMAN</v>
          </cell>
          <cell r="C1181" t="str">
            <v>US</v>
          </cell>
          <cell r="D1181" t="str">
            <v>04 Commercialized</v>
          </cell>
          <cell r="E1181" t="e">
            <v>#N/A</v>
          </cell>
          <cell r="F1181" t="str">
            <v>06 Documentation only</v>
          </cell>
          <cell r="G1181" t="str">
            <v>18.07.2000</v>
          </cell>
          <cell r="H1181" t="str">
            <v>00.00.0000</v>
          </cell>
        </row>
        <row r="1182">
          <cell r="A1182" t="str">
            <v>840USE10503</v>
          </cell>
          <cell r="B1182" t="str">
            <v>USER GUIDE 140MSX101 SINGLE AXIS V4 (S)</v>
          </cell>
          <cell r="C1182" t="str">
            <v>US</v>
          </cell>
          <cell r="D1182" t="str">
            <v>04 Commercialized</v>
          </cell>
          <cell r="E1182" t="e">
            <v>#N/A</v>
          </cell>
          <cell r="F1182" t="str">
            <v>06 Documentation only</v>
          </cell>
          <cell r="G1182" t="str">
            <v>18.07.2000</v>
          </cell>
          <cell r="H1182" t="str">
            <v>00.00.0000</v>
          </cell>
        </row>
        <row r="1183">
          <cell r="A1183" t="str">
            <v>840USE10600</v>
          </cell>
          <cell r="B1183" t="str">
            <v>USER MANUAL-HOT STANDBY VER. 4.0 (E)</v>
          </cell>
          <cell r="C1183" t="str">
            <v>US</v>
          </cell>
          <cell r="D1183" t="str">
            <v>04 Commercialized</v>
          </cell>
          <cell r="E1183" t="e">
            <v>#N/A</v>
          </cell>
          <cell r="F1183" t="str">
            <v>06 Documentation only</v>
          </cell>
          <cell r="G1183" t="str">
            <v>15.12.1998</v>
          </cell>
          <cell r="H1183" t="str">
            <v>00.00.0000</v>
          </cell>
        </row>
        <row r="1184">
          <cell r="A1184" t="str">
            <v>840USE10800</v>
          </cell>
          <cell r="B1184" t="str">
            <v>ASCII INTERFACE MAN USER GUIDE V.2.0 (E)</v>
          </cell>
          <cell r="C1184" t="str">
            <v>US</v>
          </cell>
          <cell r="D1184" t="str">
            <v>04 Commercialized</v>
          </cell>
          <cell r="E1184" t="e">
            <v>#N/A</v>
          </cell>
          <cell r="F1184" t="str">
            <v>06 Documentation only</v>
          </cell>
          <cell r="G1184" t="str">
            <v>16.02.2000</v>
          </cell>
          <cell r="H1184" t="str">
            <v>00.00.0000</v>
          </cell>
        </row>
        <row r="1185">
          <cell r="A1185" t="str">
            <v>840USE10900</v>
          </cell>
          <cell r="B1185" t="str">
            <v>QUANTUM LONWORKS USER GUIDE VER. 3.0 (E)</v>
          </cell>
          <cell r="C1185" t="str">
            <v>US</v>
          </cell>
          <cell r="D1185" t="str">
            <v>05 EOC</v>
          </cell>
          <cell r="E1185" t="e">
            <v>#N/A</v>
          </cell>
          <cell r="F1185" t="str">
            <v>06 Documentation only</v>
          </cell>
          <cell r="G1185" t="str">
            <v>31.12.2004</v>
          </cell>
          <cell r="H1185" t="str">
            <v>30.06.2006</v>
          </cell>
          <cell r="I1185" t="str">
            <v>NO REPLACE</v>
          </cell>
        </row>
        <row r="1186">
          <cell r="A1186" t="str">
            <v>840USE10902</v>
          </cell>
          <cell r="B1186" t="str">
            <v>LONWORKS CONFIG SFTWR &amp; USER DOIC/GERMAN</v>
          </cell>
          <cell r="C1186" t="str">
            <v>US</v>
          </cell>
          <cell r="D1186" t="str">
            <v>05 EOC</v>
          </cell>
          <cell r="E1186" t="e">
            <v>#N/A</v>
          </cell>
          <cell r="F1186" t="str">
            <v>06 Documentation only</v>
          </cell>
          <cell r="G1186" t="str">
            <v>31.12.2004</v>
          </cell>
          <cell r="H1186" t="str">
            <v>30.06.2006</v>
          </cell>
          <cell r="I1186" t="str">
            <v>NO REPLACE</v>
          </cell>
        </row>
        <row r="1187">
          <cell r="A1187" t="str">
            <v>840USE11000</v>
          </cell>
          <cell r="B1187" t="str">
            <v>USER GUIDE</v>
          </cell>
          <cell r="C1187" t="str">
            <v>US</v>
          </cell>
          <cell r="D1187" t="str">
            <v>04 Commercialized</v>
          </cell>
          <cell r="E1187" t="e">
            <v>#N/A</v>
          </cell>
          <cell r="F1187" t="str">
            <v>06 Documentation only</v>
          </cell>
          <cell r="G1187" t="str">
            <v>15.12.1998</v>
          </cell>
          <cell r="H1187" t="str">
            <v>00.00.0000</v>
          </cell>
        </row>
        <row r="1188">
          <cell r="A1188" t="str">
            <v>840USE11200</v>
          </cell>
          <cell r="B1188" t="str">
            <v>USER GDE QAS 140HLI HIGH SPEED V.2.0 (E)</v>
          </cell>
          <cell r="C1188" t="str">
            <v>US</v>
          </cell>
          <cell r="D1188" t="str">
            <v>04 Commercialized</v>
          </cell>
          <cell r="E1188" t="e">
            <v>#N/A</v>
          </cell>
          <cell r="F1188" t="str">
            <v>06 Documentation only</v>
          </cell>
          <cell r="G1188" t="str">
            <v>16.02.2000</v>
          </cell>
          <cell r="H1188" t="str">
            <v>00.00.0000</v>
          </cell>
        </row>
        <row r="1189">
          <cell r="A1189" t="str">
            <v>840USE11300</v>
          </cell>
          <cell r="B1189" t="str">
            <v>USER GUIDE XMIT LDBL FUNCTION BLK V4 (E)</v>
          </cell>
          <cell r="C1189" t="str">
            <v>US</v>
          </cell>
          <cell r="D1189" t="str">
            <v>04 Commercialized</v>
          </cell>
          <cell r="E1189" t="e">
            <v>#N/A</v>
          </cell>
          <cell r="F1189" t="str">
            <v>06 Documentation only</v>
          </cell>
          <cell r="G1189" t="str">
            <v>16.12.1998</v>
          </cell>
          <cell r="H1189" t="str">
            <v>00.00.0000</v>
          </cell>
        </row>
        <row r="1190">
          <cell r="A1190" t="str">
            <v>840USE11500</v>
          </cell>
          <cell r="B1190" t="str">
            <v>USER GUIDE WEB SERVER HARDWARE</v>
          </cell>
          <cell r="C1190" t="str">
            <v>US</v>
          </cell>
          <cell r="D1190" t="str">
            <v>04 Commercialized</v>
          </cell>
          <cell r="E1190" t="e">
            <v>#N/A</v>
          </cell>
          <cell r="F1190" t="str">
            <v>06 Documentation only</v>
          </cell>
          <cell r="G1190" t="str">
            <v>18.10.2001</v>
          </cell>
          <cell r="H1190" t="str">
            <v>00.00.0000</v>
          </cell>
        </row>
        <row r="1191">
          <cell r="A1191" t="str">
            <v>840USE11600</v>
          </cell>
          <cell r="B1191" t="str">
            <v>840USE11600 QUANTUM ETHERNET USER MAN V5</v>
          </cell>
          <cell r="C1191" t="str">
            <v>US</v>
          </cell>
          <cell r="D1191" t="str">
            <v>04 Commercialized</v>
          </cell>
          <cell r="E1191" t="e">
            <v>#N/A</v>
          </cell>
          <cell r="F1191" t="str">
            <v>06 Documentation only</v>
          </cell>
          <cell r="G1191" t="str">
            <v>10.10.2001</v>
          </cell>
          <cell r="H1191" t="str">
            <v>00.00.0000</v>
          </cell>
        </row>
        <row r="1192">
          <cell r="A1192" t="str">
            <v>840USE11601</v>
          </cell>
          <cell r="B1192" t="str">
            <v>QUANTUM ETHERNET USER MANUAL VER 5.0 (F)</v>
          </cell>
          <cell r="C1192" t="str">
            <v>US</v>
          </cell>
          <cell r="D1192" t="str">
            <v>03 Pre-comercialized</v>
          </cell>
          <cell r="E1192" t="e">
            <v>#N/A</v>
          </cell>
          <cell r="F1192" t="str">
            <v>06 Documentation only</v>
          </cell>
          <cell r="G1192" t="str">
            <v>18.07.2000</v>
          </cell>
          <cell r="H1192" t="str">
            <v>00.00.0000</v>
          </cell>
        </row>
        <row r="1193">
          <cell r="A1193" t="str">
            <v>840USE11602</v>
          </cell>
          <cell r="B1193" t="str">
            <v>QUANTUM ETHERNET USER MANUAL VER 5.0 (G)</v>
          </cell>
          <cell r="C1193" t="str">
            <v>US</v>
          </cell>
          <cell r="D1193" t="str">
            <v>03 Pre-comercialized</v>
          </cell>
          <cell r="E1193" t="e">
            <v>#N/A</v>
          </cell>
          <cell r="F1193" t="str">
            <v>06 Documentation only</v>
          </cell>
          <cell r="G1193" t="str">
            <v>18.07.2000</v>
          </cell>
          <cell r="H1193" t="str">
            <v>00.00.0000</v>
          </cell>
        </row>
        <row r="1194">
          <cell r="A1194" t="str">
            <v>840USE11603</v>
          </cell>
          <cell r="B1194" t="str">
            <v>QUANTUM ETHERNET USER MANUAL VER 5.0 (S)</v>
          </cell>
          <cell r="C1194" t="str">
            <v>US</v>
          </cell>
          <cell r="D1194" t="str">
            <v>03 Pre-comercialized</v>
          </cell>
          <cell r="E1194" t="e">
            <v>#N/A</v>
          </cell>
          <cell r="F1194" t="str">
            <v>06 Documentation only</v>
          </cell>
          <cell r="G1194" t="str">
            <v>18.07.2000</v>
          </cell>
          <cell r="H1194" t="str">
            <v>00.00.0000</v>
          </cell>
        </row>
        <row r="1195">
          <cell r="A1195" t="str">
            <v>840USE11700</v>
          </cell>
          <cell r="B1195" t="str">
            <v>MANUAL QUANTUM AS-I</v>
          </cell>
          <cell r="C1195" t="str">
            <v>US</v>
          </cell>
          <cell r="D1195" t="str">
            <v>04 Commercialized</v>
          </cell>
          <cell r="E1195" t="e">
            <v>#N/A</v>
          </cell>
          <cell r="F1195" t="str">
            <v>06 Documentation only</v>
          </cell>
          <cell r="G1195" t="str">
            <v>07.03.2002</v>
          </cell>
          <cell r="H1195" t="str">
            <v>00.00.0000</v>
          </cell>
        </row>
        <row r="1196">
          <cell r="A1196" t="str">
            <v>840USE41800</v>
          </cell>
          <cell r="B1196" t="str">
            <v>USER MANUAL 140 NOA 611 00 IBUS-S EN</v>
          </cell>
          <cell r="C1196" t="str">
            <v>US</v>
          </cell>
          <cell r="D1196" t="str">
            <v>05 EOC</v>
          </cell>
          <cell r="E1196" t="e">
            <v>#N/A</v>
          </cell>
          <cell r="F1196" t="str">
            <v>06 Documentation only</v>
          </cell>
          <cell r="G1196" t="str">
            <v>31.12.2004</v>
          </cell>
          <cell r="H1196" t="str">
            <v>30.06.2006</v>
          </cell>
          <cell r="I1196" t="str">
            <v>NO REPLACE</v>
          </cell>
        </row>
        <row r="1197">
          <cell r="A1197" t="str">
            <v>840USE41900</v>
          </cell>
          <cell r="B1197" t="str">
            <v>USER MANUAL 140 NOA 611 10, EN</v>
          </cell>
          <cell r="C1197" t="str">
            <v>US</v>
          </cell>
          <cell r="D1197" t="str">
            <v>05 EOC</v>
          </cell>
          <cell r="E1197" t="e">
            <v>#N/A</v>
          </cell>
          <cell r="F1197" t="str">
            <v>06 Documentation only</v>
          </cell>
          <cell r="G1197" t="str">
            <v>31.12.2004</v>
          </cell>
          <cell r="H1197" t="str">
            <v>30.06.2006</v>
          </cell>
          <cell r="I1197" t="str">
            <v>NO REPLACE</v>
          </cell>
        </row>
        <row r="1198">
          <cell r="A1198" t="str">
            <v>840USE42801</v>
          </cell>
          <cell r="B1198" t="str">
            <v>BHB CONCEPT 2.0 FRANZVSIS</v>
          </cell>
          <cell r="C1198" t="str">
            <v>DE</v>
          </cell>
          <cell r="D1198" t="str">
            <v>04 Commercialized</v>
          </cell>
          <cell r="E1198" t="e">
            <v>#N/A</v>
          </cell>
          <cell r="F1198" t="str">
            <v>06 Documentation only</v>
          </cell>
          <cell r="G1198" t="str">
            <v>16.12.1998</v>
          </cell>
          <cell r="H1198" t="str">
            <v>00.00.0000</v>
          </cell>
        </row>
        <row r="1199">
          <cell r="A1199" t="str">
            <v>840USE42901</v>
          </cell>
          <cell r="B1199" t="str">
            <v>BSB CONCEPT 2.0 STANDART-</v>
          </cell>
          <cell r="C1199" t="str">
            <v>DE</v>
          </cell>
          <cell r="D1199" t="str">
            <v>04 Commercialized</v>
          </cell>
          <cell r="E1199" t="e">
            <v>#N/A</v>
          </cell>
          <cell r="F1199" t="str">
            <v>06 Documentation only</v>
          </cell>
          <cell r="G1199" t="str">
            <v>15.12.1998</v>
          </cell>
          <cell r="H1199" t="str">
            <v>00.00.0000</v>
          </cell>
        </row>
        <row r="1200">
          <cell r="A1200" t="str">
            <v>840USE43501</v>
          </cell>
          <cell r="B1200" t="str">
            <v>BAUSTEINBIBLIOTHEK-DIAG 2</v>
          </cell>
          <cell r="C1200" t="str">
            <v>DE</v>
          </cell>
          <cell r="D1200" t="str">
            <v>04 Commercialized</v>
          </cell>
          <cell r="E1200" t="e">
            <v>#N/A</v>
          </cell>
          <cell r="F1200" t="str">
            <v>06 Documentation only</v>
          </cell>
          <cell r="G1200" t="str">
            <v>16.12.1998</v>
          </cell>
          <cell r="H1200" t="str">
            <v>00.00.0000</v>
          </cell>
        </row>
        <row r="1201">
          <cell r="A1201" t="str">
            <v>840USE43701</v>
          </cell>
          <cell r="B1201" t="str">
            <v>BSB CONCEPT-FUZZY 2.0, FR</v>
          </cell>
          <cell r="C1201" t="str">
            <v>DE</v>
          </cell>
          <cell r="D1201" t="str">
            <v>04 Commercialized</v>
          </cell>
          <cell r="E1201" t="e">
            <v>#N/A</v>
          </cell>
          <cell r="F1201" t="str">
            <v>06 Documentation only</v>
          </cell>
          <cell r="G1201" t="str">
            <v>15.12.1998</v>
          </cell>
          <cell r="H1201" t="str">
            <v>00.00.0000</v>
          </cell>
        </row>
        <row r="1202">
          <cell r="A1202" t="str">
            <v>840USE43801</v>
          </cell>
          <cell r="B1202" t="str">
            <v>BSB CONCEPT-CLC-PRO 2.0,</v>
          </cell>
          <cell r="C1202" t="str">
            <v>DE</v>
          </cell>
          <cell r="D1202" t="str">
            <v>04 Commercialized</v>
          </cell>
          <cell r="E1202" t="e">
            <v>#N/A</v>
          </cell>
          <cell r="F1202" t="str">
            <v>06 Documentation only</v>
          </cell>
          <cell r="G1202" t="str">
            <v>15.12.1998</v>
          </cell>
          <cell r="H1202" t="str">
            <v>00.00.0000</v>
          </cell>
        </row>
        <row r="1203">
          <cell r="A1203" t="str">
            <v>840USE43901</v>
          </cell>
          <cell r="B1203" t="str">
            <v>BSB CONCEPT-LL984 2.0, FR</v>
          </cell>
          <cell r="C1203" t="str">
            <v>DE</v>
          </cell>
          <cell r="D1203" t="str">
            <v>04 Commercialized</v>
          </cell>
          <cell r="E1203" t="e">
            <v>#N/A</v>
          </cell>
          <cell r="F1203" t="str">
            <v>06 Documentation only</v>
          </cell>
          <cell r="G1203" t="str">
            <v>15.12.1998</v>
          </cell>
          <cell r="H1203" t="str">
            <v>00.00.0000</v>
          </cell>
        </row>
        <row r="1204">
          <cell r="A1204" t="str">
            <v>840USE44300</v>
          </cell>
          <cell r="B1204" t="str">
            <v>USER GUIDE HI SPEED COUNT MDL</v>
          </cell>
          <cell r="C1204" t="str">
            <v>US</v>
          </cell>
          <cell r="D1204" t="str">
            <v>04 Commercialized</v>
          </cell>
          <cell r="E1204" t="e">
            <v>#N/A</v>
          </cell>
          <cell r="F1204" t="str">
            <v>06 Documentation only</v>
          </cell>
          <cell r="G1204" t="str">
            <v>24.12.1999</v>
          </cell>
          <cell r="H1204" t="str">
            <v>00.00.0000</v>
          </cell>
        </row>
        <row r="1205">
          <cell r="A1205" t="str">
            <v>840USE44700</v>
          </cell>
          <cell r="B1205" t="str">
            <v>INSTALLATIONSANLEITUNG CO</v>
          </cell>
          <cell r="C1205" t="str">
            <v>DE</v>
          </cell>
          <cell r="D1205" t="str">
            <v>04 Commercialized</v>
          </cell>
          <cell r="E1205" t="e">
            <v>#N/A</v>
          </cell>
          <cell r="F1205" t="str">
            <v>06 Documentation only</v>
          </cell>
          <cell r="G1205" t="str">
            <v>15.12.1998</v>
          </cell>
          <cell r="H1205" t="str">
            <v>00.00.0000</v>
          </cell>
        </row>
        <row r="1206">
          <cell r="A1206" t="str">
            <v>840USE44701</v>
          </cell>
          <cell r="B1206" t="str">
            <v>INSTALLATIONSANLEITUNG CO</v>
          </cell>
          <cell r="C1206" t="str">
            <v>DE</v>
          </cell>
          <cell r="D1206" t="str">
            <v>04 Commercialized</v>
          </cell>
          <cell r="E1206" t="e">
            <v>#N/A</v>
          </cell>
          <cell r="F1206" t="str">
            <v>06 Documentation only</v>
          </cell>
          <cell r="G1206" t="str">
            <v>15.12.1998</v>
          </cell>
          <cell r="H1206" t="str">
            <v>00.00.0000</v>
          </cell>
        </row>
        <row r="1207">
          <cell r="A1207" t="str">
            <v>840USE45300</v>
          </cell>
          <cell r="B1207" t="str">
            <v>USER GUIDE ETHERNET MOD NOE</v>
          </cell>
          <cell r="C1207" t="str">
            <v>US</v>
          </cell>
          <cell r="D1207" t="str">
            <v>04 Commercialized</v>
          </cell>
          <cell r="E1207" t="e">
            <v>#N/A</v>
          </cell>
          <cell r="F1207" t="str">
            <v>06 Documentation only</v>
          </cell>
          <cell r="G1207" t="str">
            <v>12.12.2002</v>
          </cell>
          <cell r="H1207" t="str">
            <v>00.00.0000</v>
          </cell>
        </row>
        <row r="1208">
          <cell r="A1208" t="str">
            <v>840USE45602</v>
          </cell>
          <cell r="B1208" t="str">
            <v>BAL MODSOFT  DE, PART 1+2</v>
          </cell>
          <cell r="C1208" t="str">
            <v>US</v>
          </cell>
          <cell r="D1208" t="str">
            <v>04 Commercialized</v>
          </cell>
          <cell r="E1208" t="e">
            <v>#N/A</v>
          </cell>
          <cell r="F1208" t="str">
            <v>06 Documentation only</v>
          </cell>
          <cell r="G1208" t="str">
            <v>18.10.2001</v>
          </cell>
          <cell r="H1208" t="str">
            <v>00.00.0000</v>
          </cell>
        </row>
        <row r="1209">
          <cell r="A1209" t="str">
            <v>840USE46800</v>
          </cell>
          <cell r="B1209" t="str">
            <v>PROFIBUS DP H/W MANUAL - ENGLISH</v>
          </cell>
          <cell r="C1209" t="str">
            <v>US</v>
          </cell>
          <cell r="D1209" t="str">
            <v>05 EOC</v>
          </cell>
          <cell r="E1209" t="e">
            <v>#N/A</v>
          </cell>
          <cell r="F1209" t="str">
            <v>06 Documentation only</v>
          </cell>
          <cell r="G1209" t="str">
            <v>31.12.2004</v>
          </cell>
          <cell r="H1209" t="str">
            <v>30.06.2006</v>
          </cell>
          <cell r="I1209" t="str">
            <v>NO REPLACE</v>
          </cell>
        </row>
        <row r="1210">
          <cell r="A1210" t="str">
            <v>840USE46802</v>
          </cell>
          <cell r="B1210" t="str">
            <v>PROFIBUS DP H/W MANUAL - GERMAN -</v>
          </cell>
          <cell r="C1210" t="str">
            <v>DE</v>
          </cell>
          <cell r="D1210" t="str">
            <v>05 EOC</v>
          </cell>
          <cell r="E1210" t="e">
            <v>#N/A</v>
          </cell>
          <cell r="F1210" t="str">
            <v>06 Documentation only</v>
          </cell>
          <cell r="G1210" t="str">
            <v>31.12.2004</v>
          </cell>
          <cell r="H1210" t="str">
            <v>30.06.2006</v>
          </cell>
          <cell r="I1210" t="str">
            <v>NO REPLACE</v>
          </cell>
        </row>
        <row r="1211">
          <cell r="A1211" t="str">
            <v>840USE46900</v>
          </cell>
          <cell r="B1211" t="str">
            <v>PROFIBUS DP S/W MANUAL - ENGLISH</v>
          </cell>
          <cell r="C1211" t="str">
            <v>DE</v>
          </cell>
          <cell r="D1211" t="str">
            <v>05 EOC</v>
          </cell>
          <cell r="E1211" t="e">
            <v>#N/A</v>
          </cell>
          <cell r="F1211" t="str">
            <v>06 Documentation only</v>
          </cell>
          <cell r="G1211" t="str">
            <v>31.12.2004</v>
          </cell>
          <cell r="H1211" t="str">
            <v>30.06.2006</v>
          </cell>
          <cell r="I1211" t="str">
            <v>NO REPLACE</v>
          </cell>
        </row>
        <row r="1212">
          <cell r="A1212" t="str">
            <v>840USE46902</v>
          </cell>
          <cell r="B1212" t="str">
            <v>PROFIBUS  DP S/W MANUAL - GERMAN</v>
          </cell>
          <cell r="C1212" t="str">
            <v>DE</v>
          </cell>
          <cell r="D1212" t="str">
            <v>05 EOC</v>
          </cell>
          <cell r="E1212" t="e">
            <v>#N/A</v>
          </cell>
          <cell r="F1212" t="str">
            <v>06 Documentation only</v>
          </cell>
          <cell r="G1212" t="str">
            <v>31.12.2004</v>
          </cell>
          <cell r="H1212" t="str">
            <v>30.06.2006</v>
          </cell>
          <cell r="I1212" t="str">
            <v>NO REPLACE</v>
          </cell>
        </row>
        <row r="1213">
          <cell r="A1213" t="str">
            <v>840USE47000</v>
          </cell>
          <cell r="B1213" t="str">
            <v>USER MANUAL 140DCF07700,</v>
          </cell>
          <cell r="C1213" t="str">
            <v>DE</v>
          </cell>
          <cell r="D1213" t="str">
            <v>04 Commercialized</v>
          </cell>
          <cell r="E1213" t="e">
            <v>#N/A</v>
          </cell>
          <cell r="F1213" t="str">
            <v>06 Documentation only</v>
          </cell>
          <cell r="G1213" t="str">
            <v>12.05.2000</v>
          </cell>
          <cell r="H1213" t="str">
            <v>00.00.0000</v>
          </cell>
          <cell r="I1213" t="str">
            <v>NO REPLACE</v>
          </cell>
        </row>
        <row r="1214">
          <cell r="A1214" t="str">
            <v>840USE47002</v>
          </cell>
          <cell r="B1214" t="str">
            <v>UML 140 DCF 077 00 GE</v>
          </cell>
          <cell r="C1214" t="str">
            <v>DE</v>
          </cell>
          <cell r="D1214" t="str">
            <v>04 Commercialized</v>
          </cell>
          <cell r="E1214" t="e">
            <v>#N/A</v>
          </cell>
          <cell r="F1214" t="str">
            <v>06 Documentation only</v>
          </cell>
          <cell r="G1214" t="str">
            <v>12.05.2000</v>
          </cell>
          <cell r="H1214" t="str">
            <v>00.00.0000</v>
          </cell>
          <cell r="I1214" t="str">
            <v>NO REPLACE</v>
          </cell>
        </row>
        <row r="1215">
          <cell r="A1215" t="str">
            <v>840USE47202</v>
          </cell>
          <cell r="B1215" t="str">
            <v>USER MANUAL 140ERT85400,</v>
          </cell>
          <cell r="C1215" t="str">
            <v>DE</v>
          </cell>
          <cell r="D1215" t="str">
            <v>04 Commercialized</v>
          </cell>
          <cell r="E1215" t="e">
            <v>#N/A</v>
          </cell>
          <cell r="F1215" t="str">
            <v>06 Documentation only</v>
          </cell>
          <cell r="G1215" t="str">
            <v>16.02.2000</v>
          </cell>
          <cell r="H1215" t="str">
            <v>00.00.0000</v>
          </cell>
        </row>
        <row r="1216">
          <cell r="A1216" t="str">
            <v>840USE47700</v>
          </cell>
          <cell r="B1216" t="str">
            <v>USER MANUAL 140ERT85410,</v>
          </cell>
          <cell r="C1216" t="str">
            <v>DE</v>
          </cell>
          <cell r="D1216" t="str">
            <v>04 Commercialized</v>
          </cell>
          <cell r="E1216" t="e">
            <v>#N/A</v>
          </cell>
          <cell r="F1216" t="str">
            <v>06 Documentation only</v>
          </cell>
          <cell r="G1216" t="str">
            <v>16.02.2000</v>
          </cell>
          <cell r="H1216" t="str">
            <v>00.00.0000</v>
          </cell>
        </row>
        <row r="1217">
          <cell r="A1217" t="str">
            <v>840USE47701</v>
          </cell>
          <cell r="B1217" t="str">
            <v>USER MANUAL 140ERT85410,</v>
          </cell>
          <cell r="C1217" t="str">
            <v>DE</v>
          </cell>
          <cell r="D1217" t="str">
            <v>04 Commercialized</v>
          </cell>
          <cell r="E1217" t="e">
            <v>#N/A</v>
          </cell>
          <cell r="F1217" t="str">
            <v>06 Documentation only</v>
          </cell>
          <cell r="G1217" t="str">
            <v>16.02.2000</v>
          </cell>
          <cell r="H1217" t="str">
            <v>00.00.0000</v>
          </cell>
        </row>
        <row r="1218">
          <cell r="A1218" t="str">
            <v>840USE47702</v>
          </cell>
          <cell r="B1218" t="str">
            <v>USER MANUAL 140ERT85410,</v>
          </cell>
          <cell r="C1218" t="str">
            <v>DE</v>
          </cell>
          <cell r="D1218" t="str">
            <v>04 Commercialized</v>
          </cell>
          <cell r="E1218" t="e">
            <v>#N/A</v>
          </cell>
          <cell r="F1218" t="str">
            <v>06 Documentation only</v>
          </cell>
          <cell r="G1218" t="str">
            <v>16.02.2000</v>
          </cell>
          <cell r="H1218" t="str">
            <v>00.00.0000</v>
          </cell>
        </row>
        <row r="1219">
          <cell r="A1219" t="str">
            <v>840USE49700</v>
          </cell>
          <cell r="B1219" t="str">
            <v>USER MANUAL 140 NOA 622 00, EN</v>
          </cell>
          <cell r="C1219" t="str">
            <v>FR</v>
          </cell>
          <cell r="D1219" t="str">
            <v>04 Commercialized</v>
          </cell>
          <cell r="E1219" t="e">
            <v>#N/A</v>
          </cell>
          <cell r="F1219" t="str">
            <v>06 Documentation only</v>
          </cell>
          <cell r="G1219" t="str">
            <v>09.07.2002</v>
          </cell>
          <cell r="H1219" t="str">
            <v>00.00.0000</v>
          </cell>
        </row>
        <row r="1220">
          <cell r="A1220" t="str">
            <v>840USE49701</v>
          </cell>
          <cell r="B1220" t="str">
            <v>USER MANUAL 140 NOA 622 00, FR</v>
          </cell>
          <cell r="C1220" t="str">
            <v>FR</v>
          </cell>
          <cell r="D1220" t="str">
            <v>04 Commercialized</v>
          </cell>
          <cell r="E1220" t="e">
            <v>#N/A</v>
          </cell>
          <cell r="F1220" t="str">
            <v>06 Documentation only</v>
          </cell>
          <cell r="G1220" t="str">
            <v>09.07.2002</v>
          </cell>
          <cell r="H1220" t="str">
            <v>00.00.0000</v>
          </cell>
        </row>
        <row r="1221">
          <cell r="A1221" t="str">
            <v>840USE49702</v>
          </cell>
          <cell r="B1221" t="str">
            <v>USER MANUAL 140 NOA 622 00, GE</v>
          </cell>
          <cell r="C1221" t="str">
            <v>FR</v>
          </cell>
          <cell r="D1221" t="str">
            <v>04 Commercialized</v>
          </cell>
          <cell r="E1221" t="e">
            <v>#N/A</v>
          </cell>
          <cell r="F1221" t="str">
            <v>06 Documentation only</v>
          </cell>
          <cell r="G1221" t="str">
            <v>09.07.2002</v>
          </cell>
          <cell r="H1221" t="str">
            <v>00.00.0000</v>
          </cell>
        </row>
        <row r="1222">
          <cell r="A1222" t="str">
            <v>840USE49703</v>
          </cell>
          <cell r="B1222" t="str">
            <v>USER MANUAL 140 NOA 622 00, SP</v>
          </cell>
          <cell r="C1222" t="str">
            <v>FR</v>
          </cell>
          <cell r="D1222" t="str">
            <v>04 Commercialized</v>
          </cell>
          <cell r="E1222" t="e">
            <v>#N/A</v>
          </cell>
          <cell r="F1222" t="str">
            <v>06 Documentation only</v>
          </cell>
          <cell r="G1222" t="str">
            <v>09.07.2002</v>
          </cell>
          <cell r="H1222" t="str">
            <v>00.00.0000</v>
          </cell>
        </row>
        <row r="1223">
          <cell r="A1223" t="str">
            <v>840USE49900</v>
          </cell>
          <cell r="B1223" t="str">
            <v>UIS XXMIT/RTXMIT EN (CONCEPT 2.6 SR1+ &lt;)</v>
          </cell>
          <cell r="C1223" t="str">
            <v>FR</v>
          </cell>
          <cell r="D1223" t="str">
            <v>04 Commercialized</v>
          </cell>
          <cell r="E1223" t="e">
            <v>#N/A</v>
          </cell>
          <cell r="F1223" t="str">
            <v>06 Documentation only</v>
          </cell>
          <cell r="G1223" t="str">
            <v>22.04.2003</v>
          </cell>
          <cell r="H1223" t="str">
            <v>00.00.0000</v>
          </cell>
        </row>
        <row r="1224">
          <cell r="A1224" t="str">
            <v>840USE49901</v>
          </cell>
          <cell r="B1224" t="str">
            <v>UIS XXMIT/RTXMIT FR (CONCEPT 2.6 SR1+ &lt;)</v>
          </cell>
          <cell r="C1224" t="str">
            <v>FR</v>
          </cell>
          <cell r="D1224" t="str">
            <v>04 Commercialized</v>
          </cell>
          <cell r="E1224" t="e">
            <v>#N/A</v>
          </cell>
          <cell r="F1224" t="str">
            <v>06 Documentation only</v>
          </cell>
          <cell r="G1224" t="str">
            <v>22.04.2003</v>
          </cell>
          <cell r="H1224" t="str">
            <v>00.00.0000</v>
          </cell>
        </row>
        <row r="1225">
          <cell r="A1225" t="str">
            <v>840USE49902</v>
          </cell>
          <cell r="B1225" t="str">
            <v>UIS XXMIT/RTXMIT GE (CONCEPT 2.6 SR1+ &lt;)</v>
          </cell>
          <cell r="C1225" t="str">
            <v>FR</v>
          </cell>
          <cell r="D1225" t="str">
            <v>04 Commercialized</v>
          </cell>
          <cell r="E1225" t="e">
            <v>#N/A</v>
          </cell>
          <cell r="F1225" t="str">
            <v>06 Documentation only</v>
          </cell>
          <cell r="G1225" t="str">
            <v>22.04.2003</v>
          </cell>
          <cell r="H1225" t="str">
            <v>00.00.0000</v>
          </cell>
        </row>
        <row r="1226">
          <cell r="A1226" t="str">
            <v>840USE49903</v>
          </cell>
          <cell r="B1226" t="str">
            <v>UIS XXMIT/RTXMIT SP (CONCEPT 2.6 SR1+ &lt;)</v>
          </cell>
          <cell r="C1226" t="str">
            <v>FR</v>
          </cell>
          <cell r="D1226" t="str">
            <v>04 Commercialized</v>
          </cell>
          <cell r="E1226" t="e">
            <v>#N/A</v>
          </cell>
          <cell r="F1226" t="str">
            <v>06 Documentation only</v>
          </cell>
          <cell r="G1226" t="str">
            <v>22.04.2003</v>
          </cell>
          <cell r="H1226" t="str">
            <v>00.00.0000</v>
          </cell>
        </row>
        <row r="1227">
          <cell r="A1227" t="str">
            <v>840USE50000</v>
          </cell>
          <cell r="B1227" t="str">
            <v>QUANTUM DOCUMENTATION LIBRARY</v>
          </cell>
          <cell r="C1227" t="str">
            <v>US</v>
          </cell>
          <cell r="D1227" t="str">
            <v>04 Commercialized</v>
          </cell>
          <cell r="E1227">
            <v>8600</v>
          </cell>
          <cell r="F1227" t="str">
            <v>06 Documentation only</v>
          </cell>
          <cell r="G1227" t="str">
            <v>16.02.2000</v>
          </cell>
          <cell r="H1227" t="str">
            <v>00.00.0000</v>
          </cell>
        </row>
        <row r="1228">
          <cell r="A1228" t="str">
            <v>840USE50200</v>
          </cell>
          <cell r="B1228" t="str">
            <v>UIS CONCEPT 2.6 INSTALLATION EN</v>
          </cell>
          <cell r="C1228" t="str">
            <v>FR</v>
          </cell>
          <cell r="D1228" t="str">
            <v>04 Commercialized</v>
          </cell>
          <cell r="E1228" t="e">
            <v>#N/A</v>
          </cell>
          <cell r="F1228" t="str">
            <v>06 Documentation only</v>
          </cell>
          <cell r="G1228" t="str">
            <v>22.04.2003</v>
          </cell>
          <cell r="H1228" t="str">
            <v>00.00.0000</v>
          </cell>
        </row>
        <row r="1229">
          <cell r="A1229" t="str">
            <v>840USE50201</v>
          </cell>
          <cell r="B1229" t="str">
            <v>UIS CONCEPT 2.6 INSTALLATION FR</v>
          </cell>
          <cell r="C1229" t="str">
            <v>FR</v>
          </cell>
          <cell r="D1229" t="str">
            <v>04 Commercialized</v>
          </cell>
          <cell r="E1229" t="e">
            <v>#N/A</v>
          </cell>
          <cell r="F1229" t="str">
            <v>06 Documentation only</v>
          </cell>
          <cell r="G1229" t="str">
            <v>22.04.2003</v>
          </cell>
          <cell r="H1229" t="str">
            <v>00.00.0000</v>
          </cell>
        </row>
        <row r="1230">
          <cell r="A1230" t="str">
            <v>840USE50202</v>
          </cell>
          <cell r="B1230" t="str">
            <v>UIS CONCEPT 2.6 INSTALLATION GE</v>
          </cell>
          <cell r="C1230" t="str">
            <v>FR</v>
          </cell>
          <cell r="D1230" t="str">
            <v>04 Commercialized</v>
          </cell>
          <cell r="E1230" t="e">
            <v>#N/A</v>
          </cell>
          <cell r="F1230" t="str">
            <v>06 Documentation only</v>
          </cell>
          <cell r="G1230" t="str">
            <v>22.04.2003</v>
          </cell>
          <cell r="H1230" t="str">
            <v>00.00.0000</v>
          </cell>
        </row>
        <row r="1231">
          <cell r="A1231" t="str">
            <v>840USE50203</v>
          </cell>
          <cell r="B1231" t="str">
            <v>UIS CONCEPT 2.6 INSTALLATION SP</v>
          </cell>
          <cell r="C1231" t="str">
            <v>FR</v>
          </cell>
          <cell r="D1231" t="str">
            <v>04 Commercialized</v>
          </cell>
          <cell r="E1231" t="e">
            <v>#N/A</v>
          </cell>
          <cell r="F1231" t="str">
            <v>06 Documentation only</v>
          </cell>
          <cell r="G1231" t="str">
            <v>22.04.2003</v>
          </cell>
          <cell r="H1231" t="str">
            <v>00.00.0000</v>
          </cell>
        </row>
        <row r="1232">
          <cell r="A1232" t="str">
            <v>840USE50300</v>
          </cell>
          <cell r="B1232" t="str">
            <v>UML CONCEPT 2.6 EN (4 VOLUMES)</v>
          </cell>
          <cell r="C1232" t="str">
            <v>FR</v>
          </cell>
          <cell r="D1232" t="str">
            <v>04 Commercialized</v>
          </cell>
          <cell r="E1232" t="e">
            <v>#N/A</v>
          </cell>
          <cell r="F1232" t="str">
            <v>06 Documentation only</v>
          </cell>
          <cell r="G1232" t="str">
            <v>22.04.2003</v>
          </cell>
          <cell r="H1232" t="str">
            <v>00.00.0000</v>
          </cell>
        </row>
        <row r="1233">
          <cell r="A1233" t="str">
            <v>840USE50301</v>
          </cell>
          <cell r="B1233" t="str">
            <v>UML CONCEPT 2.6 FR (4 VOLUMES)</v>
          </cell>
          <cell r="C1233" t="str">
            <v>FR</v>
          </cell>
          <cell r="D1233" t="str">
            <v>04 Commercialized</v>
          </cell>
          <cell r="E1233" t="e">
            <v>#N/A</v>
          </cell>
          <cell r="F1233" t="str">
            <v>06 Documentation only</v>
          </cell>
          <cell r="G1233" t="str">
            <v>22.04.2003</v>
          </cell>
          <cell r="H1233" t="str">
            <v>00.00.0000</v>
          </cell>
        </row>
        <row r="1234">
          <cell r="A1234" t="str">
            <v>840USE50302</v>
          </cell>
          <cell r="B1234" t="str">
            <v>UML CONCEPT 2.6 GE (4 VOLUMES)</v>
          </cell>
          <cell r="C1234" t="str">
            <v>FR</v>
          </cell>
          <cell r="D1234" t="str">
            <v>04 Commercialized</v>
          </cell>
          <cell r="E1234" t="e">
            <v>#N/A</v>
          </cell>
          <cell r="F1234" t="str">
            <v>06 Documentation only</v>
          </cell>
          <cell r="G1234" t="str">
            <v>22.04.2003</v>
          </cell>
          <cell r="H1234" t="str">
            <v>00.00.0000</v>
          </cell>
        </row>
        <row r="1235">
          <cell r="A1235" t="str">
            <v>840USE50303</v>
          </cell>
          <cell r="B1235" t="str">
            <v>UML CONCEPT 2.6 SP (4 VOLUMES)</v>
          </cell>
          <cell r="C1235" t="str">
            <v>FR</v>
          </cell>
          <cell r="D1235" t="str">
            <v>04 Commercialized</v>
          </cell>
          <cell r="E1235" t="e">
            <v>#N/A</v>
          </cell>
          <cell r="F1235" t="str">
            <v>06 Documentation only</v>
          </cell>
          <cell r="G1235" t="str">
            <v>22.04.2003</v>
          </cell>
          <cell r="H1235" t="str">
            <v>00.00.0000</v>
          </cell>
        </row>
        <row r="1236">
          <cell r="A1236" t="str">
            <v>840USE50400</v>
          </cell>
          <cell r="B1236" t="str">
            <v>BLY CONCEPT-IEC 2.6 EN</v>
          </cell>
          <cell r="C1236" t="str">
            <v>IT</v>
          </cell>
          <cell r="D1236" t="str">
            <v>04 Commercialized</v>
          </cell>
          <cell r="E1236" t="e">
            <v>#N/A</v>
          </cell>
          <cell r="F1236" t="str">
            <v>06 Documentation only</v>
          </cell>
          <cell r="G1236" t="str">
            <v>22.04.2003</v>
          </cell>
          <cell r="H1236" t="str">
            <v>00.00.0000</v>
          </cell>
        </row>
        <row r="1237">
          <cell r="A1237" t="str">
            <v>840USE50401</v>
          </cell>
          <cell r="B1237" t="str">
            <v>BLY CONCEPT-IEC 2.6 FR</v>
          </cell>
          <cell r="C1237" t="str">
            <v>IT</v>
          </cell>
          <cell r="D1237" t="str">
            <v>04 Commercialized</v>
          </cell>
          <cell r="E1237" t="e">
            <v>#N/A</v>
          </cell>
          <cell r="F1237" t="str">
            <v>06 Documentation only</v>
          </cell>
          <cell r="G1237" t="str">
            <v>22.04.2003</v>
          </cell>
          <cell r="H1237" t="str">
            <v>00.00.0000</v>
          </cell>
        </row>
        <row r="1238">
          <cell r="A1238" t="str">
            <v>840USE50402</v>
          </cell>
          <cell r="B1238" t="str">
            <v>BLY CONCEPT-IEC 2.6 GE</v>
          </cell>
          <cell r="C1238" t="str">
            <v>IT</v>
          </cell>
          <cell r="D1238" t="str">
            <v>04 Commercialized</v>
          </cell>
          <cell r="E1238" t="e">
            <v>#N/A</v>
          </cell>
          <cell r="F1238" t="str">
            <v>06 Documentation only</v>
          </cell>
          <cell r="G1238" t="str">
            <v>22.04.2003</v>
          </cell>
          <cell r="H1238" t="str">
            <v>00.00.0000</v>
          </cell>
        </row>
        <row r="1239">
          <cell r="A1239" t="str">
            <v>840USE50403</v>
          </cell>
          <cell r="B1239" t="str">
            <v>BLY CONCEPT-IEC 2.6 SP</v>
          </cell>
          <cell r="C1239" t="str">
            <v>IT</v>
          </cell>
          <cell r="D1239" t="str">
            <v>04 Commercialized</v>
          </cell>
          <cell r="E1239" t="e">
            <v>#N/A</v>
          </cell>
          <cell r="F1239" t="str">
            <v>06 Documentation only</v>
          </cell>
          <cell r="G1239" t="str">
            <v>22.04.2003</v>
          </cell>
          <cell r="H1239" t="str">
            <v>00.00.0000</v>
          </cell>
        </row>
        <row r="1240">
          <cell r="A1240" t="str">
            <v>840USE50500</v>
          </cell>
          <cell r="B1240" t="str">
            <v>UML CONCEPT-EFB 2.6 EN</v>
          </cell>
          <cell r="C1240" t="str">
            <v>FR</v>
          </cell>
          <cell r="D1240" t="str">
            <v>04 Commercialized</v>
          </cell>
          <cell r="E1240" t="e">
            <v>#N/A</v>
          </cell>
          <cell r="F1240" t="str">
            <v>06 Documentation only</v>
          </cell>
          <cell r="G1240" t="str">
            <v>22.04.2003</v>
          </cell>
          <cell r="H1240" t="str">
            <v>00.00.0000</v>
          </cell>
        </row>
        <row r="1241">
          <cell r="A1241" t="str">
            <v>840USE50600</v>
          </cell>
          <cell r="B1241" t="str">
            <v>BLY CONCEPT-LL984 2.6 EN</v>
          </cell>
          <cell r="C1241" t="str">
            <v>FR</v>
          </cell>
          <cell r="D1241" t="str">
            <v>04 Commercialized</v>
          </cell>
          <cell r="E1241" t="e">
            <v>#N/A</v>
          </cell>
          <cell r="F1241" t="str">
            <v>06 Documentation only</v>
          </cell>
          <cell r="G1241" t="str">
            <v>22.04.2003</v>
          </cell>
          <cell r="H1241" t="str">
            <v>00.00.0000</v>
          </cell>
        </row>
        <row r="1242">
          <cell r="A1242" t="str">
            <v>840USE50601</v>
          </cell>
          <cell r="B1242" t="str">
            <v>BLY CONCEPT-LL984 2.6 FR</v>
          </cell>
          <cell r="C1242" t="str">
            <v>FR</v>
          </cell>
          <cell r="D1242" t="str">
            <v>04 Commercialized</v>
          </cell>
          <cell r="E1242" t="e">
            <v>#N/A</v>
          </cell>
          <cell r="F1242" t="str">
            <v>06 Documentation only</v>
          </cell>
          <cell r="G1242" t="str">
            <v>22.04.2003</v>
          </cell>
          <cell r="H1242" t="str">
            <v>00.00.0000</v>
          </cell>
        </row>
        <row r="1243">
          <cell r="A1243" t="str">
            <v>840USE50602</v>
          </cell>
          <cell r="B1243" t="str">
            <v>BLY CONCEPT-LL984 2.6 GE</v>
          </cell>
          <cell r="C1243" t="str">
            <v>FR</v>
          </cell>
          <cell r="D1243" t="str">
            <v>04 Commercialized</v>
          </cell>
          <cell r="E1243" t="e">
            <v>#N/A</v>
          </cell>
          <cell r="F1243" t="str">
            <v>06 Documentation only</v>
          </cell>
          <cell r="G1243" t="str">
            <v>22.04.2003</v>
          </cell>
          <cell r="H1243" t="str">
            <v>00.00.0000</v>
          </cell>
        </row>
        <row r="1244">
          <cell r="A1244" t="str">
            <v>840USE50603</v>
          </cell>
          <cell r="B1244" t="str">
            <v>BLY CONCEPT-LL984 2.6 SP</v>
          </cell>
          <cell r="C1244" t="str">
            <v>FR</v>
          </cell>
          <cell r="D1244" t="str">
            <v>04 Commercialized</v>
          </cell>
          <cell r="E1244" t="e">
            <v>#N/A</v>
          </cell>
          <cell r="F1244" t="str">
            <v>06 Documentation only</v>
          </cell>
          <cell r="G1244" t="str">
            <v>22.04.2003</v>
          </cell>
          <cell r="H1244" t="str">
            <v>00.00.0000</v>
          </cell>
        </row>
        <row r="1245">
          <cell r="A1245" t="str">
            <v>870USE00200</v>
          </cell>
          <cell r="B1245" t="str">
            <v>MANUAL TSX MOMENTUM I/O BASE VER 5 [E]</v>
          </cell>
          <cell r="C1245" t="str">
            <v>FR</v>
          </cell>
          <cell r="D1245" t="str">
            <v>04 Commercialized</v>
          </cell>
          <cell r="E1245">
            <v>1200</v>
          </cell>
          <cell r="F1245" t="str">
            <v>06 Documentation only</v>
          </cell>
          <cell r="G1245" t="str">
            <v>15.12.1998</v>
          </cell>
          <cell r="H1245" t="str">
            <v>00.00.0000</v>
          </cell>
        </row>
        <row r="1246">
          <cell r="A1246" t="str">
            <v>870USE00201</v>
          </cell>
          <cell r="B1246" t="str">
            <v>MANUAL TSX MOMENTUM I/O BASE VER 5 [F]</v>
          </cell>
          <cell r="C1246" t="str">
            <v>FR</v>
          </cell>
          <cell r="D1246" t="str">
            <v>04 Commercialized</v>
          </cell>
          <cell r="E1246" t="e">
            <v>#N/A</v>
          </cell>
          <cell r="F1246" t="str">
            <v>06 Documentation only</v>
          </cell>
          <cell r="G1246" t="str">
            <v>15.12.1998</v>
          </cell>
          <cell r="H1246" t="str">
            <v>00.00.0000</v>
          </cell>
        </row>
        <row r="1247">
          <cell r="A1247" t="str">
            <v>870USE00202</v>
          </cell>
          <cell r="B1247" t="str">
            <v>MANUAL TSX MOMENTUM I/O BASE VER 5 [G]</v>
          </cell>
          <cell r="C1247" t="str">
            <v>FR</v>
          </cell>
          <cell r="D1247" t="str">
            <v>04 Commercialized</v>
          </cell>
          <cell r="E1247" t="e">
            <v>#N/A</v>
          </cell>
          <cell r="F1247" t="str">
            <v>06 Documentation only</v>
          </cell>
          <cell r="G1247" t="str">
            <v>22.03.2001</v>
          </cell>
          <cell r="H1247" t="str">
            <v>00.00.0000</v>
          </cell>
        </row>
        <row r="1248">
          <cell r="A1248" t="str">
            <v>870USE00203</v>
          </cell>
          <cell r="B1248" t="str">
            <v>MANUAL TSX MOMENTUM I/O BASE VER 5 [S]</v>
          </cell>
          <cell r="C1248" t="str">
            <v>FR</v>
          </cell>
          <cell r="D1248" t="str">
            <v>04 Commercialized</v>
          </cell>
          <cell r="E1248" t="e">
            <v>#N/A</v>
          </cell>
          <cell r="F1248" t="str">
            <v>06 Documentation only</v>
          </cell>
          <cell r="G1248" t="str">
            <v>22.03.2001</v>
          </cell>
          <cell r="H1248" t="str">
            <v>00.00.0000</v>
          </cell>
        </row>
        <row r="1249">
          <cell r="A1249" t="str">
            <v>870USE00300</v>
          </cell>
          <cell r="B1249" t="str">
            <v>MANL INTRBUS COMM ADAPT E</v>
          </cell>
          <cell r="C1249" t="str">
            <v>FR</v>
          </cell>
          <cell r="D1249" t="str">
            <v>04 Commercialized</v>
          </cell>
          <cell r="E1249" t="e">
            <v>#N/A</v>
          </cell>
          <cell r="F1249" t="str">
            <v>06 Documentation only</v>
          </cell>
          <cell r="G1249" t="str">
            <v>13.02.1998</v>
          </cell>
          <cell r="H1249" t="str">
            <v>00.00.0000</v>
          </cell>
        </row>
        <row r="1250">
          <cell r="A1250" t="str">
            <v>870USE00301</v>
          </cell>
          <cell r="B1250" t="str">
            <v>MANUAL MOMENTUM IB-S F</v>
          </cell>
          <cell r="C1250" t="str">
            <v>FR</v>
          </cell>
          <cell r="D1250" t="str">
            <v>04 Commercialized</v>
          </cell>
          <cell r="E1250" t="e">
            <v>#N/A</v>
          </cell>
          <cell r="F1250" t="str">
            <v>06 Documentation only</v>
          </cell>
          <cell r="G1250" t="str">
            <v>13.02.1998</v>
          </cell>
          <cell r="H1250" t="str">
            <v>00.00.0000</v>
          </cell>
        </row>
        <row r="1251">
          <cell r="A1251" t="str">
            <v>870USE00400</v>
          </cell>
          <cell r="B1251" t="str">
            <v>UML PROFBUS DP-ADAPTER (MOMENTUM) EN</v>
          </cell>
          <cell r="C1251" t="str">
            <v>US</v>
          </cell>
          <cell r="D1251" t="str">
            <v>04 Commercialized</v>
          </cell>
          <cell r="E1251" t="e">
            <v>#N/A</v>
          </cell>
          <cell r="F1251" t="str">
            <v>06 Documentation only</v>
          </cell>
          <cell r="G1251" t="str">
            <v>13.02.1998</v>
          </cell>
          <cell r="H1251" t="str">
            <v>00.00.0000</v>
          </cell>
        </row>
        <row r="1252">
          <cell r="A1252" t="str">
            <v>870USE00401</v>
          </cell>
          <cell r="B1252" t="str">
            <v>UML PROFBUS DP-ADAPTER (MOMENTUM) FR</v>
          </cell>
          <cell r="C1252" t="str">
            <v>DE</v>
          </cell>
          <cell r="D1252" t="str">
            <v>04 Commercialized</v>
          </cell>
          <cell r="E1252" t="e">
            <v>#N/A</v>
          </cell>
          <cell r="F1252" t="str">
            <v>06 Documentation only</v>
          </cell>
          <cell r="G1252" t="str">
            <v>13.02.1998</v>
          </cell>
          <cell r="H1252" t="str">
            <v>00.00.0000</v>
          </cell>
        </row>
        <row r="1253">
          <cell r="A1253" t="str">
            <v>870USE00402</v>
          </cell>
          <cell r="B1253" t="str">
            <v>UML PROFBUS DP-ADAPTER (MOMENTUM) GE</v>
          </cell>
          <cell r="C1253" t="str">
            <v>DE</v>
          </cell>
          <cell r="D1253" t="str">
            <v>04 Commercialized</v>
          </cell>
          <cell r="E1253" t="e">
            <v>#N/A</v>
          </cell>
          <cell r="F1253" t="str">
            <v>06 Documentation only</v>
          </cell>
          <cell r="G1253" t="str">
            <v>13.02.1998</v>
          </cell>
          <cell r="H1253" t="str">
            <v>00.00.0000</v>
          </cell>
        </row>
        <row r="1254">
          <cell r="A1254" t="str">
            <v>870USE00404</v>
          </cell>
          <cell r="B1254" t="str">
            <v>MANUAL MOMENTUM DP T</v>
          </cell>
          <cell r="C1254" t="str">
            <v>DE</v>
          </cell>
          <cell r="D1254" t="str">
            <v>04 Commercialized</v>
          </cell>
          <cell r="E1254" t="e">
            <v>#N/A</v>
          </cell>
          <cell r="F1254" t="str">
            <v>06 Documentation only</v>
          </cell>
          <cell r="G1254" t="str">
            <v>13.02.1998</v>
          </cell>
          <cell r="H1254" t="str">
            <v>00.00.0000</v>
          </cell>
        </row>
        <row r="1255">
          <cell r="A1255" t="str">
            <v>870USE00500</v>
          </cell>
          <cell r="B1255" t="str">
            <v>MANUAL MOMENTUM FIPIO E</v>
          </cell>
          <cell r="C1255" t="str">
            <v>US</v>
          </cell>
          <cell r="D1255" t="str">
            <v>04 Commercialized</v>
          </cell>
          <cell r="E1255" t="e">
            <v>#N/A</v>
          </cell>
          <cell r="F1255" t="str">
            <v>06 Documentation only</v>
          </cell>
          <cell r="G1255" t="str">
            <v>13.02.1998</v>
          </cell>
          <cell r="H1255" t="str">
            <v>00.00.0000</v>
          </cell>
        </row>
        <row r="1256">
          <cell r="A1256" t="str">
            <v>870USE00501</v>
          </cell>
          <cell r="B1256" t="str">
            <v>MANUAL MOMENTUM FIPIO F</v>
          </cell>
          <cell r="C1256" t="str">
            <v>FR</v>
          </cell>
          <cell r="D1256" t="str">
            <v>04 Commercialized</v>
          </cell>
          <cell r="E1256" t="e">
            <v>#N/A</v>
          </cell>
          <cell r="F1256" t="str">
            <v>06 Documentation only</v>
          </cell>
          <cell r="G1256" t="str">
            <v>13.02.1998</v>
          </cell>
          <cell r="H1256" t="str">
            <v>00.00.0000</v>
          </cell>
        </row>
        <row r="1257">
          <cell r="A1257" t="str">
            <v>870USE00701</v>
          </cell>
          <cell r="B1257" t="str">
            <v>UML CONTROLNET-ADAPTER FR</v>
          </cell>
          <cell r="C1257" t="str">
            <v>DE</v>
          </cell>
          <cell r="D1257" t="str">
            <v>04 Commercialized</v>
          </cell>
          <cell r="E1257" t="e">
            <v>#N/A</v>
          </cell>
          <cell r="F1257" t="str">
            <v>06 Documentation only</v>
          </cell>
          <cell r="G1257" t="str">
            <v>31.05.1999</v>
          </cell>
          <cell r="H1257" t="str">
            <v>00.00.0000</v>
          </cell>
        </row>
        <row r="1258">
          <cell r="A1258" t="str">
            <v>870USE00702</v>
          </cell>
          <cell r="B1258" t="str">
            <v>UML CONTROLNET-ADAPTER GE</v>
          </cell>
          <cell r="C1258" t="str">
            <v>DE</v>
          </cell>
          <cell r="D1258" t="str">
            <v>04 Commercialized</v>
          </cell>
          <cell r="E1258" t="e">
            <v>#N/A</v>
          </cell>
          <cell r="F1258" t="str">
            <v>06 Documentation only</v>
          </cell>
          <cell r="G1258" t="str">
            <v>31.05.1999</v>
          </cell>
          <cell r="H1258" t="str">
            <v>00.00.0000</v>
          </cell>
        </row>
        <row r="1259">
          <cell r="A1259" t="str">
            <v>870USE00703</v>
          </cell>
          <cell r="B1259" t="str">
            <v>UML CONTROLNET-ADAPTER ES</v>
          </cell>
          <cell r="C1259" t="str">
            <v>DE</v>
          </cell>
          <cell r="D1259" t="str">
            <v>04 Commercialized</v>
          </cell>
          <cell r="E1259" t="e">
            <v>#N/A</v>
          </cell>
          <cell r="F1259" t="str">
            <v>06 Documentation only</v>
          </cell>
          <cell r="G1259" t="str">
            <v>31.05.1999</v>
          </cell>
          <cell r="H1259" t="str">
            <v>00.00.0000</v>
          </cell>
        </row>
        <row r="1260">
          <cell r="A1260" t="str">
            <v>870USE00704</v>
          </cell>
          <cell r="B1260" t="str">
            <v>UML CONTROLNET-ADAPTER IT</v>
          </cell>
          <cell r="C1260" t="str">
            <v>DE</v>
          </cell>
          <cell r="D1260" t="str">
            <v>04 Commercialized</v>
          </cell>
          <cell r="E1260" t="e">
            <v>#N/A</v>
          </cell>
          <cell r="F1260" t="str">
            <v>06 Documentation only</v>
          </cell>
          <cell r="G1260" t="str">
            <v>31.05.1999</v>
          </cell>
          <cell r="H1260" t="str">
            <v>00.00.0000</v>
          </cell>
        </row>
        <row r="1261">
          <cell r="A1261" t="str">
            <v>870USE01000</v>
          </cell>
          <cell r="B1261" t="str">
            <v>UML MOMENTUM BUS ADAPTER INTERBUS V2 (E)</v>
          </cell>
          <cell r="C1261" t="str">
            <v>FR</v>
          </cell>
          <cell r="D1261" t="str">
            <v>04 Commercialized</v>
          </cell>
          <cell r="E1261" t="e">
            <v>#N/A</v>
          </cell>
          <cell r="F1261" t="str">
            <v>06 Documentation only</v>
          </cell>
          <cell r="G1261" t="str">
            <v>11.10.2002</v>
          </cell>
          <cell r="H1261" t="str">
            <v>00.00.0000</v>
          </cell>
        </row>
        <row r="1262">
          <cell r="A1262" t="str">
            <v>870USE01001</v>
          </cell>
          <cell r="B1262" t="str">
            <v>UML MOMENTUM BUS ADAPTER INTERBUS V2 (F)</v>
          </cell>
          <cell r="C1262" t="str">
            <v>FR</v>
          </cell>
          <cell r="D1262" t="str">
            <v>04 Commercialized</v>
          </cell>
          <cell r="E1262" t="e">
            <v>#N/A</v>
          </cell>
          <cell r="F1262" t="str">
            <v>06 Documentation only</v>
          </cell>
          <cell r="G1262" t="str">
            <v>11.10.2002</v>
          </cell>
          <cell r="H1262" t="str">
            <v>00.00.0000</v>
          </cell>
        </row>
        <row r="1263">
          <cell r="A1263" t="str">
            <v>870USE01002</v>
          </cell>
          <cell r="B1263" t="str">
            <v>UML MOMENTUM BUS ADAPTER INTERBUS V2 (G)</v>
          </cell>
          <cell r="C1263" t="str">
            <v>FR</v>
          </cell>
          <cell r="D1263" t="str">
            <v>04 Commercialized</v>
          </cell>
          <cell r="E1263" t="e">
            <v>#N/A</v>
          </cell>
          <cell r="F1263" t="str">
            <v>06 Documentation only</v>
          </cell>
          <cell r="G1263" t="str">
            <v>11.10.2002</v>
          </cell>
          <cell r="H1263" t="str">
            <v>00.00.0000</v>
          </cell>
        </row>
        <row r="1264">
          <cell r="A1264" t="str">
            <v>870USE01003</v>
          </cell>
          <cell r="B1264" t="str">
            <v>UML MOMENTUM BUS ADAPTER INTERBUS V2 (S)</v>
          </cell>
          <cell r="C1264" t="str">
            <v>FR</v>
          </cell>
          <cell r="D1264" t="str">
            <v>04 Commercialized</v>
          </cell>
          <cell r="E1264" t="e">
            <v>#N/A</v>
          </cell>
          <cell r="F1264" t="str">
            <v>06 Documentation only</v>
          </cell>
          <cell r="G1264" t="str">
            <v>11.10.2002</v>
          </cell>
          <cell r="H1264" t="str">
            <v>00.00.0000</v>
          </cell>
        </row>
        <row r="1265">
          <cell r="A1265" t="str">
            <v>870USE10000</v>
          </cell>
          <cell r="B1265" t="str">
            <v>MANUAL IP65 I/O INTERB E</v>
          </cell>
          <cell r="C1265" t="str">
            <v>FR</v>
          </cell>
          <cell r="D1265" t="str">
            <v>05 EOC</v>
          </cell>
          <cell r="E1265">
            <v>1300</v>
          </cell>
          <cell r="F1265" t="str">
            <v>06 Documentation only</v>
          </cell>
          <cell r="G1265" t="str">
            <v>31.12.2004</v>
          </cell>
          <cell r="H1265" t="str">
            <v>30.06.2006</v>
          </cell>
          <cell r="I1265" t="str">
            <v>NO REPLACE</v>
          </cell>
        </row>
        <row r="1266">
          <cell r="A1266" t="str">
            <v>870USE10001</v>
          </cell>
          <cell r="B1266" t="str">
            <v>MANUAL IP65 I/O INTERB F</v>
          </cell>
          <cell r="C1266" t="str">
            <v>FR</v>
          </cell>
          <cell r="D1266" t="str">
            <v>05 EOC</v>
          </cell>
          <cell r="E1266">
            <v>1300</v>
          </cell>
          <cell r="F1266" t="str">
            <v>06 Documentation only</v>
          </cell>
          <cell r="G1266" t="str">
            <v>31.12.2004</v>
          </cell>
          <cell r="H1266" t="str">
            <v>30.06.2006</v>
          </cell>
          <cell r="I1266" t="str">
            <v>NO REPLACE</v>
          </cell>
        </row>
        <row r="1267">
          <cell r="A1267" t="str">
            <v>870USE10002</v>
          </cell>
          <cell r="B1267" t="str">
            <v>MANUAL IP65 I/O INTERB G</v>
          </cell>
          <cell r="C1267" t="str">
            <v>FR</v>
          </cell>
          <cell r="D1267" t="str">
            <v>05 EOC</v>
          </cell>
          <cell r="E1267">
            <v>1300</v>
          </cell>
          <cell r="F1267" t="str">
            <v>06 Documentation only</v>
          </cell>
          <cell r="G1267" t="str">
            <v>31.12.2004</v>
          </cell>
          <cell r="H1267" t="str">
            <v>30.06.2006</v>
          </cell>
          <cell r="I1267" t="str">
            <v>NO REPLACE</v>
          </cell>
        </row>
        <row r="1268">
          <cell r="A1268" t="str">
            <v>870USE10003</v>
          </cell>
          <cell r="B1268" t="str">
            <v>MANUAL IP65 I/O INTERB S</v>
          </cell>
          <cell r="C1268" t="str">
            <v>FR</v>
          </cell>
          <cell r="D1268" t="str">
            <v>05 EOC</v>
          </cell>
          <cell r="E1268">
            <v>1300</v>
          </cell>
          <cell r="F1268" t="str">
            <v>06 Documentation only</v>
          </cell>
          <cell r="G1268" t="str">
            <v>31.12.2004</v>
          </cell>
          <cell r="H1268" t="str">
            <v>30.06.2006</v>
          </cell>
          <cell r="I1268" t="str">
            <v>NO REPLACE</v>
          </cell>
        </row>
        <row r="1269">
          <cell r="A1269" t="str">
            <v>870USE10104</v>
          </cell>
          <cell r="B1269" t="str">
            <v>M1 PROCESSOR USE MANUAL T</v>
          </cell>
          <cell r="C1269" t="str">
            <v>FR</v>
          </cell>
          <cell r="D1269" t="str">
            <v>04 Commercialized</v>
          </cell>
          <cell r="E1269" t="e">
            <v>#N/A</v>
          </cell>
          <cell r="F1269" t="str">
            <v>06 Documentation only</v>
          </cell>
          <cell r="G1269" t="str">
            <v>13.02.1998</v>
          </cell>
          <cell r="H1269" t="str">
            <v>00.00.0000</v>
          </cell>
        </row>
        <row r="1270">
          <cell r="A1270" t="str">
            <v>870USE10110</v>
          </cell>
          <cell r="B1270" t="str">
            <v>MAN M1 PROCESSOR ADAPT &amp; OPT UG V5 (E)</v>
          </cell>
          <cell r="C1270" t="str">
            <v>FR</v>
          </cell>
          <cell r="D1270" t="str">
            <v>04 Commercialized</v>
          </cell>
          <cell r="E1270">
            <v>1600</v>
          </cell>
          <cell r="F1270" t="str">
            <v>06 Documentation only</v>
          </cell>
          <cell r="G1270" t="str">
            <v>28.01.2005</v>
          </cell>
          <cell r="H1270" t="str">
            <v>00.00.0000</v>
          </cell>
        </row>
        <row r="1271">
          <cell r="A1271" t="str">
            <v>870USE10113</v>
          </cell>
          <cell r="B1271" t="str">
            <v>MAN M1 PROCESSOR ADAPT &amp; OPT UG V5 (S)</v>
          </cell>
          <cell r="C1271" t="str">
            <v>FR</v>
          </cell>
          <cell r="D1271" t="str">
            <v>04 Commercialized</v>
          </cell>
          <cell r="E1271" t="e">
            <v>#N/A</v>
          </cell>
          <cell r="F1271" t="str">
            <v>06 Documentation only</v>
          </cell>
          <cell r="G1271" t="str">
            <v>22.03.2001</v>
          </cell>
          <cell r="H1271" t="str">
            <v>00.00.0000</v>
          </cell>
        </row>
        <row r="1272">
          <cell r="A1272" t="str">
            <v>870USE10300</v>
          </cell>
          <cell r="B1272" t="str">
            <v>MOM MB+ COMM ADAPT USER MANUAL V.2.0 (E)</v>
          </cell>
          <cell r="C1272" t="str">
            <v>FR</v>
          </cell>
          <cell r="D1272" t="str">
            <v>04 Commercialized</v>
          </cell>
          <cell r="E1272" t="e">
            <v>#N/A</v>
          </cell>
          <cell r="F1272" t="str">
            <v>06 Documentation only</v>
          </cell>
          <cell r="G1272" t="str">
            <v>16.12.1998</v>
          </cell>
          <cell r="H1272" t="str">
            <v>00.00.0000</v>
          </cell>
        </row>
        <row r="1273">
          <cell r="A1273" t="str">
            <v>870USE10301</v>
          </cell>
          <cell r="B1273" t="str">
            <v>MOM MB+ COMM ADAPT USER MANUAL V.2.0 (F)</v>
          </cell>
          <cell r="C1273" t="str">
            <v>FR</v>
          </cell>
          <cell r="D1273" t="str">
            <v>04 Commercialized</v>
          </cell>
          <cell r="E1273" t="e">
            <v>#N/A</v>
          </cell>
          <cell r="F1273" t="str">
            <v>06 Documentation only</v>
          </cell>
          <cell r="G1273" t="str">
            <v>16.12.1998</v>
          </cell>
          <cell r="H1273" t="str">
            <v>00.00.0000</v>
          </cell>
        </row>
        <row r="1274">
          <cell r="A1274" t="str">
            <v>870USE10302</v>
          </cell>
          <cell r="B1274" t="str">
            <v>MOM MB+ COMM ADAPT USER MANUAL V.2.0 (G)</v>
          </cell>
          <cell r="C1274" t="str">
            <v>FR</v>
          </cell>
          <cell r="D1274" t="str">
            <v>04 Commercialized</v>
          </cell>
          <cell r="E1274" t="e">
            <v>#N/A</v>
          </cell>
          <cell r="F1274" t="str">
            <v>06 Documentation only</v>
          </cell>
          <cell r="G1274" t="str">
            <v>13.02.1998</v>
          </cell>
          <cell r="H1274" t="str">
            <v>00.00.0000</v>
          </cell>
        </row>
        <row r="1275">
          <cell r="A1275" t="str">
            <v>870USE10400</v>
          </cell>
          <cell r="B1275" t="str">
            <v>DISK DEVICENET MANUAL/EDS</v>
          </cell>
          <cell r="C1275" t="str">
            <v>US</v>
          </cell>
          <cell r="D1275" t="str">
            <v>04 Commercialized</v>
          </cell>
          <cell r="E1275" t="e">
            <v>#N/A</v>
          </cell>
          <cell r="F1275" t="str">
            <v>06 Documentation only</v>
          </cell>
          <cell r="G1275" t="str">
            <v>01.05.1998</v>
          </cell>
          <cell r="H1275" t="str">
            <v>00.00.0000</v>
          </cell>
        </row>
        <row r="1276">
          <cell r="A1276" t="str">
            <v>870USE10401</v>
          </cell>
          <cell r="B1276" t="str">
            <v>UML BUS-ADAPTER DEVICENET VER.2.0 (F)</v>
          </cell>
          <cell r="C1276" t="str">
            <v>DE</v>
          </cell>
          <cell r="D1276" t="str">
            <v>04 Commercialized</v>
          </cell>
          <cell r="E1276" t="e">
            <v>#N/A</v>
          </cell>
          <cell r="F1276" t="str">
            <v>06 Documentation only</v>
          </cell>
          <cell r="G1276" t="str">
            <v>13.02.1998</v>
          </cell>
          <cell r="H1276" t="str">
            <v>00.00.0000</v>
          </cell>
        </row>
        <row r="1277">
          <cell r="A1277" t="str">
            <v>870USE10402</v>
          </cell>
          <cell r="B1277" t="str">
            <v>UML BUS-ADAPTER DEVICENET VER.2.0 (G)</v>
          </cell>
          <cell r="C1277" t="str">
            <v>DE</v>
          </cell>
          <cell r="D1277" t="str">
            <v>04 Commercialized</v>
          </cell>
          <cell r="E1277" t="e">
            <v>#N/A</v>
          </cell>
          <cell r="F1277" t="str">
            <v>06 Documentation only</v>
          </cell>
          <cell r="G1277" t="str">
            <v>08.12.1998</v>
          </cell>
          <cell r="H1277" t="str">
            <v>00.00.0000</v>
          </cell>
        </row>
        <row r="1278">
          <cell r="A1278" t="str">
            <v>870USE10403</v>
          </cell>
          <cell r="B1278" t="str">
            <v>UML BUS-ADAPTER DEVICENET VER.2.0 (S)</v>
          </cell>
          <cell r="C1278" t="str">
            <v>DE</v>
          </cell>
          <cell r="D1278" t="str">
            <v>04 Commercialized</v>
          </cell>
          <cell r="E1278" t="e">
            <v>#N/A</v>
          </cell>
          <cell r="F1278" t="str">
            <v>06 Documentation only</v>
          </cell>
          <cell r="G1278" t="str">
            <v>08.12.1998</v>
          </cell>
          <cell r="H1278" t="str">
            <v>00.00.0000</v>
          </cell>
        </row>
        <row r="1279">
          <cell r="A1279" t="str">
            <v>870USE10404</v>
          </cell>
          <cell r="B1279" t="str">
            <v>UML BUS-ADAPTER DEVICENET VER.2.0 (I)</v>
          </cell>
          <cell r="C1279" t="str">
            <v>DE</v>
          </cell>
          <cell r="D1279" t="str">
            <v>04 Commercialized</v>
          </cell>
          <cell r="E1279" t="e">
            <v>#N/A</v>
          </cell>
          <cell r="F1279" t="str">
            <v>06 Documentation only</v>
          </cell>
          <cell r="G1279" t="str">
            <v>11.03.1999</v>
          </cell>
          <cell r="H1279" t="str">
            <v>00.00.0000</v>
          </cell>
        </row>
        <row r="1280">
          <cell r="A1280" t="str">
            <v>870USE10501</v>
          </cell>
          <cell r="B1280" t="str">
            <v>MANUAL MOMENTUM FIPIOV2 F</v>
          </cell>
          <cell r="C1280" t="str">
            <v>FR</v>
          </cell>
          <cell r="D1280" t="str">
            <v>04 Commercialized</v>
          </cell>
          <cell r="E1280" t="e">
            <v>#N/A</v>
          </cell>
          <cell r="F1280" t="str">
            <v>06 Documentation only</v>
          </cell>
          <cell r="G1280" t="str">
            <v>13.02.1998</v>
          </cell>
          <cell r="H1280" t="str">
            <v>00.00.0000</v>
          </cell>
        </row>
        <row r="1281">
          <cell r="A1281" t="str">
            <v>870USE11100</v>
          </cell>
          <cell r="B1281" t="str">
            <v>TSX MBUS+ NEF COMM ADAPT UG V1.0 (E)</v>
          </cell>
          <cell r="C1281" t="str">
            <v>US</v>
          </cell>
          <cell r="D1281" t="str">
            <v>04 Commercialized</v>
          </cell>
          <cell r="E1281" t="e">
            <v>#N/A</v>
          </cell>
          <cell r="F1281" t="str">
            <v>06 Documentation only</v>
          </cell>
          <cell r="G1281" t="str">
            <v>12.05.1999</v>
          </cell>
          <cell r="H1281" t="str">
            <v>00.00.0000</v>
          </cell>
        </row>
        <row r="1282">
          <cell r="A1282" t="str">
            <v>870USE11200</v>
          </cell>
          <cell r="B1282" t="str">
            <v>USER GUIDE ETHERNET COMM</v>
          </cell>
          <cell r="C1282" t="str">
            <v>US</v>
          </cell>
          <cell r="D1282" t="str">
            <v>04 Commercialized</v>
          </cell>
          <cell r="E1282">
            <v>1200</v>
          </cell>
          <cell r="F1282" t="str">
            <v>06 Documentation only</v>
          </cell>
          <cell r="G1282" t="str">
            <v>08.12.1998</v>
          </cell>
          <cell r="H1282" t="str">
            <v>00.00.0000</v>
          </cell>
        </row>
        <row r="1283">
          <cell r="A1283" t="str">
            <v>870USE11201</v>
          </cell>
          <cell r="B1283" t="str">
            <v>MANL BUS ADAPT, FRENCH</v>
          </cell>
          <cell r="C1283" t="str">
            <v>FR</v>
          </cell>
          <cell r="D1283" t="str">
            <v>04 Commercialized</v>
          </cell>
          <cell r="E1283" t="e">
            <v>#N/A</v>
          </cell>
          <cell r="F1283" t="str">
            <v>06 Documentation only</v>
          </cell>
          <cell r="G1283" t="str">
            <v>08.12.1998</v>
          </cell>
          <cell r="H1283" t="str">
            <v>00.00.0000</v>
          </cell>
        </row>
        <row r="1284">
          <cell r="A1284" t="str">
            <v>889773AN</v>
          </cell>
          <cell r="B1284" t="str">
            <v>COMPONENT CONTROL RI</v>
          </cell>
          <cell r="C1284" t="str">
            <v>FR</v>
          </cell>
          <cell r="D1284" t="str">
            <v>04 Commercialized</v>
          </cell>
          <cell r="E1284" t="e">
            <v>#N/A</v>
          </cell>
          <cell r="F1284" t="str">
            <v>01 Exchg w/ new product</v>
          </cell>
          <cell r="G1284" t="str">
            <v>20.03.2002</v>
          </cell>
          <cell r="H1284" t="str">
            <v>00.00.0000</v>
          </cell>
        </row>
        <row r="1285">
          <cell r="A1285" t="str">
            <v>889773AT</v>
          </cell>
          <cell r="B1285" t="str">
            <v>COMPONENT CONTROL RI</v>
          </cell>
          <cell r="C1285" t="str">
            <v>FR</v>
          </cell>
          <cell r="D1285" t="str">
            <v>04 Commercialized</v>
          </cell>
          <cell r="E1285" t="e">
            <v>#N/A</v>
          </cell>
          <cell r="F1285" t="str">
            <v>01 Exchg w/ new product</v>
          </cell>
          <cell r="G1285" t="str">
            <v>20.03.2002</v>
          </cell>
          <cell r="H1285" t="str">
            <v>00.00.0000</v>
          </cell>
        </row>
        <row r="1286">
          <cell r="A1286" t="str">
            <v>889773AV</v>
          </cell>
          <cell r="B1286" t="str">
            <v>COMPONENT CONTROL RI</v>
          </cell>
          <cell r="C1286" t="str">
            <v>FR</v>
          </cell>
          <cell r="D1286" t="str">
            <v>04 Commercialized</v>
          </cell>
          <cell r="E1286" t="e">
            <v>#N/A</v>
          </cell>
          <cell r="F1286" t="str">
            <v>01 Exchg w/ new product</v>
          </cell>
          <cell r="G1286" t="str">
            <v>20.03.2002</v>
          </cell>
          <cell r="H1286" t="str">
            <v>00.00.0000</v>
          </cell>
        </row>
        <row r="1287">
          <cell r="A1287" t="str">
            <v>889773AZ</v>
          </cell>
          <cell r="B1287" t="str">
            <v>COMPONENT CONTROL RI</v>
          </cell>
          <cell r="C1287" t="str">
            <v>FR</v>
          </cell>
          <cell r="D1287" t="str">
            <v>04 Commercialized</v>
          </cell>
          <cell r="E1287" t="e">
            <v>#N/A</v>
          </cell>
          <cell r="F1287" t="str">
            <v>01 Exchg w/ new product</v>
          </cell>
          <cell r="G1287" t="str">
            <v>20.03.2002</v>
          </cell>
          <cell r="H1287" t="str">
            <v>00.00.0000</v>
          </cell>
        </row>
        <row r="1288">
          <cell r="A1288" t="str">
            <v>889773CN</v>
          </cell>
          <cell r="B1288" t="str">
            <v>COMPONENT CONTROL RI</v>
          </cell>
          <cell r="C1288" t="str">
            <v>FR</v>
          </cell>
          <cell r="D1288" t="str">
            <v>04 Commercialized</v>
          </cell>
          <cell r="E1288" t="e">
            <v>#N/A</v>
          </cell>
          <cell r="F1288" t="str">
            <v>01 Exchg w/ new product</v>
          </cell>
          <cell r="G1288" t="str">
            <v>20.03.2002</v>
          </cell>
          <cell r="H1288" t="str">
            <v>00.00.0000</v>
          </cell>
        </row>
        <row r="1289">
          <cell r="A1289" t="str">
            <v>889773CT</v>
          </cell>
          <cell r="B1289" t="str">
            <v>COMPONENT CONTROL RI</v>
          </cell>
          <cell r="C1289" t="str">
            <v>FR</v>
          </cell>
          <cell r="D1289" t="str">
            <v>04 Commercialized</v>
          </cell>
          <cell r="E1289" t="e">
            <v>#N/A</v>
          </cell>
          <cell r="F1289" t="str">
            <v>01 Exchg w/ new product</v>
          </cell>
          <cell r="G1289" t="str">
            <v>20.03.2002</v>
          </cell>
          <cell r="H1289" t="str">
            <v>00.00.0000</v>
          </cell>
        </row>
        <row r="1290">
          <cell r="A1290" t="str">
            <v>889773CV</v>
          </cell>
          <cell r="B1290" t="str">
            <v>COMPONENT CONTROL RI</v>
          </cell>
          <cell r="C1290" t="str">
            <v>FR</v>
          </cell>
          <cell r="D1290" t="str">
            <v>04 Commercialized</v>
          </cell>
          <cell r="E1290" t="e">
            <v>#N/A</v>
          </cell>
          <cell r="F1290" t="str">
            <v>01 Exchg w/ new product</v>
          </cell>
          <cell r="G1290" t="str">
            <v>20.03.2002</v>
          </cell>
          <cell r="H1290" t="str">
            <v>00.00.0000</v>
          </cell>
        </row>
        <row r="1291">
          <cell r="A1291" t="str">
            <v>889773CZ</v>
          </cell>
          <cell r="B1291" t="str">
            <v>COMPONENT CONTROL RI</v>
          </cell>
          <cell r="C1291" t="str">
            <v>FR</v>
          </cell>
          <cell r="D1291" t="str">
            <v>04 Commercialized</v>
          </cell>
          <cell r="E1291" t="e">
            <v>#N/A</v>
          </cell>
          <cell r="F1291" t="str">
            <v>01 Exchg w/ new product</v>
          </cell>
          <cell r="G1291" t="str">
            <v>20.03.2002</v>
          </cell>
          <cell r="H1291" t="str">
            <v>00.00.0000</v>
          </cell>
        </row>
        <row r="1292">
          <cell r="A1292" t="str">
            <v>890USE10000</v>
          </cell>
          <cell r="B1292" t="str">
            <v>MODBUS+ NETWORK PLANNING &amp; INSTALL V5 -E</v>
          </cell>
          <cell r="C1292" t="str">
            <v>FR</v>
          </cell>
          <cell r="D1292" t="str">
            <v>04 Commercialized</v>
          </cell>
          <cell r="E1292">
            <v>2000</v>
          </cell>
          <cell r="F1292" t="str">
            <v>06 Documentation only</v>
          </cell>
          <cell r="G1292" t="str">
            <v>16.02.2000</v>
          </cell>
          <cell r="H1292" t="str">
            <v>00.00.0000</v>
          </cell>
        </row>
        <row r="1293">
          <cell r="A1293" t="str">
            <v>890USE10001</v>
          </cell>
          <cell r="B1293" t="str">
            <v>SYS PLAN GUIDE MB+ IN FRENCH</v>
          </cell>
          <cell r="C1293" t="str">
            <v>US</v>
          </cell>
          <cell r="D1293" t="str">
            <v>04 Commercialized</v>
          </cell>
          <cell r="E1293" t="e">
            <v>#N/A</v>
          </cell>
          <cell r="F1293" t="str">
            <v>06 Documentation only</v>
          </cell>
          <cell r="G1293" t="str">
            <v>16.12.1998</v>
          </cell>
          <cell r="H1293" t="str">
            <v>00.00.0000</v>
          </cell>
        </row>
        <row r="1294">
          <cell r="A1294" t="str">
            <v>890USE10002</v>
          </cell>
          <cell r="B1294" t="str">
            <v>SYS PLAN GUIDE MB+ IN GERMAN</v>
          </cell>
          <cell r="C1294" t="str">
            <v>US</v>
          </cell>
          <cell r="D1294" t="str">
            <v>04 Commercialized</v>
          </cell>
          <cell r="E1294" t="e">
            <v>#N/A</v>
          </cell>
          <cell r="F1294" t="str">
            <v>06 Documentation only</v>
          </cell>
          <cell r="G1294" t="str">
            <v>18.07.2000</v>
          </cell>
          <cell r="H1294" t="str">
            <v>00.00.0000</v>
          </cell>
        </row>
        <row r="1295">
          <cell r="A1295" t="str">
            <v>890USE10003</v>
          </cell>
          <cell r="B1295" t="str">
            <v>SYS PLAN GUIDE MB+ IN SPANISH</v>
          </cell>
          <cell r="C1295" t="str">
            <v>US</v>
          </cell>
          <cell r="D1295" t="str">
            <v>04 Commercialized</v>
          </cell>
          <cell r="E1295" t="e">
            <v>#N/A</v>
          </cell>
          <cell r="F1295" t="str">
            <v>06 Documentation only</v>
          </cell>
          <cell r="G1295" t="str">
            <v>18.07.2000</v>
          </cell>
          <cell r="H1295" t="str">
            <v>00.00.0000</v>
          </cell>
        </row>
        <row r="1296">
          <cell r="A1296" t="str">
            <v>890USE10100</v>
          </cell>
          <cell r="B1296" t="str">
            <v>REMOTE I/O CBLE PLNG &amp; INSTALL GDE V3(E)</v>
          </cell>
          <cell r="C1296" t="str">
            <v>US</v>
          </cell>
          <cell r="D1296" t="str">
            <v>04 Commercialized</v>
          </cell>
          <cell r="E1296">
            <v>2000</v>
          </cell>
          <cell r="F1296" t="str">
            <v>06 Documentation only</v>
          </cell>
          <cell r="G1296" t="str">
            <v>16.02.2000</v>
          </cell>
          <cell r="H1296" t="str">
            <v>00.00.0000</v>
          </cell>
        </row>
        <row r="1297">
          <cell r="A1297" t="str">
            <v>890USE10101</v>
          </cell>
          <cell r="B1297" t="str">
            <v>REMOTE I/O CBLE PLNG &amp; INSTALL GDE V3(F)</v>
          </cell>
          <cell r="C1297" t="str">
            <v>US</v>
          </cell>
          <cell r="D1297" t="str">
            <v>04 Commercialized</v>
          </cell>
          <cell r="E1297" t="e">
            <v>#N/A</v>
          </cell>
          <cell r="F1297" t="str">
            <v>06 Documentation only</v>
          </cell>
          <cell r="G1297" t="str">
            <v>16.12.1998</v>
          </cell>
          <cell r="H1297" t="str">
            <v>00.00.0000</v>
          </cell>
        </row>
        <row r="1298">
          <cell r="A1298" t="str">
            <v>890USE10102</v>
          </cell>
          <cell r="B1298" t="str">
            <v>REMOTE I/O CBLE PLNG &amp; INSTALL GDE V3(G)</v>
          </cell>
          <cell r="C1298" t="str">
            <v>US</v>
          </cell>
          <cell r="D1298" t="str">
            <v>04 Commercialized</v>
          </cell>
          <cell r="E1298" t="e">
            <v>#N/A</v>
          </cell>
          <cell r="F1298" t="str">
            <v>06 Documentation only</v>
          </cell>
          <cell r="G1298" t="str">
            <v>18.07.2000</v>
          </cell>
          <cell r="H1298" t="str">
            <v>00.00.0000</v>
          </cell>
        </row>
        <row r="1299">
          <cell r="A1299" t="str">
            <v>890USE10103</v>
          </cell>
          <cell r="B1299" t="str">
            <v>REMOTE I/O CBLE PLNG &amp; INSTALL GDE V3(S)</v>
          </cell>
          <cell r="C1299" t="str">
            <v>US</v>
          </cell>
          <cell r="D1299" t="str">
            <v>04 Commercialized</v>
          </cell>
          <cell r="E1299" t="e">
            <v>#N/A</v>
          </cell>
          <cell r="F1299" t="str">
            <v>06 Documentation only</v>
          </cell>
          <cell r="G1299" t="str">
            <v>18.07.2000</v>
          </cell>
          <cell r="H1299" t="str">
            <v>00.00.0000</v>
          </cell>
        </row>
        <row r="1300">
          <cell r="A1300" t="str">
            <v>890USE10200</v>
          </cell>
          <cell r="B1300" t="str">
            <v>IBM HOST BASED DEV USER GUIDE (02.00)</v>
          </cell>
          <cell r="C1300" t="str">
            <v>US</v>
          </cell>
          <cell r="D1300" t="str">
            <v>04 Commercialized</v>
          </cell>
          <cell r="E1300" t="e">
            <v>#N/A</v>
          </cell>
          <cell r="F1300" t="str">
            <v>06 Documentation only</v>
          </cell>
          <cell r="G1300" t="str">
            <v>15.12.1998</v>
          </cell>
          <cell r="H1300" t="str">
            <v>00.00.0000</v>
          </cell>
        </row>
        <row r="1301">
          <cell r="A1301" t="str">
            <v>890USE10300</v>
          </cell>
          <cell r="B1301" t="str">
            <v>BM85 USER GUIDE</v>
          </cell>
          <cell r="C1301" t="str">
            <v>US</v>
          </cell>
          <cell r="D1301" t="str">
            <v>04 Commercialized</v>
          </cell>
          <cell r="E1301" t="e">
            <v>#N/A</v>
          </cell>
          <cell r="F1301" t="str">
            <v>06 Documentation only</v>
          </cell>
          <cell r="G1301" t="str">
            <v>16.12.1998</v>
          </cell>
          <cell r="H1301" t="str">
            <v>00.00.0000</v>
          </cell>
        </row>
        <row r="1302">
          <cell r="A1302" t="str">
            <v>890USE10400</v>
          </cell>
          <cell r="B1302" t="str">
            <v>TI/O MOD HDWR REF GUIDE</v>
          </cell>
          <cell r="C1302" t="str">
            <v>US</v>
          </cell>
          <cell r="D1302" t="str">
            <v>04 Commercialized</v>
          </cell>
          <cell r="E1302" t="e">
            <v>#N/A</v>
          </cell>
          <cell r="F1302" t="str">
            <v>06 Documentation only</v>
          </cell>
          <cell r="G1302" t="str">
            <v>16.12.1998</v>
          </cell>
          <cell r="H1302" t="str">
            <v>00.00.0000</v>
          </cell>
        </row>
        <row r="1303">
          <cell r="A1303" t="str">
            <v>890USE10401</v>
          </cell>
          <cell r="B1303" t="str">
            <v>REF GD MB+ TI/O HRDWR (FRENCH)</v>
          </cell>
          <cell r="C1303" t="str">
            <v>US</v>
          </cell>
          <cell r="D1303" t="str">
            <v>04 Commercialized</v>
          </cell>
          <cell r="E1303" t="e">
            <v>#N/A</v>
          </cell>
          <cell r="F1303" t="str">
            <v>06 Documentation only</v>
          </cell>
          <cell r="G1303" t="str">
            <v>16.02.2000</v>
          </cell>
          <cell r="H1303" t="str">
            <v>00.00.0000</v>
          </cell>
        </row>
        <row r="1304">
          <cell r="A1304" t="str">
            <v>890USE10600</v>
          </cell>
          <cell r="B1304" t="str">
            <v>VME HRDWR INSTL GUIDE</v>
          </cell>
          <cell r="C1304" t="str">
            <v>US</v>
          </cell>
          <cell r="D1304" t="str">
            <v>04 Commercialized</v>
          </cell>
          <cell r="E1304">
            <v>1500</v>
          </cell>
          <cell r="F1304" t="str">
            <v>06 Documentation only</v>
          </cell>
          <cell r="G1304" t="str">
            <v>16.12.1998</v>
          </cell>
          <cell r="H1304" t="str">
            <v>00.00.0000</v>
          </cell>
        </row>
        <row r="1305">
          <cell r="A1305" t="str">
            <v>890USE10800</v>
          </cell>
          <cell r="B1305" t="str">
            <v>USER GUIDE 984-A120 CMPCT PLC VER 4.0(E)</v>
          </cell>
          <cell r="C1305" t="str">
            <v>US</v>
          </cell>
          <cell r="D1305" t="str">
            <v>05 EOC</v>
          </cell>
          <cell r="E1305" t="e">
            <v>#N/A</v>
          </cell>
          <cell r="F1305" t="str">
            <v>06 Documentation only</v>
          </cell>
          <cell r="G1305" t="str">
            <v>31.12.2004</v>
          </cell>
          <cell r="H1305" t="str">
            <v>30.06.2006</v>
          </cell>
          <cell r="I1305" t="str">
            <v>NO REPLACE</v>
          </cell>
        </row>
        <row r="1306">
          <cell r="A1306" t="str">
            <v>890USE10900</v>
          </cell>
          <cell r="B1306" t="str">
            <v>USER GUIDE A120 SERIES I/O MDL V4.0 (E)</v>
          </cell>
          <cell r="C1306" t="str">
            <v>US</v>
          </cell>
          <cell r="D1306" t="str">
            <v>05 EOC</v>
          </cell>
          <cell r="E1306" t="e">
            <v>#N/A</v>
          </cell>
          <cell r="F1306" t="str">
            <v>06 Documentation only</v>
          </cell>
          <cell r="G1306" t="str">
            <v>31.12.2004</v>
          </cell>
          <cell r="H1306" t="str">
            <v>30.06.2006</v>
          </cell>
          <cell r="I1306" t="str">
            <v>NO REPLACE</v>
          </cell>
        </row>
        <row r="1307">
          <cell r="A1307" t="str">
            <v>890USE11500</v>
          </cell>
          <cell r="B1307" t="str">
            <v>USER MANUAL MSFT PROGRAMMER      (02.00)</v>
          </cell>
          <cell r="C1307" t="str">
            <v>US</v>
          </cell>
          <cell r="D1307" t="str">
            <v>04 Commercialized</v>
          </cell>
          <cell r="E1307">
            <v>2700</v>
          </cell>
          <cell r="F1307" t="str">
            <v>06 Documentation only</v>
          </cell>
          <cell r="G1307" t="str">
            <v>16.02.2000</v>
          </cell>
          <cell r="H1307" t="str">
            <v>00.00.0000</v>
          </cell>
        </row>
        <row r="1308">
          <cell r="A1308" t="str">
            <v>890USE11501</v>
          </cell>
          <cell r="B1308" t="str">
            <v>USER GUIDE MSFT (FRENCH)</v>
          </cell>
          <cell r="C1308" t="str">
            <v>US</v>
          </cell>
          <cell r="D1308" t="str">
            <v>04 Commercialized</v>
          </cell>
          <cell r="E1308" t="e">
            <v>#N/A</v>
          </cell>
          <cell r="F1308" t="str">
            <v>06 Documentation only</v>
          </cell>
          <cell r="G1308" t="str">
            <v>15.12.1998</v>
          </cell>
          <cell r="H1308" t="str">
            <v>00.00.0000</v>
          </cell>
        </row>
        <row r="1309">
          <cell r="A1309" t="str">
            <v>890USE11600</v>
          </cell>
          <cell r="B1309" t="str">
            <v>UM QUANTUM SERCOS MULTI-AXIS CONTROL V3E</v>
          </cell>
          <cell r="C1309" t="str">
            <v>US</v>
          </cell>
          <cell r="D1309" t="str">
            <v>04 Commercialized</v>
          </cell>
          <cell r="E1309">
            <v>800</v>
          </cell>
          <cell r="F1309" t="str">
            <v>06 Documentation only</v>
          </cell>
          <cell r="G1309" t="str">
            <v>15.12.1998</v>
          </cell>
          <cell r="H1309" t="str">
            <v>00.00.0000</v>
          </cell>
        </row>
        <row r="1310">
          <cell r="A1310" t="str">
            <v>890USE12500</v>
          </cell>
          <cell r="B1310" t="str">
            <v>USER GUIDE</v>
          </cell>
          <cell r="C1310" t="str">
            <v>US</v>
          </cell>
          <cell r="D1310" t="str">
            <v>04 Commercialized</v>
          </cell>
          <cell r="E1310">
            <v>1500</v>
          </cell>
          <cell r="F1310" t="str">
            <v>06 Documentation only</v>
          </cell>
          <cell r="G1310" t="str">
            <v>15.12.1998</v>
          </cell>
          <cell r="H1310" t="str">
            <v>00.00.0000</v>
          </cell>
        </row>
        <row r="1311">
          <cell r="A1311" t="str">
            <v>890USE12601</v>
          </cell>
          <cell r="B1311" t="str">
            <v>MANUAL, POWER GROUNDING F</v>
          </cell>
          <cell r="C1311" t="str">
            <v>US</v>
          </cell>
          <cell r="D1311" t="str">
            <v>04 Commercialized</v>
          </cell>
          <cell r="E1311">
            <v>800</v>
          </cell>
          <cell r="F1311" t="str">
            <v>06 Documentation only</v>
          </cell>
          <cell r="G1311" t="str">
            <v>15.12.1998</v>
          </cell>
          <cell r="H1311" t="str">
            <v>00.00.0000</v>
          </cell>
        </row>
        <row r="1312">
          <cell r="A1312" t="str">
            <v>890USE12701</v>
          </cell>
          <cell r="B1312" t="str">
            <v>800 DISC I/O USER GUIDE F</v>
          </cell>
          <cell r="C1312" t="str">
            <v>US</v>
          </cell>
          <cell r="D1312" t="str">
            <v>05 EOC</v>
          </cell>
          <cell r="E1312">
            <v>700</v>
          </cell>
          <cell r="F1312" t="str">
            <v>06 Documentation only</v>
          </cell>
          <cell r="G1312" t="str">
            <v>31.12.2004</v>
          </cell>
          <cell r="H1312" t="str">
            <v>30.06.2006</v>
          </cell>
          <cell r="I1312" t="str">
            <v>NO REPLACE</v>
          </cell>
        </row>
        <row r="1313">
          <cell r="A1313" t="str">
            <v>890USE12801</v>
          </cell>
          <cell r="B1313" t="str">
            <v>USER GUIDE 800I/O ANLG FR</v>
          </cell>
          <cell r="C1313" t="str">
            <v>US</v>
          </cell>
          <cell r="D1313" t="str">
            <v>05 EOC</v>
          </cell>
          <cell r="E1313">
            <v>2200</v>
          </cell>
          <cell r="F1313" t="str">
            <v>06 Documentation only</v>
          </cell>
          <cell r="G1313" t="str">
            <v>31.12.2004</v>
          </cell>
          <cell r="H1313" t="str">
            <v>30.06.2006</v>
          </cell>
          <cell r="I1313" t="str">
            <v>NO REPLACE</v>
          </cell>
        </row>
        <row r="1314">
          <cell r="A1314" t="str">
            <v>890USE12900</v>
          </cell>
          <cell r="B1314" t="str">
            <v>MODLINK USER GUIDE</v>
          </cell>
          <cell r="C1314" t="str">
            <v>US</v>
          </cell>
          <cell r="D1314" t="str">
            <v>05 EOC</v>
          </cell>
          <cell r="E1314">
            <v>1300</v>
          </cell>
          <cell r="F1314" t="str">
            <v>06 Documentation only</v>
          </cell>
          <cell r="G1314" t="str">
            <v>27.10.2004</v>
          </cell>
          <cell r="H1314" t="str">
            <v>31.12.2004</v>
          </cell>
          <cell r="I1314" t="str">
            <v>NO REPLACE</v>
          </cell>
        </row>
        <row r="1315">
          <cell r="A1315" t="str">
            <v>890USE15100</v>
          </cell>
          <cell r="B1315" t="str">
            <v>USER GUIDE ETHERNET MB+ BRIDGE</v>
          </cell>
          <cell r="C1315" t="str">
            <v>US</v>
          </cell>
          <cell r="D1315" t="str">
            <v>04 Commercialized</v>
          </cell>
          <cell r="E1315">
            <v>5900</v>
          </cell>
          <cell r="F1315" t="str">
            <v>06 Documentation only</v>
          </cell>
          <cell r="G1315" t="str">
            <v>12.02.2002</v>
          </cell>
          <cell r="H1315" t="str">
            <v>00.00.0000</v>
          </cell>
        </row>
        <row r="1316">
          <cell r="A1316" t="str">
            <v>890USE19500</v>
          </cell>
          <cell r="B1316" t="str">
            <v>UM 174CEV30020 MODBUS ENET BRIDGE V1 (E)</v>
          </cell>
          <cell r="C1316" t="str">
            <v>FR</v>
          </cell>
          <cell r="D1316" t="str">
            <v>04 Commercialized</v>
          </cell>
          <cell r="E1316" t="e">
            <v>#N/A</v>
          </cell>
          <cell r="F1316" t="str">
            <v>06 Documentation only</v>
          </cell>
          <cell r="G1316" t="str">
            <v>07.11.2003</v>
          </cell>
          <cell r="H1316" t="str">
            <v>00.00.0000</v>
          </cell>
        </row>
        <row r="1317">
          <cell r="A1317" t="str">
            <v>8ATS</v>
          </cell>
          <cell r="B1317" t="str">
            <v>8 TRANSISTOR Q CARD</v>
          </cell>
          <cell r="C1317" t="str">
            <v>FR</v>
          </cell>
          <cell r="D1317" t="str">
            <v>06 Service Only</v>
          </cell>
          <cell r="E1317">
            <v>50200</v>
          </cell>
          <cell r="F1317" t="str">
            <v>03 Exchg w/ refurbished</v>
          </cell>
          <cell r="G1317" t="str">
            <v>04.12.1998</v>
          </cell>
          <cell r="H1317" t="str">
            <v>01.12.1996</v>
          </cell>
          <cell r="I1317" t="str">
            <v>NO REPLACE</v>
          </cell>
        </row>
        <row r="1318">
          <cell r="A1318" t="str">
            <v>8ATSTR</v>
          </cell>
          <cell r="B1318" t="str">
            <v>STD EXCH 8ATS</v>
          </cell>
          <cell r="C1318" t="str">
            <v>FR</v>
          </cell>
          <cell r="D1318" t="str">
            <v>06 Service Only</v>
          </cell>
          <cell r="E1318" t="e">
            <v>#N/A</v>
          </cell>
          <cell r="F1318" t="str">
            <v>03 Exchg w/ refurbished</v>
          </cell>
          <cell r="G1318" t="str">
            <v>25.07.2000</v>
          </cell>
          <cell r="H1318" t="str">
            <v>01.12.1996</v>
          </cell>
          <cell r="I1318" t="str">
            <v>NO REPLACE</v>
          </cell>
        </row>
        <row r="1319">
          <cell r="A1319" t="str">
            <v>8EAC</v>
          </cell>
          <cell r="B1319" t="str">
            <v>8 ANA. INPUT CARD</v>
          </cell>
          <cell r="C1319" t="str">
            <v>FR</v>
          </cell>
          <cell r="D1319" t="str">
            <v>06 Service Only</v>
          </cell>
          <cell r="E1319">
            <v>104500</v>
          </cell>
          <cell r="F1319" t="str">
            <v>03 Exchg w/ refurbished</v>
          </cell>
          <cell r="G1319" t="str">
            <v>04.12.1998</v>
          </cell>
          <cell r="H1319" t="str">
            <v>01.12.1996</v>
          </cell>
          <cell r="I1319" t="str">
            <v>NO REPLACE</v>
          </cell>
        </row>
        <row r="1320">
          <cell r="A1320" t="str">
            <v>8EACTR</v>
          </cell>
          <cell r="B1320" t="str">
            <v>STD EXCH 8EAC</v>
          </cell>
          <cell r="C1320" t="str">
            <v>FR</v>
          </cell>
          <cell r="D1320" t="str">
            <v>06 Service Only</v>
          </cell>
          <cell r="E1320" t="e">
            <v>#N/A</v>
          </cell>
          <cell r="F1320" t="str">
            <v>03 Exchg w/ refurbished</v>
          </cell>
          <cell r="G1320" t="str">
            <v>25.07.2000</v>
          </cell>
          <cell r="H1320" t="str">
            <v>01.12.1996</v>
          </cell>
          <cell r="I1320" t="str">
            <v>NO REPLACE</v>
          </cell>
        </row>
        <row r="1321">
          <cell r="A1321" t="str">
            <v>8EAT</v>
          </cell>
          <cell r="B1321" t="str">
            <v>8 ANA. INPUT CARD</v>
          </cell>
          <cell r="C1321" t="str">
            <v>FR</v>
          </cell>
          <cell r="D1321" t="str">
            <v>06 Service Only</v>
          </cell>
          <cell r="E1321">
            <v>102900</v>
          </cell>
          <cell r="F1321" t="str">
            <v>03 Exchg w/ refurbished</v>
          </cell>
          <cell r="G1321" t="str">
            <v>04.12.1998</v>
          </cell>
          <cell r="H1321" t="str">
            <v>01.12.1996</v>
          </cell>
          <cell r="I1321" t="str">
            <v>NO REPLACE</v>
          </cell>
        </row>
        <row r="1322">
          <cell r="A1322" t="str">
            <v>8EATTR</v>
          </cell>
          <cell r="B1322" t="str">
            <v>STD EXCH 8EAT</v>
          </cell>
          <cell r="C1322" t="str">
            <v>FR</v>
          </cell>
          <cell r="D1322" t="str">
            <v>06 Service Only</v>
          </cell>
          <cell r="E1322" t="e">
            <v>#N/A</v>
          </cell>
          <cell r="F1322" t="str">
            <v>03 Exchg w/ refurbished</v>
          </cell>
          <cell r="G1322" t="str">
            <v>25.07.2000</v>
          </cell>
          <cell r="H1322" t="str">
            <v>01.12.1996</v>
          </cell>
          <cell r="I1322" t="str">
            <v>NO REPLACE</v>
          </cell>
        </row>
        <row r="1323">
          <cell r="A1323" t="str">
            <v>8SAC</v>
          </cell>
          <cell r="B1323" t="str">
            <v>8 ANA. OUTPUT CARD</v>
          </cell>
          <cell r="C1323" t="str">
            <v>FR</v>
          </cell>
          <cell r="D1323" t="str">
            <v>06 Service Only</v>
          </cell>
          <cell r="E1323">
            <v>114100</v>
          </cell>
          <cell r="F1323" t="str">
            <v>03 Exchg w/ refurbished</v>
          </cell>
          <cell r="G1323" t="str">
            <v>04.12.1998</v>
          </cell>
          <cell r="H1323" t="str">
            <v>01.12.1996</v>
          </cell>
          <cell r="I1323" t="str">
            <v>NO REPLACE</v>
          </cell>
        </row>
        <row r="1324">
          <cell r="A1324" t="str">
            <v>8SACTR</v>
          </cell>
          <cell r="B1324" t="str">
            <v>ECH STD 8SAC</v>
          </cell>
          <cell r="C1324" t="str">
            <v>FR</v>
          </cell>
          <cell r="D1324" t="str">
            <v>06 Service Only</v>
          </cell>
          <cell r="E1324" t="e">
            <v>#N/A</v>
          </cell>
          <cell r="F1324" t="str">
            <v>03 Exchg w/ refurbished</v>
          </cell>
          <cell r="G1324" t="str">
            <v>25.07.2000</v>
          </cell>
          <cell r="H1324" t="str">
            <v>01.12.1996</v>
          </cell>
          <cell r="I1324" t="str">
            <v>NO REPLACE</v>
          </cell>
        </row>
        <row r="1325">
          <cell r="A1325" t="str">
            <v>8SAT</v>
          </cell>
          <cell r="B1325" t="str">
            <v>8 ANA. OUTPUT CARD</v>
          </cell>
          <cell r="C1325" t="str">
            <v>FR</v>
          </cell>
          <cell r="D1325" t="str">
            <v>06 Service Only</v>
          </cell>
          <cell r="E1325">
            <v>100000</v>
          </cell>
          <cell r="F1325" t="str">
            <v>03 Exchg w/ refurbished</v>
          </cell>
          <cell r="G1325" t="str">
            <v>04.12.1998</v>
          </cell>
          <cell r="H1325" t="str">
            <v>01.12.1996</v>
          </cell>
          <cell r="I1325" t="str">
            <v>NO REPLACE</v>
          </cell>
        </row>
        <row r="1326">
          <cell r="A1326" t="str">
            <v>8SATTR</v>
          </cell>
          <cell r="B1326" t="str">
            <v>STD EXCH 8SAT</v>
          </cell>
          <cell r="C1326" t="str">
            <v>FR</v>
          </cell>
          <cell r="D1326" t="str">
            <v>06 Service Only</v>
          </cell>
          <cell r="E1326" t="e">
            <v>#N/A</v>
          </cell>
          <cell r="F1326" t="str">
            <v>03 Exchg w/ refurbished</v>
          </cell>
          <cell r="G1326" t="str">
            <v>25.07.2000</v>
          </cell>
          <cell r="H1326" t="str">
            <v>01.12.1996</v>
          </cell>
          <cell r="I1326" t="str">
            <v>NO REPLACE</v>
          </cell>
        </row>
        <row r="1327">
          <cell r="A1327" t="str">
            <v>990NAA21510</v>
          </cell>
          <cell r="B1327" t="str">
            <v>RUGGEDIZED MBUS+ TAP PROG</v>
          </cell>
          <cell r="C1327" t="str">
            <v>US</v>
          </cell>
          <cell r="D1327" t="str">
            <v>04 Commercialized</v>
          </cell>
          <cell r="E1327">
            <v>6100</v>
          </cell>
          <cell r="F1327" t="str">
            <v>01 Exchg w/ new product</v>
          </cell>
          <cell r="G1327" t="str">
            <v>12.02.1999</v>
          </cell>
          <cell r="H1327" t="str">
            <v>00.00.0000</v>
          </cell>
        </row>
        <row r="1328">
          <cell r="A1328" t="str">
            <v>990NAA26320</v>
          </cell>
          <cell r="B1328" t="str">
            <v>CABLE PROGRAMMING PC/AT R</v>
          </cell>
          <cell r="C1328" t="str">
            <v>PT</v>
          </cell>
          <cell r="D1328" t="str">
            <v>04 Commercialized</v>
          </cell>
          <cell r="E1328">
            <v>2300</v>
          </cell>
          <cell r="F1328" t="str">
            <v>01 Exchg w/ new product</v>
          </cell>
          <cell r="G1328" t="str">
            <v>16.12.1998</v>
          </cell>
          <cell r="H1328" t="str">
            <v>00.00.0000</v>
          </cell>
        </row>
        <row r="1329">
          <cell r="A1329" t="str">
            <v>990NAA26350</v>
          </cell>
          <cell r="B1329" t="str">
            <v>CABLE, IBM AT</v>
          </cell>
          <cell r="C1329" t="str">
            <v>US</v>
          </cell>
          <cell r="D1329" t="str">
            <v>04 Commercialized</v>
          </cell>
          <cell r="E1329">
            <v>7300</v>
          </cell>
          <cell r="F1329" t="str">
            <v>01 Exchg w/ new product</v>
          </cell>
          <cell r="G1329" t="str">
            <v>18.10.2001</v>
          </cell>
          <cell r="H1329" t="str">
            <v>00.00.0000</v>
          </cell>
        </row>
        <row r="1330">
          <cell r="A1330" t="str">
            <v>990NAD21110</v>
          </cell>
          <cell r="B1330" t="str">
            <v>CABLE MB+ DROP 2.4M</v>
          </cell>
          <cell r="C1330" t="str">
            <v>CN</v>
          </cell>
          <cell r="D1330" t="str">
            <v>04 Commercialized</v>
          </cell>
          <cell r="E1330">
            <v>1000</v>
          </cell>
          <cell r="F1330" t="str">
            <v>01 Exchg w/ new product</v>
          </cell>
          <cell r="G1330" t="str">
            <v>16.12.1998</v>
          </cell>
          <cell r="H1330" t="str">
            <v>00.00.0000</v>
          </cell>
        </row>
        <row r="1331">
          <cell r="A1331" t="str">
            <v>990NAD21130</v>
          </cell>
          <cell r="B1331" t="str">
            <v>CABLE MB+ DROP 6M</v>
          </cell>
          <cell r="C1331" t="str">
            <v>US</v>
          </cell>
          <cell r="D1331" t="str">
            <v>04 Commercialized</v>
          </cell>
          <cell r="E1331">
            <v>1300</v>
          </cell>
          <cell r="F1331" t="str">
            <v>01 Exchg w/ new product</v>
          </cell>
          <cell r="G1331" t="str">
            <v>16.12.1998</v>
          </cell>
          <cell r="H1331" t="str">
            <v>00.00.0000</v>
          </cell>
        </row>
        <row r="1332">
          <cell r="A1332" t="str">
            <v>990NAD21810</v>
          </cell>
          <cell r="B1332" t="str">
            <v>MBUS+ DROP CABLE 8' LFT-HD DEC</v>
          </cell>
          <cell r="C1332" t="str">
            <v>PT</v>
          </cell>
          <cell r="D1332" t="str">
            <v>04 Commercialized</v>
          </cell>
          <cell r="E1332">
            <v>2500</v>
          </cell>
          <cell r="F1332" t="str">
            <v>01 Exchg w/ new product</v>
          </cell>
          <cell r="G1332" t="str">
            <v>15.12.1998</v>
          </cell>
          <cell r="H1332" t="str">
            <v>00.00.0000</v>
          </cell>
        </row>
        <row r="1333">
          <cell r="A1333" t="str">
            <v>990NAD21830</v>
          </cell>
          <cell r="B1333" t="str">
            <v>MBUS+ DROP CABLE 20' LFT-HD DE</v>
          </cell>
          <cell r="C1333" t="str">
            <v>US</v>
          </cell>
          <cell r="D1333" t="str">
            <v>04 Commercialized</v>
          </cell>
          <cell r="E1333">
            <v>3100</v>
          </cell>
          <cell r="F1333" t="str">
            <v>01 Exchg w/ new product</v>
          </cell>
          <cell r="G1333" t="str">
            <v>15.12.1998</v>
          </cell>
          <cell r="H1333" t="str">
            <v>00.00.0000</v>
          </cell>
        </row>
        <row r="1334">
          <cell r="A1334" t="str">
            <v>990NAD21910</v>
          </cell>
          <cell r="B1334" t="str">
            <v>CABLE MBUS+ DROP 8' RT-HD DEC</v>
          </cell>
          <cell r="C1334" t="str">
            <v>PT</v>
          </cell>
          <cell r="D1334" t="str">
            <v>04 Commercialized</v>
          </cell>
          <cell r="E1334">
            <v>2500</v>
          </cell>
          <cell r="F1334" t="str">
            <v>01 Exchg w/ new product</v>
          </cell>
          <cell r="G1334" t="str">
            <v>15.12.1998</v>
          </cell>
          <cell r="H1334" t="str">
            <v>00.00.0000</v>
          </cell>
        </row>
        <row r="1335">
          <cell r="A1335" t="str">
            <v>990NAD21930</v>
          </cell>
          <cell r="B1335" t="str">
            <v>MBUS+ DROP CABLE 20' RT-HD DEC</v>
          </cell>
          <cell r="C1335" t="str">
            <v>US</v>
          </cell>
          <cell r="D1335" t="str">
            <v>04 Commercialized</v>
          </cell>
          <cell r="E1335">
            <v>3100</v>
          </cell>
          <cell r="F1335" t="str">
            <v>01 Exchg w/ new product</v>
          </cell>
          <cell r="G1335" t="str">
            <v>15.12.1998</v>
          </cell>
          <cell r="H1335" t="str">
            <v>00.00.0000</v>
          </cell>
        </row>
        <row r="1336">
          <cell r="A1336" t="str">
            <v>990NAD23000</v>
          </cell>
          <cell r="B1336" t="str">
            <v>MB+ TAP</v>
          </cell>
          <cell r="C1336" t="str">
            <v>PT</v>
          </cell>
          <cell r="D1336" t="str">
            <v>04 Commercialized</v>
          </cell>
          <cell r="E1336">
            <v>1700</v>
          </cell>
          <cell r="F1336" t="str">
            <v>01 Exchg w/ new product</v>
          </cell>
          <cell r="G1336" t="str">
            <v>16.12.1998</v>
          </cell>
          <cell r="H1336" t="str">
            <v>00.00.0000</v>
          </cell>
        </row>
        <row r="1337">
          <cell r="A1337" t="str">
            <v>990NAD23010</v>
          </cell>
          <cell r="B1337" t="str">
            <v>MB+ TAP, RUGGEDIZED</v>
          </cell>
          <cell r="C1337" t="str">
            <v>FR</v>
          </cell>
          <cell r="D1337" t="str">
            <v>04 Commercialized</v>
          </cell>
          <cell r="E1337">
            <v>10500</v>
          </cell>
          <cell r="F1337" t="str">
            <v>01 Exchg w/ new product</v>
          </cell>
          <cell r="G1337" t="str">
            <v>14.02.2001</v>
          </cell>
          <cell r="H1337" t="str">
            <v>00.00.0000</v>
          </cell>
        </row>
        <row r="1338">
          <cell r="A1338" t="str">
            <v>990NAD23011</v>
          </cell>
          <cell r="B1338" t="str">
            <v>RUGGEDIZED MBUS+ TAP TERM</v>
          </cell>
          <cell r="C1338" t="str">
            <v>US</v>
          </cell>
          <cell r="D1338" t="str">
            <v>04 Commercialized</v>
          </cell>
          <cell r="E1338">
            <v>1500</v>
          </cell>
          <cell r="F1338" t="str">
            <v>01 Exchg w/ new product</v>
          </cell>
          <cell r="G1338" t="str">
            <v>12.02.1999</v>
          </cell>
          <cell r="H1338" t="str">
            <v>00.00.0000</v>
          </cell>
        </row>
        <row r="1339">
          <cell r="A1339" t="str">
            <v>990NAD23012</v>
          </cell>
          <cell r="B1339" t="str">
            <v>RUGGEDIZED MBUS+ TAP DIN</v>
          </cell>
          <cell r="C1339" t="str">
            <v>US</v>
          </cell>
          <cell r="D1339" t="str">
            <v>04 Commercialized</v>
          </cell>
          <cell r="E1339">
            <v>1200</v>
          </cell>
          <cell r="F1339" t="str">
            <v>01 Exchg w/ new product</v>
          </cell>
          <cell r="G1339" t="str">
            <v>12.02.1999</v>
          </cell>
          <cell r="H1339" t="str">
            <v>00.00.0000</v>
          </cell>
        </row>
        <row r="1340">
          <cell r="A1340" t="str">
            <v>990NAD23020</v>
          </cell>
          <cell r="B1340" t="str">
            <v>MODBUS PLUS SUPER TAP - DIN RAIL MOUNT</v>
          </cell>
          <cell r="C1340" t="str">
            <v>US</v>
          </cell>
          <cell r="D1340" t="str">
            <v>04 Commercialized</v>
          </cell>
          <cell r="E1340">
            <v>6900</v>
          </cell>
          <cell r="F1340" t="str">
            <v>01 Exchg w/ new product</v>
          </cell>
          <cell r="G1340" t="str">
            <v>03.12.2002</v>
          </cell>
          <cell r="H1340" t="str">
            <v>00.00.0000</v>
          </cell>
        </row>
        <row r="1341">
          <cell r="A1341" t="str">
            <v>990NAD23021</v>
          </cell>
          <cell r="B1341" t="str">
            <v>MODBUS PLUS SUPER TAP - PANEL MOUNT</v>
          </cell>
          <cell r="C1341" t="str">
            <v>US</v>
          </cell>
          <cell r="D1341" t="str">
            <v>04 Commercialized</v>
          </cell>
          <cell r="E1341">
            <v>6900</v>
          </cell>
          <cell r="F1341" t="str">
            <v>01 Exchg w/ new product</v>
          </cell>
          <cell r="G1341" t="str">
            <v>03.12.2002</v>
          </cell>
          <cell r="H1341" t="str">
            <v>00.00.0000</v>
          </cell>
        </row>
        <row r="1342">
          <cell r="A1342" t="str">
            <v>990NAD23022</v>
          </cell>
          <cell r="B1342" t="str">
            <v>MODBUS PLUS SUPER TAP- TERMINATOR</v>
          </cell>
          <cell r="C1342" t="str">
            <v>US</v>
          </cell>
          <cell r="D1342" t="str">
            <v>04 Commercialized</v>
          </cell>
          <cell r="E1342" t="e">
            <v>#N/A</v>
          </cell>
          <cell r="F1342" t="str">
            <v>01 Exchg w/ new product</v>
          </cell>
          <cell r="G1342" t="str">
            <v>03.12.2002</v>
          </cell>
          <cell r="H1342" t="str">
            <v>00.00.0000</v>
          </cell>
        </row>
        <row r="1343">
          <cell r="A1343" t="str">
            <v>990NAD23023</v>
          </cell>
          <cell r="B1343" t="str">
            <v>MODBUS PLUS SUPER TAP- PORT PROTECTOR</v>
          </cell>
          <cell r="C1343" t="str">
            <v>US</v>
          </cell>
          <cell r="D1343" t="str">
            <v>04 Commercialized</v>
          </cell>
          <cell r="E1343" t="e">
            <v>#N/A</v>
          </cell>
          <cell r="F1343" t="str">
            <v>01 Exchg w/ new product</v>
          </cell>
          <cell r="G1343" t="str">
            <v>09.12.2003</v>
          </cell>
          <cell r="H1343" t="str">
            <v>00.00.0000</v>
          </cell>
        </row>
        <row r="1344">
          <cell r="A1344" t="str">
            <v>990XCA65609</v>
          </cell>
          <cell r="B1344" t="str">
            <v>FIBER OPTIC CABLE</v>
          </cell>
          <cell r="C1344" t="str">
            <v>CN</v>
          </cell>
          <cell r="D1344" t="str">
            <v>04 Commercialized</v>
          </cell>
          <cell r="E1344">
            <v>7400</v>
          </cell>
          <cell r="F1344" t="str">
            <v>01 Exchg w/ new product</v>
          </cell>
          <cell r="G1344" t="str">
            <v>16.02.2000</v>
          </cell>
          <cell r="H1344" t="str">
            <v>00.00.0000</v>
          </cell>
        </row>
        <row r="1345">
          <cell r="A1345" t="str">
            <v>990XCP98000</v>
          </cell>
          <cell r="B1345" t="str">
            <v>QUANTUM CPU BATTERY FOR S</v>
          </cell>
          <cell r="C1345" t="str">
            <v>US</v>
          </cell>
          <cell r="D1345" t="str">
            <v>04 Commercialized</v>
          </cell>
          <cell r="E1345">
            <v>1700</v>
          </cell>
          <cell r="F1345" t="str">
            <v>01 Exchg w/ new product</v>
          </cell>
          <cell r="G1345" t="str">
            <v>16.12.1998</v>
          </cell>
          <cell r="H1345" t="str">
            <v>00.00.0000</v>
          </cell>
        </row>
        <row r="1346">
          <cell r="A1346" t="str">
            <v>990XCP99000</v>
          </cell>
          <cell r="B1346" t="str">
            <v>QUANTUM REPLACEMENT BATTERY 140XCP99000</v>
          </cell>
          <cell r="C1346" t="str">
            <v>US</v>
          </cell>
          <cell r="D1346" t="str">
            <v>04 Commercialized</v>
          </cell>
          <cell r="E1346" t="e">
            <v>#N/A</v>
          </cell>
          <cell r="F1346" t="str">
            <v>06 Documentation only</v>
          </cell>
          <cell r="G1346" t="str">
            <v>18.12.2004</v>
          </cell>
          <cell r="H1346" t="str">
            <v>00.00.0000</v>
          </cell>
        </row>
        <row r="1347">
          <cell r="A1347" t="str">
            <v>990XTS00300</v>
          </cell>
          <cell r="B1347" t="str">
            <v>B200 CONVERSION CONNECTOR</v>
          </cell>
          <cell r="C1347" t="str">
            <v>US</v>
          </cell>
          <cell r="D1347" t="str">
            <v>04 Commercialized</v>
          </cell>
          <cell r="E1347">
            <v>4100</v>
          </cell>
          <cell r="F1347" t="str">
            <v>01 Exchg w/ new product</v>
          </cell>
          <cell r="G1347" t="str">
            <v>14.03.2002</v>
          </cell>
          <cell r="H1347" t="str">
            <v>00.00.0000</v>
          </cell>
        </row>
        <row r="1348">
          <cell r="A1348" t="str">
            <v>A1831</v>
          </cell>
          <cell r="B1348" t="str">
            <v>AXI0010 SUBD CONNECTORS</v>
          </cell>
          <cell r="C1348" t="str">
            <v>FR</v>
          </cell>
          <cell r="D1348" t="str">
            <v>06 Service Only</v>
          </cell>
          <cell r="E1348">
            <v>5900</v>
          </cell>
          <cell r="F1348" t="str">
            <v>01 Exchg w/ new product</v>
          </cell>
          <cell r="G1348" t="str">
            <v>05.01.2004</v>
          </cell>
          <cell r="H1348" t="str">
            <v>30.12.2003</v>
          </cell>
          <cell r="I1348" t="str">
            <v>NO REPLACE</v>
          </cell>
        </row>
        <row r="1349">
          <cell r="A1349" t="str">
            <v>A1832</v>
          </cell>
          <cell r="B1349" t="str">
            <v>JBU220 SUBD CONNECTORS</v>
          </cell>
          <cell r="C1349" t="str">
            <v>FR</v>
          </cell>
          <cell r="D1349" t="str">
            <v>06 Service Only</v>
          </cell>
          <cell r="E1349">
            <v>5400</v>
          </cell>
          <cell r="F1349" t="str">
            <v>01 Exchg w/ new product</v>
          </cell>
          <cell r="G1349" t="str">
            <v>05.01.2004</v>
          </cell>
          <cell r="H1349" t="str">
            <v>30.12.2003</v>
          </cell>
          <cell r="I1349" t="str">
            <v>NO REPLACE</v>
          </cell>
        </row>
        <row r="1350">
          <cell r="A1350" t="str">
            <v>A1833</v>
          </cell>
          <cell r="B1350" t="str">
            <v>CTL0040 SUBD CONNECTORS</v>
          </cell>
          <cell r="C1350" t="str">
            <v>FR</v>
          </cell>
          <cell r="D1350" t="str">
            <v>06 Service Only</v>
          </cell>
          <cell r="E1350">
            <v>8100</v>
          </cell>
          <cell r="F1350" t="str">
            <v>01 Exchg w/ new product</v>
          </cell>
          <cell r="G1350" t="str">
            <v>05.01.2004</v>
          </cell>
          <cell r="H1350" t="str">
            <v>30.12.2003</v>
          </cell>
          <cell r="I1350" t="str">
            <v>NO REPLACE</v>
          </cell>
        </row>
        <row r="1351">
          <cell r="A1351" t="str">
            <v>A1834</v>
          </cell>
          <cell r="B1351" t="str">
            <v>IXA0400 SUBD CONNECTORS</v>
          </cell>
          <cell r="C1351" t="str">
            <v>FR</v>
          </cell>
          <cell r="D1351" t="str">
            <v>06 Service Only</v>
          </cell>
          <cell r="E1351">
            <v>5000</v>
          </cell>
          <cell r="F1351" t="str">
            <v>01 Exchg w/ new product</v>
          </cell>
          <cell r="G1351" t="str">
            <v>05.01.2004</v>
          </cell>
          <cell r="H1351" t="str">
            <v>30.12.2003</v>
          </cell>
          <cell r="I1351" t="str">
            <v>NO REPLACE</v>
          </cell>
        </row>
        <row r="1352">
          <cell r="A1352" t="str">
            <v>A1836</v>
          </cell>
          <cell r="B1352" t="str">
            <v>ISA0405 CONNECTORS</v>
          </cell>
          <cell r="C1352" t="str">
            <v>FR</v>
          </cell>
          <cell r="D1352" t="str">
            <v>06 Service Only</v>
          </cell>
          <cell r="E1352">
            <v>6200</v>
          </cell>
          <cell r="F1352" t="str">
            <v>01 Exchg w/ new product</v>
          </cell>
          <cell r="G1352" t="str">
            <v>05.01.2004</v>
          </cell>
          <cell r="H1352" t="str">
            <v>30.12.2003</v>
          </cell>
          <cell r="I1352" t="str">
            <v>NO REPLACE</v>
          </cell>
        </row>
        <row r="1353">
          <cell r="A1353" t="str">
            <v>A1837</v>
          </cell>
          <cell r="B1353" t="str">
            <v>IXA1600 SUBD CONNECTORS</v>
          </cell>
          <cell r="C1353" t="str">
            <v>FR</v>
          </cell>
          <cell r="D1353" t="str">
            <v>06 Service Only</v>
          </cell>
          <cell r="E1353">
            <v>5000</v>
          </cell>
          <cell r="F1353" t="str">
            <v>01 Exchg w/ new product</v>
          </cell>
          <cell r="G1353" t="str">
            <v>05.01.2004</v>
          </cell>
          <cell r="H1353" t="str">
            <v>30.12.2003</v>
          </cell>
          <cell r="I1353" t="str">
            <v>NO REPLACE</v>
          </cell>
        </row>
        <row r="1354">
          <cell r="A1354" t="str">
            <v>A1847</v>
          </cell>
          <cell r="B1354" t="str">
            <v>CPU5/7000 SUBD CONNECTORS</v>
          </cell>
          <cell r="C1354" t="str">
            <v>FR</v>
          </cell>
          <cell r="D1354" t="str">
            <v>06 Service Only</v>
          </cell>
          <cell r="E1354">
            <v>2100</v>
          </cell>
          <cell r="F1354" t="str">
            <v>01 Exchg w/ new product</v>
          </cell>
          <cell r="G1354" t="str">
            <v>05.01.2004</v>
          </cell>
          <cell r="H1354" t="str">
            <v>30.12.2003</v>
          </cell>
          <cell r="I1354" t="str">
            <v>NO REPLACE</v>
          </cell>
        </row>
        <row r="1355">
          <cell r="A1355" t="str">
            <v>A2815</v>
          </cell>
          <cell r="B1355" t="str">
            <v>KIT OF 5 BATERIES FOR PSU</v>
          </cell>
          <cell r="C1355" t="str">
            <v>FR</v>
          </cell>
          <cell r="D1355" t="str">
            <v>06 Service Only</v>
          </cell>
          <cell r="E1355">
            <v>20600</v>
          </cell>
          <cell r="F1355" t="str">
            <v>01 Exchg w/ new product</v>
          </cell>
          <cell r="G1355" t="str">
            <v>05.01.2004</v>
          </cell>
          <cell r="H1355" t="str">
            <v>30.12.2003</v>
          </cell>
          <cell r="I1355" t="str">
            <v>NO REPLACE</v>
          </cell>
        </row>
        <row r="1356">
          <cell r="A1356" t="str">
            <v>A534</v>
          </cell>
          <cell r="B1356" t="str">
            <v>7000 POWER CORD</v>
          </cell>
          <cell r="C1356" t="str">
            <v>FR</v>
          </cell>
          <cell r="D1356" t="str">
            <v>06 Service Only</v>
          </cell>
          <cell r="E1356">
            <v>35000</v>
          </cell>
          <cell r="F1356" t="str">
            <v>01 Exchg w/ new product</v>
          </cell>
          <cell r="G1356" t="str">
            <v>05.01.2004</v>
          </cell>
          <cell r="H1356" t="str">
            <v>30.12.2003</v>
          </cell>
          <cell r="I1356" t="str">
            <v>NO REPLACE</v>
          </cell>
        </row>
        <row r="1357">
          <cell r="A1357" t="str">
            <v>A6447</v>
          </cell>
          <cell r="B1357" t="str">
            <v>5 BATERIES CPU2000</v>
          </cell>
          <cell r="C1357" t="str">
            <v>FR</v>
          </cell>
          <cell r="D1357" t="str">
            <v>06 Service Only</v>
          </cell>
          <cell r="E1357">
            <v>14600</v>
          </cell>
          <cell r="F1357" t="str">
            <v>01 Exchg w/ new product</v>
          </cell>
          <cell r="G1357" t="str">
            <v>05.01.2004</v>
          </cell>
          <cell r="H1357" t="str">
            <v>30.12.2003</v>
          </cell>
          <cell r="I1357" t="str">
            <v>NO REPLACE</v>
          </cell>
        </row>
        <row r="1358">
          <cell r="A1358" t="str">
            <v>ABE7CPA03</v>
          </cell>
          <cell r="B1358" t="str">
            <v>KLEMMENBLOCK M.GEBERSCHUTZ MIT SUB-D-25P</v>
          </cell>
          <cell r="C1358" t="str">
            <v>FR</v>
          </cell>
          <cell r="D1358" t="str">
            <v>04 Commercialized</v>
          </cell>
          <cell r="E1358">
            <v>5400</v>
          </cell>
          <cell r="F1358" t="str">
            <v>01 Exchg w/ new product</v>
          </cell>
          <cell r="G1358" t="str">
            <v>05.04.2001</v>
          </cell>
          <cell r="H1358" t="str">
            <v>00.00.0000</v>
          </cell>
        </row>
        <row r="1359">
          <cell r="A1359" t="str">
            <v>ABE7CPA11</v>
          </cell>
          <cell r="B1359" t="str">
            <v>BASE CONVERT SERIES</v>
          </cell>
          <cell r="C1359" t="str">
            <v>FR</v>
          </cell>
          <cell r="D1359" t="str">
            <v>04 Commercialized</v>
          </cell>
          <cell r="E1359">
            <v>12200</v>
          </cell>
          <cell r="F1359" t="str">
            <v>01 Exchg w/ new product</v>
          </cell>
          <cell r="G1359" t="str">
            <v>22.12.2000</v>
          </cell>
          <cell r="H1359" t="str">
            <v>00.00.0000</v>
          </cell>
        </row>
        <row r="1360">
          <cell r="A1360" t="str">
            <v>ABE7CPA12</v>
          </cell>
          <cell r="B1360" t="str">
            <v>BASE 16 TC PROBE</v>
          </cell>
          <cell r="C1360" t="str">
            <v>FR</v>
          </cell>
          <cell r="D1360" t="str">
            <v>04 Commercialized</v>
          </cell>
          <cell r="E1360">
            <v>17600</v>
          </cell>
          <cell r="F1360" t="str">
            <v>01 Exchg w/ new product</v>
          </cell>
          <cell r="G1360" t="str">
            <v>01.01.1997</v>
          </cell>
          <cell r="H1360" t="str">
            <v>00.00.0000</v>
          </cell>
        </row>
        <row r="1361">
          <cell r="A1361" t="str">
            <v>ABE7CPA13</v>
          </cell>
          <cell r="B1361" t="str">
            <v>PASSIVE BASE FOR PREVENTA</v>
          </cell>
          <cell r="C1361" t="str">
            <v>FR</v>
          </cell>
          <cell r="D1361" t="str">
            <v>04 Commercialized</v>
          </cell>
          <cell r="E1361">
            <v>4400</v>
          </cell>
          <cell r="F1361" t="str">
            <v>01 Exchg w/ new product</v>
          </cell>
          <cell r="G1361" t="str">
            <v>01.01.1997</v>
          </cell>
          <cell r="H1361" t="str">
            <v>00.00.0000</v>
          </cell>
        </row>
        <row r="1362">
          <cell r="A1362" t="str">
            <v>ABE7CPA31</v>
          </cell>
          <cell r="B1362" t="str">
            <v>ANALOG.BASE  8CHL SUB-D25</v>
          </cell>
          <cell r="C1362" t="str">
            <v>FR</v>
          </cell>
          <cell r="D1362" t="str">
            <v>04 Commercialized</v>
          </cell>
          <cell r="E1362">
            <v>21700</v>
          </cell>
          <cell r="F1362" t="str">
            <v>01 Exchg w/ new product</v>
          </cell>
          <cell r="G1362" t="str">
            <v>12.06.2002</v>
          </cell>
          <cell r="H1362" t="str">
            <v>00.00.0000</v>
          </cell>
        </row>
        <row r="1363">
          <cell r="A1363" t="str">
            <v>ABE7CPA31E</v>
          </cell>
          <cell r="B1363" t="str">
            <v>TELEFAST ANALOG CHANNEL FOR TSX57</v>
          </cell>
          <cell r="C1363" t="str">
            <v>FR</v>
          </cell>
          <cell r="D1363" t="str">
            <v>04 Commercialized</v>
          </cell>
          <cell r="E1363">
            <v>29500</v>
          </cell>
          <cell r="F1363" t="str">
            <v>01 Exchg w/ new product</v>
          </cell>
          <cell r="G1363" t="str">
            <v>30.05.2000</v>
          </cell>
          <cell r="H1363" t="str">
            <v>00.00.0000</v>
          </cell>
        </row>
        <row r="1364">
          <cell r="A1364" t="str">
            <v>ADT0120</v>
          </cell>
          <cell r="B1364" t="str">
            <v>.</v>
          </cell>
          <cell r="C1364" t="str">
            <v>FR</v>
          </cell>
          <cell r="D1364" t="str">
            <v>06 Service Only</v>
          </cell>
          <cell r="E1364">
            <v>22700</v>
          </cell>
          <cell r="F1364" t="str">
            <v>03 Exchg w/ refurbished</v>
          </cell>
          <cell r="G1364" t="str">
            <v>05.01.2004</v>
          </cell>
          <cell r="H1364" t="str">
            <v>30.12.2003</v>
          </cell>
          <cell r="I1364" t="str">
            <v>NO REPLACE</v>
          </cell>
        </row>
        <row r="1365">
          <cell r="A1365" t="str">
            <v>ADT0120TR</v>
          </cell>
          <cell r="B1365" t="str">
            <v>STD EXCH ADT0120</v>
          </cell>
          <cell r="C1365" t="str">
            <v>FR</v>
          </cell>
          <cell r="D1365" t="str">
            <v>06 Service Only</v>
          </cell>
          <cell r="E1365" t="e">
            <v>#N/A</v>
          </cell>
          <cell r="F1365" t="str">
            <v>03 Exchg w/ refurbished</v>
          </cell>
          <cell r="G1365" t="str">
            <v>05.01.2004</v>
          </cell>
          <cell r="H1365" t="str">
            <v>31.12.2003</v>
          </cell>
          <cell r="I1365" t="str">
            <v>NO REPLACE</v>
          </cell>
        </row>
        <row r="1366">
          <cell r="A1366" t="str">
            <v>ADT0130</v>
          </cell>
          <cell r="B1366" t="str">
            <v>.</v>
          </cell>
          <cell r="C1366" t="str">
            <v>FR</v>
          </cell>
          <cell r="D1366" t="str">
            <v>06 Service Only</v>
          </cell>
          <cell r="E1366">
            <v>34000</v>
          </cell>
          <cell r="F1366" t="str">
            <v>03 Exchg w/ refurbished</v>
          </cell>
          <cell r="G1366" t="str">
            <v>05.01.2004</v>
          </cell>
          <cell r="H1366" t="str">
            <v>30.12.2003</v>
          </cell>
          <cell r="I1366" t="str">
            <v>NO REPLACE</v>
          </cell>
        </row>
        <row r="1367">
          <cell r="A1367" t="str">
            <v>ADT0130TR</v>
          </cell>
          <cell r="B1367" t="str">
            <v>STD EXCH ADT0130</v>
          </cell>
          <cell r="C1367" t="str">
            <v>FR</v>
          </cell>
          <cell r="D1367" t="str">
            <v>06 Service Only</v>
          </cell>
          <cell r="E1367" t="e">
            <v>#N/A</v>
          </cell>
          <cell r="F1367" t="str">
            <v>03 Exchg w/ refurbished</v>
          </cell>
          <cell r="G1367" t="str">
            <v>05.01.2004</v>
          </cell>
          <cell r="H1367" t="str">
            <v>31.12.2003</v>
          </cell>
          <cell r="I1367" t="str">
            <v>NO REPLACE</v>
          </cell>
        </row>
        <row r="1368">
          <cell r="A1368" t="str">
            <v>ADT0210</v>
          </cell>
          <cell r="B1368" t="str">
            <v>.</v>
          </cell>
          <cell r="C1368" t="str">
            <v>FR</v>
          </cell>
          <cell r="D1368" t="str">
            <v>06 Service Only</v>
          </cell>
          <cell r="E1368" t="e">
            <v>#N/A</v>
          </cell>
          <cell r="F1368" t="str">
            <v>03 Exchg w/ refurbished</v>
          </cell>
          <cell r="G1368" t="str">
            <v>05.01.2004</v>
          </cell>
          <cell r="H1368" t="str">
            <v>30.12.2003</v>
          </cell>
          <cell r="I1368" t="str">
            <v>NO REPLACE</v>
          </cell>
        </row>
        <row r="1369">
          <cell r="A1369" t="str">
            <v>ADT0210TR</v>
          </cell>
          <cell r="B1369" t="str">
            <v>STD EXCH ADT0210</v>
          </cell>
          <cell r="C1369" t="str">
            <v>FR</v>
          </cell>
          <cell r="D1369" t="str">
            <v>06 Service Only</v>
          </cell>
          <cell r="E1369" t="e">
            <v>#N/A</v>
          </cell>
          <cell r="F1369" t="str">
            <v>03 Exchg w/ refurbished</v>
          </cell>
          <cell r="G1369" t="str">
            <v>05.01.2004</v>
          </cell>
          <cell r="H1369" t="str">
            <v>31.12.2003</v>
          </cell>
          <cell r="I1369" t="str">
            <v>NO REPLACE</v>
          </cell>
        </row>
        <row r="1370">
          <cell r="A1370" t="str">
            <v>ADT0220</v>
          </cell>
          <cell r="B1370" t="str">
            <v>.</v>
          </cell>
          <cell r="C1370" t="str">
            <v>FR</v>
          </cell>
          <cell r="D1370" t="str">
            <v>06 Service Only</v>
          </cell>
          <cell r="E1370">
            <v>37000</v>
          </cell>
          <cell r="F1370" t="str">
            <v>03 Exchg w/ refurbished</v>
          </cell>
          <cell r="G1370" t="str">
            <v>05.01.2004</v>
          </cell>
          <cell r="H1370" t="str">
            <v>30.12.2003</v>
          </cell>
          <cell r="I1370" t="str">
            <v>NO REPLACE</v>
          </cell>
        </row>
        <row r="1371">
          <cell r="A1371" t="str">
            <v>ADT0220TR</v>
          </cell>
          <cell r="B1371" t="str">
            <v>STD EXCH ADT0220</v>
          </cell>
          <cell r="C1371" t="str">
            <v>FR</v>
          </cell>
          <cell r="D1371" t="str">
            <v>06 Service Only</v>
          </cell>
          <cell r="E1371" t="e">
            <v>#N/A</v>
          </cell>
          <cell r="F1371" t="str">
            <v>03 Exchg w/ refurbished</v>
          </cell>
          <cell r="G1371" t="str">
            <v>05.01.2004</v>
          </cell>
          <cell r="H1371" t="str">
            <v>31.12.2003</v>
          </cell>
          <cell r="I1371" t="str">
            <v>NO REPLACE</v>
          </cell>
        </row>
        <row r="1372">
          <cell r="A1372" t="str">
            <v>ADT0230</v>
          </cell>
          <cell r="B1372" t="str">
            <v>.</v>
          </cell>
          <cell r="C1372" t="str">
            <v>FR</v>
          </cell>
          <cell r="D1372" t="str">
            <v>06 Service Only</v>
          </cell>
          <cell r="E1372">
            <v>55000</v>
          </cell>
          <cell r="F1372" t="str">
            <v>03 Exchg w/ refurbished</v>
          </cell>
          <cell r="G1372" t="str">
            <v>05.01.2004</v>
          </cell>
          <cell r="H1372" t="str">
            <v>30.12.2003</v>
          </cell>
          <cell r="I1372" t="str">
            <v>NO REPLACE</v>
          </cell>
        </row>
        <row r="1373">
          <cell r="A1373" t="str">
            <v>ADT0230TR</v>
          </cell>
          <cell r="B1373" t="str">
            <v>STD EXCH ADT0230</v>
          </cell>
          <cell r="C1373" t="str">
            <v>FR</v>
          </cell>
          <cell r="D1373" t="str">
            <v>06 Service Only</v>
          </cell>
          <cell r="E1373" t="e">
            <v>#N/A</v>
          </cell>
          <cell r="F1373" t="str">
            <v>03 Exchg w/ refurbished</v>
          </cell>
          <cell r="G1373" t="str">
            <v>05.01.2004</v>
          </cell>
          <cell r="H1373" t="str">
            <v>31.12.2003</v>
          </cell>
          <cell r="I1373" t="str">
            <v>NO REPLACE</v>
          </cell>
        </row>
        <row r="1374">
          <cell r="A1374" t="str">
            <v>ADT0310</v>
          </cell>
          <cell r="B1374" t="str">
            <v>.</v>
          </cell>
          <cell r="C1374" t="str">
            <v>FR</v>
          </cell>
          <cell r="D1374" t="str">
            <v>06 Service Only</v>
          </cell>
          <cell r="E1374">
            <v>21800</v>
          </cell>
          <cell r="F1374" t="str">
            <v>03 Exchg w/ refurbished</v>
          </cell>
          <cell r="G1374" t="str">
            <v>05.01.2004</v>
          </cell>
          <cell r="H1374" t="str">
            <v>30.12.2003</v>
          </cell>
          <cell r="I1374" t="str">
            <v>NO REPLACE</v>
          </cell>
        </row>
        <row r="1375">
          <cell r="A1375" t="str">
            <v>ADT0310TR</v>
          </cell>
          <cell r="B1375" t="str">
            <v>STD EXCH ADT0310</v>
          </cell>
          <cell r="C1375" t="str">
            <v>FR</v>
          </cell>
          <cell r="D1375" t="str">
            <v>06 Service Only</v>
          </cell>
          <cell r="E1375" t="e">
            <v>#N/A</v>
          </cell>
          <cell r="F1375" t="str">
            <v>03 Exchg w/ refurbished</v>
          </cell>
          <cell r="G1375" t="str">
            <v>05.01.2004</v>
          </cell>
          <cell r="H1375" t="str">
            <v>31.12.2003</v>
          </cell>
          <cell r="I1375" t="str">
            <v>NO REPLACE</v>
          </cell>
        </row>
        <row r="1376">
          <cell r="A1376" t="str">
            <v>AKF12EN</v>
          </cell>
          <cell r="B1376" t="str">
            <v>DOLOG AKF -&gt; A120 (ENGLISCH)</v>
          </cell>
          <cell r="C1376" t="str">
            <v>DE</v>
          </cell>
          <cell r="D1376" t="str">
            <v>04 Commercialized</v>
          </cell>
          <cell r="E1376" t="e">
            <v>#N/A</v>
          </cell>
          <cell r="F1376" t="str">
            <v>01 Exchg w/ new product</v>
          </cell>
          <cell r="G1376" t="str">
            <v>25.07.2000</v>
          </cell>
          <cell r="H1376" t="str">
            <v>00.00.0000</v>
          </cell>
          <cell r="I1376" t="str">
            <v>NO REPLACE</v>
          </cell>
        </row>
        <row r="1377">
          <cell r="A1377" t="str">
            <v>AKF35EN</v>
          </cell>
          <cell r="B1377" t="str">
            <v>DOLOG AKF -&gt; A350/A500, (ENGLISCH)</v>
          </cell>
          <cell r="C1377" t="str">
            <v>DE</v>
          </cell>
          <cell r="D1377" t="str">
            <v>06 Service Only</v>
          </cell>
          <cell r="E1377" t="e">
            <v>#N/A</v>
          </cell>
          <cell r="F1377" t="str">
            <v>01 Exchg w/ new product</v>
          </cell>
          <cell r="G1377" t="str">
            <v>04.03.2002</v>
          </cell>
          <cell r="H1377" t="str">
            <v>00.00.0000</v>
          </cell>
          <cell r="I1377" t="str">
            <v>NO REPLACE</v>
          </cell>
        </row>
        <row r="1378">
          <cell r="A1378" t="str">
            <v>AM0984AT4</v>
          </cell>
          <cell r="B1378" t="str">
            <v>984 SPS F\R EISA U. AT-BU</v>
          </cell>
          <cell r="C1378" t="str">
            <v>US</v>
          </cell>
          <cell r="D1378" t="str">
            <v>06 Service Only</v>
          </cell>
          <cell r="E1378">
            <v>793000</v>
          </cell>
          <cell r="F1378" t="str">
            <v>03 Exchg w/ refurbished</v>
          </cell>
          <cell r="G1378" t="str">
            <v>11.01.2001</v>
          </cell>
          <cell r="H1378" t="str">
            <v>31.12.2000</v>
          </cell>
          <cell r="I1378" t="str">
            <v>NO REPLACE</v>
          </cell>
        </row>
        <row r="1379">
          <cell r="A1379" t="str">
            <v>AM0984AT4R</v>
          </cell>
          <cell r="B1379" t="str">
            <v>STD.EXCH.AM0984AT4</v>
          </cell>
          <cell r="C1379" t="str">
            <v>US</v>
          </cell>
          <cell r="D1379" t="str">
            <v>06 Service Only</v>
          </cell>
          <cell r="E1379" t="e">
            <v>#N/A</v>
          </cell>
          <cell r="F1379" t="str">
            <v>03 Exchg w/ refurbished</v>
          </cell>
          <cell r="G1379" t="str">
            <v>09.08.2001</v>
          </cell>
          <cell r="H1379" t="str">
            <v>31.12.2000</v>
          </cell>
          <cell r="I1379" t="str">
            <v>NO REPLACE</v>
          </cell>
        </row>
        <row r="1380">
          <cell r="A1380" t="str">
            <v>AM0984VM4</v>
          </cell>
          <cell r="B1380" t="str">
            <v>984 SPS FR VME-BUS, M+ RED.,32K</v>
          </cell>
          <cell r="C1380" t="str">
            <v>US</v>
          </cell>
          <cell r="D1380" t="str">
            <v>06 Service Only</v>
          </cell>
          <cell r="E1380">
            <v>875600</v>
          </cell>
          <cell r="F1380" t="str">
            <v>03 Exchg w/ refurbished</v>
          </cell>
          <cell r="G1380" t="str">
            <v>31.12.2002</v>
          </cell>
          <cell r="H1380" t="str">
            <v>31.12.2002</v>
          </cell>
          <cell r="I1380" t="str">
            <v>NO REPLACE</v>
          </cell>
        </row>
        <row r="1381">
          <cell r="A1381" t="str">
            <v>AM0984VM4R</v>
          </cell>
          <cell r="B1381" t="str">
            <v>STD EXCH AM0984VM4</v>
          </cell>
          <cell r="C1381" t="str">
            <v>US</v>
          </cell>
          <cell r="D1381" t="str">
            <v>06 Service Only</v>
          </cell>
          <cell r="E1381" t="e">
            <v>#N/A</v>
          </cell>
          <cell r="F1381" t="str">
            <v>03 Exchg w/ refurbished</v>
          </cell>
          <cell r="G1381" t="str">
            <v>28.12.2004</v>
          </cell>
          <cell r="H1381" t="str">
            <v>00.00.0000</v>
          </cell>
          <cell r="I1381" t="str">
            <v>NO REPLACE</v>
          </cell>
        </row>
        <row r="1382">
          <cell r="A1382" t="str">
            <v>AMC916100</v>
          </cell>
          <cell r="B1382" t="str">
            <v>16BIT CPU MODULE</v>
          </cell>
          <cell r="C1382" t="str">
            <v>US</v>
          </cell>
          <cell r="D1382" t="str">
            <v>06 Service Only</v>
          </cell>
          <cell r="E1382">
            <v>270000</v>
          </cell>
          <cell r="F1382" t="str">
            <v>03 Exchg w/ refurbished</v>
          </cell>
          <cell r="G1382" t="str">
            <v>03.01.2000</v>
          </cell>
          <cell r="H1382" t="str">
            <v>00.00.0000</v>
          </cell>
          <cell r="I1382" t="str">
            <v>NO REPLACE</v>
          </cell>
        </row>
        <row r="1383">
          <cell r="A1383" t="str">
            <v>AMC916100R</v>
          </cell>
          <cell r="B1383" t="str">
            <v>16BIT CPU MODULE</v>
          </cell>
          <cell r="C1383" t="str">
            <v>US</v>
          </cell>
          <cell r="D1383" t="str">
            <v>06 Service Only</v>
          </cell>
          <cell r="E1383" t="e">
            <v>#N/A</v>
          </cell>
          <cell r="F1383" t="str">
            <v>03 Exchg w/ refurbished</v>
          </cell>
          <cell r="G1383" t="str">
            <v>16.02.2000</v>
          </cell>
          <cell r="H1383" t="str">
            <v>00.00.0000</v>
          </cell>
          <cell r="I1383" t="str">
            <v>NO REPLACE</v>
          </cell>
        </row>
        <row r="1384">
          <cell r="A1384" t="str">
            <v>AMC916120</v>
          </cell>
          <cell r="B1384" t="str">
            <v>CPU MODULE ASSY</v>
          </cell>
          <cell r="C1384" t="str">
            <v>US</v>
          </cell>
          <cell r="D1384" t="str">
            <v>06 Service Only</v>
          </cell>
          <cell r="E1384">
            <v>270000</v>
          </cell>
          <cell r="F1384" t="str">
            <v>03 Exchg w/ refurbished</v>
          </cell>
          <cell r="G1384" t="str">
            <v>03.01.2000</v>
          </cell>
          <cell r="H1384" t="str">
            <v>00.00.0000</v>
          </cell>
          <cell r="I1384" t="str">
            <v>NO REPLACE</v>
          </cell>
        </row>
        <row r="1385">
          <cell r="A1385" t="str">
            <v>AMC916120R</v>
          </cell>
          <cell r="B1385" t="str">
            <v>CPU MODULE ASSY</v>
          </cell>
          <cell r="C1385" t="str">
            <v>US</v>
          </cell>
          <cell r="D1385" t="str">
            <v>06 Service Only</v>
          </cell>
          <cell r="E1385" t="e">
            <v>#N/A</v>
          </cell>
          <cell r="F1385" t="str">
            <v>03 Exchg w/ refurbished</v>
          </cell>
          <cell r="G1385" t="str">
            <v>16.02.2000</v>
          </cell>
          <cell r="H1385" t="str">
            <v>00.00.0000</v>
          </cell>
          <cell r="I1385" t="str">
            <v>NO REPLACE</v>
          </cell>
        </row>
        <row r="1386">
          <cell r="A1386" t="str">
            <v>AMC921100</v>
          </cell>
          <cell r="B1386" t="str">
            <v>COMM PROCESSOR MODULE</v>
          </cell>
          <cell r="C1386" t="str">
            <v>US</v>
          </cell>
          <cell r="D1386" t="str">
            <v>06 Service Only</v>
          </cell>
          <cell r="E1386">
            <v>93400</v>
          </cell>
          <cell r="F1386" t="str">
            <v>04 Repr &amp; Return only</v>
          </cell>
          <cell r="G1386" t="str">
            <v>03.01.2000</v>
          </cell>
          <cell r="H1386" t="str">
            <v>00.00.0000</v>
          </cell>
          <cell r="I1386" t="str">
            <v>NO REPLACE</v>
          </cell>
        </row>
        <row r="1387">
          <cell r="A1387" t="str">
            <v>AMC924000</v>
          </cell>
          <cell r="B1387" t="str">
            <v>24 BIT CPU MODULE</v>
          </cell>
          <cell r="C1387" t="str">
            <v>US</v>
          </cell>
          <cell r="D1387" t="str">
            <v>06 Service Only</v>
          </cell>
          <cell r="E1387">
            <v>300000</v>
          </cell>
          <cell r="F1387" t="str">
            <v>03 Exchg w/ refurbished</v>
          </cell>
          <cell r="G1387" t="str">
            <v>16.02.2000</v>
          </cell>
          <cell r="H1387" t="str">
            <v>00.00.0000</v>
          </cell>
          <cell r="I1387" t="str">
            <v>NO REPLACE</v>
          </cell>
        </row>
        <row r="1388">
          <cell r="A1388" t="str">
            <v>AMC924000R</v>
          </cell>
          <cell r="B1388" t="str">
            <v>24 BIT CPU MODULE</v>
          </cell>
          <cell r="C1388" t="str">
            <v>US</v>
          </cell>
          <cell r="D1388" t="str">
            <v>06 Service Only</v>
          </cell>
          <cell r="E1388" t="e">
            <v>#N/A</v>
          </cell>
          <cell r="F1388" t="str">
            <v>03 Exchg w/ refurbished</v>
          </cell>
          <cell r="G1388" t="str">
            <v>16.02.2000</v>
          </cell>
          <cell r="H1388" t="str">
            <v>00.00.0000</v>
          </cell>
          <cell r="I1388" t="str">
            <v>NO REPLACE</v>
          </cell>
        </row>
        <row r="1389">
          <cell r="A1389" t="str">
            <v>AMM907101R</v>
          </cell>
          <cell r="B1389" t="str">
            <v>STD EXCH AMM907101</v>
          </cell>
          <cell r="C1389" t="str">
            <v>US</v>
          </cell>
          <cell r="D1389" t="str">
            <v>06 Service Only</v>
          </cell>
          <cell r="E1389" t="e">
            <v>#N/A</v>
          </cell>
          <cell r="F1389" t="str">
            <v>03 Exchg w/ refurbished</v>
          </cell>
          <cell r="G1389" t="str">
            <v>15.01.2004</v>
          </cell>
          <cell r="H1389" t="str">
            <v>00.00.0000</v>
          </cell>
          <cell r="I1389" t="str">
            <v>NO REPLACE</v>
          </cell>
        </row>
        <row r="1390">
          <cell r="A1390" t="str">
            <v>AMM909001</v>
          </cell>
          <cell r="B1390" t="str">
            <v>200I/O MEMORY MODULE 32K</v>
          </cell>
          <cell r="C1390" t="str">
            <v>US</v>
          </cell>
          <cell r="D1390" t="str">
            <v>06 Service Only</v>
          </cell>
          <cell r="E1390">
            <v>1100000</v>
          </cell>
          <cell r="F1390" t="str">
            <v>03 Exchg w/ refurbished</v>
          </cell>
          <cell r="G1390" t="str">
            <v>03.01.2000</v>
          </cell>
          <cell r="H1390" t="str">
            <v>00.00.0000</v>
          </cell>
          <cell r="I1390" t="str">
            <v>NO REPLACE</v>
          </cell>
        </row>
        <row r="1391">
          <cell r="A1391" t="str">
            <v>AMM909001R</v>
          </cell>
          <cell r="B1391" t="str">
            <v>STD EXCH. AMM909001</v>
          </cell>
          <cell r="C1391" t="str">
            <v>US</v>
          </cell>
          <cell r="D1391" t="str">
            <v>06 Service Only</v>
          </cell>
          <cell r="E1391" t="e">
            <v>#N/A</v>
          </cell>
          <cell r="F1391" t="str">
            <v>03 Exchg w/ refurbished</v>
          </cell>
          <cell r="G1391" t="str">
            <v>16.02.2000</v>
          </cell>
          <cell r="H1391" t="str">
            <v>00.00.0000</v>
          </cell>
          <cell r="I1391" t="str">
            <v>NO REPLACE</v>
          </cell>
        </row>
        <row r="1392">
          <cell r="A1392" t="str">
            <v>AMM909002</v>
          </cell>
          <cell r="B1392" t="str">
            <v>200I/O MEMORY MODULE 64K</v>
          </cell>
          <cell r="C1392" t="str">
            <v>US</v>
          </cell>
          <cell r="D1392" t="str">
            <v>06 Service Only</v>
          </cell>
          <cell r="E1392">
            <v>1600000</v>
          </cell>
          <cell r="F1392" t="str">
            <v>03 Exchg w/ refurbished</v>
          </cell>
          <cell r="G1392" t="str">
            <v>03.01.2000</v>
          </cell>
          <cell r="H1392" t="str">
            <v>00.00.0000</v>
          </cell>
          <cell r="I1392" t="str">
            <v>NO REPLACE</v>
          </cell>
        </row>
        <row r="1393">
          <cell r="A1393" t="str">
            <v>AMM909002R</v>
          </cell>
          <cell r="B1393" t="str">
            <v>STD EXCH AMM909002</v>
          </cell>
          <cell r="C1393" t="str">
            <v>US</v>
          </cell>
          <cell r="D1393" t="str">
            <v>06 Service Only</v>
          </cell>
          <cell r="E1393" t="e">
            <v>#N/A</v>
          </cell>
          <cell r="F1393" t="str">
            <v>03 Exchg w/ refurbished</v>
          </cell>
          <cell r="G1393" t="str">
            <v>16.02.2000</v>
          </cell>
          <cell r="H1393" t="str">
            <v>00.00.0000</v>
          </cell>
          <cell r="I1393" t="str">
            <v>NO REPLACE</v>
          </cell>
        </row>
        <row r="1394">
          <cell r="A1394" t="str">
            <v>AMM909003</v>
          </cell>
          <cell r="B1394" t="str">
            <v>200I/O MEMORY MODULE 96K</v>
          </cell>
          <cell r="C1394" t="str">
            <v>US</v>
          </cell>
          <cell r="D1394" t="str">
            <v>06 Service Only</v>
          </cell>
          <cell r="E1394">
            <v>1900000</v>
          </cell>
          <cell r="F1394" t="str">
            <v>03 Exchg w/ refurbished</v>
          </cell>
          <cell r="G1394" t="str">
            <v>03.01.2000</v>
          </cell>
          <cell r="H1394" t="str">
            <v>00.00.0000</v>
          </cell>
          <cell r="I1394" t="str">
            <v>NO REPLACE</v>
          </cell>
        </row>
        <row r="1395">
          <cell r="A1395" t="str">
            <v>AMM909003R</v>
          </cell>
          <cell r="B1395" t="str">
            <v>STD EXCH. AMM909003</v>
          </cell>
          <cell r="C1395" t="str">
            <v>US</v>
          </cell>
          <cell r="D1395" t="str">
            <v>06 Service Only</v>
          </cell>
          <cell r="E1395" t="e">
            <v>#N/A</v>
          </cell>
          <cell r="F1395" t="str">
            <v>03 Exchg w/ refurbished</v>
          </cell>
          <cell r="G1395" t="str">
            <v>16.02.2000</v>
          </cell>
          <cell r="H1395" t="str">
            <v>00.00.0000</v>
          </cell>
          <cell r="I1395" t="str">
            <v>NO REPLACE</v>
          </cell>
        </row>
        <row r="1396">
          <cell r="A1396" t="str">
            <v>AMM909004</v>
          </cell>
          <cell r="B1396" t="str">
            <v>200I/O MEMORY MODULE 128K</v>
          </cell>
          <cell r="C1396" t="str">
            <v>US</v>
          </cell>
          <cell r="D1396" t="str">
            <v>06 Service Only</v>
          </cell>
          <cell r="E1396">
            <v>2220000</v>
          </cell>
          <cell r="F1396" t="str">
            <v>03 Exchg w/ refurbished</v>
          </cell>
          <cell r="G1396" t="str">
            <v>03.01.2000</v>
          </cell>
          <cell r="H1396" t="str">
            <v>00.00.0000</v>
          </cell>
          <cell r="I1396" t="str">
            <v>NO REPLACE</v>
          </cell>
        </row>
        <row r="1397">
          <cell r="A1397" t="str">
            <v>AMM909004R</v>
          </cell>
          <cell r="B1397" t="str">
            <v>STD EXCH. AMM909004</v>
          </cell>
          <cell r="C1397" t="str">
            <v>US</v>
          </cell>
          <cell r="D1397" t="str">
            <v>06 Service Only</v>
          </cell>
          <cell r="E1397" t="e">
            <v>#N/A</v>
          </cell>
          <cell r="F1397" t="str">
            <v>03 Exchg w/ refurbished</v>
          </cell>
          <cell r="G1397" t="str">
            <v>16.02.2000</v>
          </cell>
          <cell r="H1397" t="str">
            <v>00.00.0000</v>
          </cell>
          <cell r="I1397" t="str">
            <v>NO REPLACE</v>
          </cell>
        </row>
        <row r="1398">
          <cell r="A1398" t="str">
            <v>AMM909021</v>
          </cell>
          <cell r="B1398" t="str">
            <v>800I/O MDL MEM 24BIT 32K</v>
          </cell>
          <cell r="C1398" t="str">
            <v>US</v>
          </cell>
          <cell r="D1398" t="str">
            <v>06 Service Only</v>
          </cell>
          <cell r="E1398">
            <v>1100000</v>
          </cell>
          <cell r="F1398" t="str">
            <v>03 Exchg w/ refurbished</v>
          </cell>
          <cell r="G1398" t="str">
            <v>03.01.2000</v>
          </cell>
          <cell r="H1398" t="str">
            <v>00.00.0000</v>
          </cell>
          <cell r="I1398" t="str">
            <v>NO REPLACE</v>
          </cell>
        </row>
        <row r="1399">
          <cell r="A1399" t="str">
            <v>AMM909021R</v>
          </cell>
          <cell r="B1399" t="str">
            <v>STD EXCH. AMM909021</v>
          </cell>
          <cell r="C1399" t="str">
            <v>US</v>
          </cell>
          <cell r="D1399" t="str">
            <v>06 Service Only</v>
          </cell>
          <cell r="E1399" t="e">
            <v>#N/A</v>
          </cell>
          <cell r="F1399" t="str">
            <v>03 Exchg w/ refurbished</v>
          </cell>
          <cell r="G1399" t="str">
            <v>14.12.1999</v>
          </cell>
          <cell r="H1399" t="str">
            <v>00.00.0000</v>
          </cell>
          <cell r="I1399" t="str">
            <v>NO REPLACE</v>
          </cell>
        </row>
        <row r="1400">
          <cell r="A1400" t="str">
            <v>AMM909022</v>
          </cell>
          <cell r="B1400" t="str">
            <v>800I/O MDL MEM 24BIT 64K</v>
          </cell>
          <cell r="C1400" t="str">
            <v>US</v>
          </cell>
          <cell r="D1400" t="str">
            <v>06 Service Only</v>
          </cell>
          <cell r="E1400" t="e">
            <v>#N/A</v>
          </cell>
          <cell r="F1400" t="str">
            <v>04 Repr &amp; Return only</v>
          </cell>
          <cell r="G1400" t="str">
            <v>03.01.2000</v>
          </cell>
          <cell r="H1400" t="str">
            <v>00.00.0000</v>
          </cell>
          <cell r="I1400" t="str">
            <v>NO REPLACE</v>
          </cell>
        </row>
        <row r="1401">
          <cell r="A1401" t="str">
            <v>AMM909023</v>
          </cell>
          <cell r="B1401" t="str">
            <v>800I/O MDL MEM 24BIT 96K</v>
          </cell>
          <cell r="C1401" t="str">
            <v>US</v>
          </cell>
          <cell r="D1401" t="str">
            <v>06 Service Only</v>
          </cell>
          <cell r="E1401" t="e">
            <v>#N/A</v>
          </cell>
          <cell r="F1401" t="str">
            <v>04 Repr &amp; Return only</v>
          </cell>
          <cell r="G1401" t="str">
            <v>03.01.2000</v>
          </cell>
          <cell r="H1401" t="str">
            <v>00.00.0000</v>
          </cell>
          <cell r="I1401" t="str">
            <v>NO REPLACE</v>
          </cell>
        </row>
        <row r="1402">
          <cell r="A1402" t="str">
            <v>AMM909024</v>
          </cell>
          <cell r="B1402" t="str">
            <v>800I/O MDL MEM 24BIT 128K</v>
          </cell>
          <cell r="C1402" t="str">
            <v>US</v>
          </cell>
          <cell r="D1402" t="str">
            <v>06 Service Only</v>
          </cell>
          <cell r="E1402">
            <v>2220000</v>
          </cell>
          <cell r="F1402" t="str">
            <v>03 Exchg w/ refurbished</v>
          </cell>
          <cell r="G1402" t="str">
            <v>03.01.2000</v>
          </cell>
          <cell r="H1402" t="str">
            <v>00.00.0000</v>
          </cell>
          <cell r="I1402" t="str">
            <v>NO REPLACE</v>
          </cell>
        </row>
        <row r="1403">
          <cell r="A1403" t="str">
            <v>AMM909024R</v>
          </cell>
          <cell r="B1403" t="str">
            <v>STD EXCH. AMM909024</v>
          </cell>
          <cell r="C1403" t="str">
            <v>US</v>
          </cell>
          <cell r="D1403" t="str">
            <v>06 Service Only</v>
          </cell>
          <cell r="E1403" t="e">
            <v>#N/A</v>
          </cell>
          <cell r="F1403" t="str">
            <v>03 Exchg w/ refurbished</v>
          </cell>
          <cell r="G1403" t="str">
            <v>15.12.1999</v>
          </cell>
          <cell r="H1403" t="str">
            <v>00.00.0000</v>
          </cell>
          <cell r="I1403" t="str">
            <v>NO REPLACE</v>
          </cell>
        </row>
        <row r="1404">
          <cell r="A1404" t="str">
            <v>AMS901100</v>
          </cell>
          <cell r="B1404" t="str">
            <v>200 I/O PROCESSOR MODULE</v>
          </cell>
          <cell r="C1404" t="str">
            <v>US</v>
          </cell>
          <cell r="D1404" t="str">
            <v>06 Service Only</v>
          </cell>
          <cell r="E1404">
            <v>300000</v>
          </cell>
          <cell r="F1404" t="str">
            <v>03 Exchg w/ refurbished</v>
          </cell>
          <cell r="G1404" t="str">
            <v>03.01.2000</v>
          </cell>
          <cell r="H1404" t="str">
            <v>00.00.0000</v>
          </cell>
          <cell r="I1404" t="str">
            <v>NO REPLACE</v>
          </cell>
        </row>
        <row r="1405">
          <cell r="A1405" t="str">
            <v>AMS901100R</v>
          </cell>
          <cell r="B1405" t="str">
            <v>200 I/O PROCESSOR MODULE</v>
          </cell>
          <cell r="C1405" t="str">
            <v>US</v>
          </cell>
          <cell r="D1405" t="str">
            <v>06 Service Only</v>
          </cell>
          <cell r="E1405" t="e">
            <v>#N/A</v>
          </cell>
          <cell r="F1405" t="str">
            <v>03 Exchg w/ refurbished</v>
          </cell>
          <cell r="G1405" t="str">
            <v>16.02.2000</v>
          </cell>
          <cell r="H1405" t="str">
            <v>00.00.0000</v>
          </cell>
          <cell r="I1405" t="str">
            <v>NO REPLACE</v>
          </cell>
        </row>
        <row r="1406">
          <cell r="A1406" t="str">
            <v>AMS908011</v>
          </cell>
          <cell r="B1406" t="str">
            <v>MDL PROC SNGL CHAN 800I/O</v>
          </cell>
          <cell r="C1406" t="str">
            <v>US</v>
          </cell>
          <cell r="D1406" t="str">
            <v>06 Service Only</v>
          </cell>
          <cell r="E1406">
            <v>270000</v>
          </cell>
          <cell r="F1406" t="str">
            <v>03 Exchg w/ refurbished</v>
          </cell>
          <cell r="G1406" t="str">
            <v>03.01.2000</v>
          </cell>
          <cell r="H1406" t="str">
            <v>00.00.0000</v>
          </cell>
          <cell r="I1406" t="str">
            <v>NO REPLACE</v>
          </cell>
        </row>
        <row r="1407">
          <cell r="A1407" t="str">
            <v>AMS908011R</v>
          </cell>
          <cell r="B1407" t="str">
            <v>MDL PROC SNGL CHAN 800I/O</v>
          </cell>
          <cell r="C1407" t="str">
            <v>US</v>
          </cell>
          <cell r="D1407" t="str">
            <v>06 Service Only</v>
          </cell>
          <cell r="E1407" t="e">
            <v>#N/A</v>
          </cell>
          <cell r="F1407" t="str">
            <v>03 Exchg w/ refurbished</v>
          </cell>
          <cell r="G1407" t="str">
            <v>16.02.2000</v>
          </cell>
          <cell r="H1407" t="str">
            <v>00.00.0000</v>
          </cell>
          <cell r="I1407" t="str">
            <v>NO REPLACE</v>
          </cell>
        </row>
        <row r="1408">
          <cell r="A1408" t="str">
            <v>AMS911000</v>
          </cell>
          <cell r="B1408" t="str">
            <v>HOT STANDBY MODULE ASSY</v>
          </cell>
          <cell r="C1408" t="str">
            <v>US</v>
          </cell>
          <cell r="D1408" t="str">
            <v>06 Service Only</v>
          </cell>
          <cell r="E1408">
            <v>850000</v>
          </cell>
          <cell r="F1408" t="str">
            <v>03 Exchg w/ refurbished</v>
          </cell>
          <cell r="G1408" t="str">
            <v>03.01.2000</v>
          </cell>
          <cell r="H1408" t="str">
            <v>00.00.0000</v>
          </cell>
          <cell r="I1408" t="str">
            <v>AMR911000</v>
          </cell>
        </row>
        <row r="1409">
          <cell r="A1409" t="str">
            <v>AMS911000R</v>
          </cell>
          <cell r="B1409" t="str">
            <v>HOT STANDBY MODULE ASSY</v>
          </cell>
          <cell r="C1409" t="str">
            <v>DE</v>
          </cell>
          <cell r="D1409" t="str">
            <v>06 Service Only</v>
          </cell>
          <cell r="E1409" t="e">
            <v>#N/A</v>
          </cell>
          <cell r="F1409" t="str">
            <v>03 Exchg w/ refurbished</v>
          </cell>
          <cell r="G1409" t="str">
            <v>16.02.2000</v>
          </cell>
          <cell r="H1409" t="str">
            <v>00.00.0000</v>
          </cell>
          <cell r="I1409" t="str">
            <v>NO REPLACE</v>
          </cell>
        </row>
        <row r="1410">
          <cell r="A1410" t="str">
            <v>AMS985000</v>
          </cell>
          <cell r="B1410" t="str">
            <v>MODBUS PLUS NETZWERK ADAP</v>
          </cell>
          <cell r="C1410" t="str">
            <v>US</v>
          </cell>
          <cell r="D1410" t="str">
            <v>06 Service Only</v>
          </cell>
          <cell r="E1410">
            <v>335000</v>
          </cell>
          <cell r="F1410" t="str">
            <v>03 Exchg w/ refurbished</v>
          </cell>
          <cell r="G1410" t="str">
            <v>03.01.2000</v>
          </cell>
          <cell r="H1410" t="str">
            <v>19.05.1999</v>
          </cell>
          <cell r="I1410" t="str">
            <v>AMS985002</v>
          </cell>
        </row>
        <row r="1411">
          <cell r="A1411" t="str">
            <v>AMS985000R</v>
          </cell>
          <cell r="B1411" t="str">
            <v>MODBUS PLUS NETZWERK ADAP</v>
          </cell>
          <cell r="C1411" t="str">
            <v>US</v>
          </cell>
          <cell r="D1411" t="str">
            <v>06 Service Only</v>
          </cell>
          <cell r="E1411" t="e">
            <v>#N/A</v>
          </cell>
          <cell r="F1411" t="str">
            <v>03 Exchg w/ refurbished</v>
          </cell>
          <cell r="G1411" t="str">
            <v>16.02.2000</v>
          </cell>
          <cell r="H1411" t="str">
            <v>00.00.0000</v>
          </cell>
          <cell r="I1411" t="str">
            <v>NO REPLACE</v>
          </cell>
        </row>
        <row r="1412">
          <cell r="A1412" t="str">
            <v>AMS985022</v>
          </cell>
          <cell r="B1412" t="str">
            <v>MODBUS PLUS KOM.PROZ 984A/S908</v>
          </cell>
          <cell r="C1412" t="str">
            <v>US</v>
          </cell>
          <cell r="D1412" t="str">
            <v>06 Service Only</v>
          </cell>
          <cell r="E1412">
            <v>355000</v>
          </cell>
          <cell r="F1412" t="str">
            <v>03 Exchg w/ refurbished</v>
          </cell>
          <cell r="G1412" t="str">
            <v>31.12.2004</v>
          </cell>
          <cell r="H1412" t="str">
            <v>31.12.2004</v>
          </cell>
          <cell r="I1412" t="str">
            <v>NO REPLACE</v>
          </cell>
        </row>
        <row r="1413">
          <cell r="A1413" t="str">
            <v>AMS985042</v>
          </cell>
          <cell r="B1413" t="str">
            <v>MODBUS PLUS KOM.PROZ 984B/S908</v>
          </cell>
          <cell r="C1413" t="str">
            <v>US</v>
          </cell>
          <cell r="D1413" t="str">
            <v>06 Service Only</v>
          </cell>
          <cell r="E1413">
            <v>350000</v>
          </cell>
          <cell r="F1413" t="str">
            <v>03 Exchg w/ refurbished</v>
          </cell>
          <cell r="G1413" t="str">
            <v>31.12.2004</v>
          </cell>
          <cell r="H1413" t="str">
            <v>31.12.2004</v>
          </cell>
          <cell r="I1413" t="str">
            <v>NO REPLACE</v>
          </cell>
        </row>
        <row r="1414">
          <cell r="A1414" t="str">
            <v>AMS985042R</v>
          </cell>
          <cell r="B1414" t="str">
            <v>MODBUS PLUS KOM.PROZ 984B</v>
          </cell>
          <cell r="C1414" t="str">
            <v>US</v>
          </cell>
          <cell r="D1414" t="str">
            <v>06 Service Only</v>
          </cell>
          <cell r="E1414" t="e">
            <v>#N/A</v>
          </cell>
          <cell r="F1414" t="str">
            <v>03 Exchg w/ refurbished</v>
          </cell>
          <cell r="G1414" t="str">
            <v>23.12.2004</v>
          </cell>
          <cell r="H1414" t="str">
            <v>31.12.2004</v>
          </cell>
          <cell r="I1414" t="str">
            <v>NO REPLACE</v>
          </cell>
        </row>
        <row r="1415">
          <cell r="A1415" t="str">
            <v>AMS985800</v>
          </cell>
          <cell r="B1415" t="str">
            <v>MODBUSPLUS KOM.-PROZ., RE</v>
          </cell>
          <cell r="C1415" t="str">
            <v>US</v>
          </cell>
          <cell r="D1415" t="str">
            <v>06 Service Only</v>
          </cell>
          <cell r="E1415">
            <v>356500</v>
          </cell>
          <cell r="F1415" t="str">
            <v>03 Exchg w/ refurbished</v>
          </cell>
          <cell r="G1415" t="str">
            <v>31.12.1999</v>
          </cell>
          <cell r="H1415" t="str">
            <v>31.12.1999</v>
          </cell>
          <cell r="I1415" t="str">
            <v>NO REPLACE</v>
          </cell>
        </row>
        <row r="1416">
          <cell r="A1416" t="str">
            <v>AMS985800R</v>
          </cell>
          <cell r="B1416" t="str">
            <v>MODBUSPLUS KOM.-PROZ., RE</v>
          </cell>
          <cell r="C1416" t="str">
            <v>US</v>
          </cell>
          <cell r="D1416" t="str">
            <v>06 Service Only</v>
          </cell>
          <cell r="E1416" t="e">
            <v>#N/A</v>
          </cell>
          <cell r="F1416" t="str">
            <v>03 Exchg w/ refurbished</v>
          </cell>
          <cell r="G1416" t="str">
            <v>31.12.1999</v>
          </cell>
          <cell r="H1416" t="str">
            <v>31.12.1999</v>
          </cell>
          <cell r="I1416" t="str">
            <v>NO REPLACE</v>
          </cell>
        </row>
        <row r="1417">
          <cell r="A1417" t="str">
            <v>AMSA85000</v>
          </cell>
          <cell r="B1417" t="str">
            <v>MODBUSPLUS KOM.-PROZ.,AT-BUS</v>
          </cell>
          <cell r="C1417" t="str">
            <v>US</v>
          </cell>
          <cell r="D1417" t="str">
            <v>06 Service Only</v>
          </cell>
          <cell r="E1417">
            <v>190000</v>
          </cell>
          <cell r="F1417" t="str">
            <v>03 Exchg w/ refurbished</v>
          </cell>
          <cell r="G1417" t="str">
            <v>01.12.1999</v>
          </cell>
          <cell r="H1417" t="str">
            <v>01.12.1999</v>
          </cell>
          <cell r="I1417" t="str">
            <v>AMSA85030</v>
          </cell>
        </row>
        <row r="1418">
          <cell r="A1418" t="str">
            <v>AMSA85000R</v>
          </cell>
          <cell r="B1418" t="str">
            <v>MODBUSPLUS KOM.-PROZ.,AT-BUS</v>
          </cell>
          <cell r="C1418" t="str">
            <v>US</v>
          </cell>
          <cell r="D1418" t="str">
            <v>06 Service Only</v>
          </cell>
          <cell r="E1418" t="e">
            <v>#N/A</v>
          </cell>
          <cell r="F1418" t="str">
            <v>03 Exchg w/ refurbished</v>
          </cell>
          <cell r="G1418" t="str">
            <v>01.12.1999</v>
          </cell>
          <cell r="H1418" t="str">
            <v>01.12.1999</v>
          </cell>
          <cell r="I1418" t="str">
            <v>NO REPLACE</v>
          </cell>
        </row>
        <row r="1419">
          <cell r="A1419" t="str">
            <v>AMSA85002</v>
          </cell>
          <cell r="B1419" t="str">
            <v>MODBUSPLUS KOM.-PROZ.,AT-</v>
          </cell>
          <cell r="C1419" t="str">
            <v>US</v>
          </cell>
          <cell r="D1419" t="str">
            <v>06 Service Only</v>
          </cell>
          <cell r="E1419">
            <v>280000</v>
          </cell>
          <cell r="F1419" t="str">
            <v>03 Exchg w/ refurbished</v>
          </cell>
          <cell r="G1419" t="str">
            <v>01.12.1999</v>
          </cell>
          <cell r="H1419" t="str">
            <v>01.12.1999</v>
          </cell>
          <cell r="I1419" t="str">
            <v>AMSA85032</v>
          </cell>
        </row>
        <row r="1420">
          <cell r="A1420" t="str">
            <v>AMSA85002R</v>
          </cell>
          <cell r="B1420" t="str">
            <v>MODBUSPLUS KOM.-PROZ.,AT-</v>
          </cell>
          <cell r="C1420" t="str">
            <v>US</v>
          </cell>
          <cell r="D1420" t="str">
            <v>06 Service Only</v>
          </cell>
          <cell r="E1420" t="e">
            <v>#N/A</v>
          </cell>
          <cell r="F1420" t="str">
            <v>03 Exchg w/ refurbished</v>
          </cell>
          <cell r="G1420" t="str">
            <v>01.12.1999</v>
          </cell>
          <cell r="H1420" t="str">
            <v>01.12.1999</v>
          </cell>
          <cell r="I1420" t="str">
            <v>NO REPLACE</v>
          </cell>
        </row>
        <row r="1421">
          <cell r="A1421" t="str">
            <v>AMSA85030</v>
          </cell>
          <cell r="B1421" t="str">
            <v>MODBUS PLUS ISA-BUS KIT FOR PC/ATดS</v>
          </cell>
          <cell r="C1421" t="str">
            <v>US</v>
          </cell>
          <cell r="D1421" t="str">
            <v>05 EOC</v>
          </cell>
          <cell r="E1421">
            <v>103100</v>
          </cell>
          <cell r="F1421" t="str">
            <v>05 Config part, service provided</v>
          </cell>
          <cell r="G1421" t="str">
            <v>31.12.2004</v>
          </cell>
          <cell r="H1421" t="str">
            <v>30.06.2006</v>
          </cell>
          <cell r="I1421" t="str">
            <v>NO REPLACE</v>
          </cell>
        </row>
        <row r="1422">
          <cell r="A1422" t="str">
            <v>AMSA85032</v>
          </cell>
          <cell r="B1422" t="str">
            <v>MB+ KOMM.-PROZ., PC/AT-BU</v>
          </cell>
          <cell r="C1422" t="str">
            <v>US</v>
          </cell>
          <cell r="D1422" t="str">
            <v>05 EOC</v>
          </cell>
          <cell r="E1422">
            <v>147100</v>
          </cell>
          <cell r="F1422" t="str">
            <v>05 Config part, service provided</v>
          </cell>
          <cell r="G1422" t="str">
            <v>31.12.2004</v>
          </cell>
          <cell r="H1422" t="str">
            <v>30.06.2006</v>
          </cell>
          <cell r="I1422" t="str">
            <v>NO REPLACE</v>
          </cell>
        </row>
        <row r="1423">
          <cell r="A1423" t="str">
            <v>AMSM85002</v>
          </cell>
          <cell r="B1423" t="str">
            <v>MB+ KOMM.-PROZ., MICRO CHANNEL, RED.</v>
          </cell>
          <cell r="C1423" t="str">
            <v>US</v>
          </cell>
          <cell r="D1423" t="str">
            <v>05 EOC</v>
          </cell>
          <cell r="E1423">
            <v>145300</v>
          </cell>
          <cell r="F1423" t="str">
            <v>03 Exchg w/ refurbished</v>
          </cell>
          <cell r="G1423" t="str">
            <v>31.12.2004</v>
          </cell>
          <cell r="H1423" t="str">
            <v>30.06.2006</v>
          </cell>
          <cell r="I1423" t="str">
            <v>NO REPLACE</v>
          </cell>
        </row>
        <row r="1424">
          <cell r="A1424" t="str">
            <v>AMSM85002R</v>
          </cell>
          <cell r="B1424" t="str">
            <v>MB+ KOMM.-PROZ., MICRO CH</v>
          </cell>
          <cell r="C1424" t="str">
            <v>US</v>
          </cell>
          <cell r="D1424" t="str">
            <v>06 Service Only</v>
          </cell>
          <cell r="E1424" t="e">
            <v>#N/A</v>
          </cell>
          <cell r="F1424" t="str">
            <v>03 Exchg w/ refurbished</v>
          </cell>
          <cell r="G1424" t="str">
            <v>28.12.2004</v>
          </cell>
          <cell r="H1424" t="str">
            <v>00.00.0000</v>
          </cell>
          <cell r="I1424" t="str">
            <v>NO REPLACE</v>
          </cell>
        </row>
        <row r="1425">
          <cell r="A1425" t="str">
            <v>AS0SIM011</v>
          </cell>
          <cell r="B1425" t="str">
            <v>A120 SIM BD 8PT 24VDC</v>
          </cell>
          <cell r="C1425" t="str">
            <v>DE</v>
          </cell>
          <cell r="D1425" t="str">
            <v>05 EOC</v>
          </cell>
          <cell r="E1425" t="e">
            <v>#N/A</v>
          </cell>
          <cell r="F1425" t="str">
            <v>01 Exchg w/ new product</v>
          </cell>
          <cell r="G1425" t="str">
            <v>31.12.2004</v>
          </cell>
          <cell r="H1425" t="str">
            <v>30.06.2006</v>
          </cell>
          <cell r="I1425" t="str">
            <v>NO REPLACE</v>
          </cell>
        </row>
        <row r="1426">
          <cell r="A1426" t="str">
            <v>AS0TBP000</v>
          </cell>
          <cell r="B1426" t="str">
            <v>A120 TERM BLOCK TOOL</v>
          </cell>
          <cell r="C1426" t="str">
            <v>DE</v>
          </cell>
          <cell r="D1426" t="str">
            <v>05 EOC</v>
          </cell>
          <cell r="E1426" t="e">
            <v>#N/A</v>
          </cell>
          <cell r="F1426" t="str">
            <v>01 Exchg w/ new product</v>
          </cell>
          <cell r="G1426" t="str">
            <v>31.12.2004</v>
          </cell>
          <cell r="H1426" t="str">
            <v>30.06.2006</v>
          </cell>
          <cell r="I1426" t="str">
            <v>NO REPLACE</v>
          </cell>
        </row>
        <row r="1427">
          <cell r="A1427" t="str">
            <v>AS212P210</v>
          </cell>
          <cell r="B1427" t="str">
            <v>INTFC PROM &amp; PCB ASSY</v>
          </cell>
          <cell r="C1427" t="str">
            <v>US</v>
          </cell>
          <cell r="D1427" t="str">
            <v>06 Service Only</v>
          </cell>
          <cell r="E1427">
            <v>324000</v>
          </cell>
          <cell r="F1427" t="str">
            <v>03 Exchg w/ refurbished</v>
          </cell>
          <cell r="G1427" t="str">
            <v>03.01.2000</v>
          </cell>
          <cell r="H1427" t="str">
            <v>00.00.0000</v>
          </cell>
          <cell r="I1427" t="str">
            <v>NO REPLACE</v>
          </cell>
        </row>
        <row r="1428">
          <cell r="A1428" t="str">
            <v>AS212P210R</v>
          </cell>
          <cell r="B1428" t="str">
            <v>INTFC PROM &amp; PCB ASSY</v>
          </cell>
          <cell r="C1428" t="str">
            <v>US</v>
          </cell>
          <cell r="D1428" t="str">
            <v>06 Service Only</v>
          </cell>
          <cell r="E1428" t="e">
            <v>#N/A</v>
          </cell>
          <cell r="F1428" t="str">
            <v>03 Exchg w/ refurbished</v>
          </cell>
          <cell r="G1428" t="str">
            <v>16.02.2000</v>
          </cell>
          <cell r="H1428" t="str">
            <v>00.00.0000</v>
          </cell>
          <cell r="I1428" t="str">
            <v>NO REPLACE</v>
          </cell>
        </row>
        <row r="1429">
          <cell r="A1429" t="str">
            <v>AS506PF16</v>
          </cell>
          <cell r="B1429" t="str">
            <v>PROM/PCB ASSY</v>
          </cell>
          <cell r="C1429" t="str">
            <v>US</v>
          </cell>
          <cell r="D1429" t="str">
            <v>06 Service Only</v>
          </cell>
          <cell r="E1429">
            <v>1345000</v>
          </cell>
          <cell r="F1429" t="str">
            <v>03 Exchg w/ refurbished</v>
          </cell>
          <cell r="G1429" t="str">
            <v>03.01.2000</v>
          </cell>
          <cell r="H1429" t="str">
            <v>00.00.0000</v>
          </cell>
          <cell r="I1429" t="str">
            <v>NO REPLACE</v>
          </cell>
        </row>
        <row r="1430">
          <cell r="A1430" t="str">
            <v>AS506PF16R</v>
          </cell>
          <cell r="B1430" t="str">
            <v>PROM/PCB ASSY</v>
          </cell>
          <cell r="C1430" t="str">
            <v>US</v>
          </cell>
          <cell r="D1430" t="str">
            <v>06 Service Only</v>
          </cell>
          <cell r="E1430" t="e">
            <v>#N/A</v>
          </cell>
          <cell r="F1430" t="str">
            <v>03 Exchg w/ refurbished</v>
          </cell>
          <cell r="G1430" t="str">
            <v>16.02.2000</v>
          </cell>
          <cell r="H1430" t="str">
            <v>00.00.0000</v>
          </cell>
          <cell r="I1430" t="str">
            <v>NO REPLACE</v>
          </cell>
        </row>
        <row r="1431">
          <cell r="A1431" t="str">
            <v>AS506PF32</v>
          </cell>
          <cell r="B1431" t="str">
            <v>PROM/PCB ASSY</v>
          </cell>
          <cell r="C1431" t="str">
            <v>US</v>
          </cell>
          <cell r="D1431" t="str">
            <v>06 Service Only</v>
          </cell>
          <cell r="E1431">
            <v>1587000</v>
          </cell>
          <cell r="F1431" t="str">
            <v>03 Exchg w/ refurbished</v>
          </cell>
          <cell r="G1431" t="str">
            <v>03.01.2000</v>
          </cell>
          <cell r="H1431" t="str">
            <v>00.00.0000</v>
          </cell>
          <cell r="I1431" t="str">
            <v>NO REPLACE</v>
          </cell>
        </row>
        <row r="1432">
          <cell r="A1432" t="str">
            <v>AS506PF32R</v>
          </cell>
          <cell r="B1432" t="str">
            <v>PROM/PCB ASSY</v>
          </cell>
          <cell r="C1432" t="str">
            <v>US</v>
          </cell>
          <cell r="D1432" t="str">
            <v>06 Service Only</v>
          </cell>
          <cell r="E1432" t="e">
            <v>#N/A</v>
          </cell>
          <cell r="F1432" t="str">
            <v>03 Exchg w/ refurbished</v>
          </cell>
          <cell r="G1432" t="str">
            <v>16.02.2000</v>
          </cell>
          <cell r="H1432" t="str">
            <v>00.00.0000</v>
          </cell>
          <cell r="I1432" t="str">
            <v>NO REPLACE</v>
          </cell>
        </row>
        <row r="1433">
          <cell r="A1433" t="str">
            <v>AS521P007</v>
          </cell>
          <cell r="B1433" t="str">
            <v>PROM &amp; PCB ASSY IOP</v>
          </cell>
          <cell r="C1433" t="str">
            <v>US</v>
          </cell>
          <cell r="D1433" t="str">
            <v>06 Service Only</v>
          </cell>
          <cell r="E1433">
            <v>254000</v>
          </cell>
          <cell r="F1433" t="str">
            <v>04 Repr &amp; Return only</v>
          </cell>
          <cell r="G1433" t="str">
            <v>31.05.2001</v>
          </cell>
          <cell r="H1433" t="str">
            <v>00.00.0000</v>
          </cell>
          <cell r="I1433" t="str">
            <v>AS521P010</v>
          </cell>
        </row>
        <row r="1434">
          <cell r="A1434" t="str">
            <v>AS521P008</v>
          </cell>
          <cell r="B1434" t="str">
            <v>PROM &amp; PCB ASSY IOP</v>
          </cell>
          <cell r="C1434" t="str">
            <v>US</v>
          </cell>
          <cell r="D1434" t="str">
            <v>06 Service Only</v>
          </cell>
          <cell r="E1434">
            <v>784000</v>
          </cell>
          <cell r="F1434" t="str">
            <v>03 Exchg w/ refurbished</v>
          </cell>
          <cell r="G1434" t="str">
            <v>03.01.2000</v>
          </cell>
          <cell r="H1434" t="str">
            <v>00.00.0000</v>
          </cell>
          <cell r="I1434" t="str">
            <v>AS521P011</v>
          </cell>
        </row>
        <row r="1435">
          <cell r="A1435" t="str">
            <v>AS521P008R</v>
          </cell>
          <cell r="B1435" t="str">
            <v>PROM &amp; PCB ASSY IOP</v>
          </cell>
          <cell r="C1435" t="str">
            <v>US</v>
          </cell>
          <cell r="D1435" t="str">
            <v>06 Service Only</v>
          </cell>
          <cell r="E1435" t="e">
            <v>#N/A</v>
          </cell>
          <cell r="F1435" t="str">
            <v>03 Exchg w/ refurbished</v>
          </cell>
          <cell r="G1435" t="str">
            <v>16.02.2000</v>
          </cell>
          <cell r="H1435" t="str">
            <v>00.00.0000</v>
          </cell>
          <cell r="I1435" t="str">
            <v>NO REPLACE</v>
          </cell>
        </row>
        <row r="1436">
          <cell r="A1436" t="str">
            <v>AS5840001</v>
          </cell>
          <cell r="B1436" t="str">
            <v>ASSY, MAINFRAME HSG.</v>
          </cell>
          <cell r="C1436" t="str">
            <v>US</v>
          </cell>
          <cell r="D1436" t="str">
            <v>06 Service Only</v>
          </cell>
          <cell r="E1436">
            <v>726500</v>
          </cell>
          <cell r="F1436" t="str">
            <v>01 Exchg w/ new product</v>
          </cell>
          <cell r="G1436" t="str">
            <v>25.07.2000</v>
          </cell>
          <cell r="H1436" t="str">
            <v>00.00.0000</v>
          </cell>
          <cell r="I1436" t="str">
            <v>NO REPLACE</v>
          </cell>
        </row>
        <row r="1437">
          <cell r="A1437" t="str">
            <v>AS5840002</v>
          </cell>
          <cell r="B1437" t="str">
            <v>ASSY, MAINFRAME HSG</v>
          </cell>
          <cell r="C1437" t="str">
            <v>US</v>
          </cell>
          <cell r="D1437" t="str">
            <v>06 Service Only</v>
          </cell>
          <cell r="E1437">
            <v>726500</v>
          </cell>
          <cell r="F1437" t="str">
            <v>01 Exchg w/ new product</v>
          </cell>
          <cell r="G1437" t="str">
            <v>25.07.2000</v>
          </cell>
          <cell r="H1437" t="str">
            <v>00.00.0000</v>
          </cell>
          <cell r="I1437" t="str">
            <v>AS5840001</v>
          </cell>
        </row>
        <row r="1438">
          <cell r="A1438" t="str">
            <v>AS584A001</v>
          </cell>
          <cell r="B1438" t="str">
            <v>LEVEL1 4KCMOS 16BIT W/ODX</v>
          </cell>
          <cell r="C1438" t="str">
            <v>US</v>
          </cell>
          <cell r="D1438" t="str">
            <v>06 Service Only</v>
          </cell>
          <cell r="E1438">
            <v>886100</v>
          </cell>
          <cell r="F1438" t="str">
            <v>04 Repr &amp; Return only</v>
          </cell>
          <cell r="G1438" t="str">
            <v>16.02.2000</v>
          </cell>
          <cell r="H1438" t="str">
            <v>00.00.0000</v>
          </cell>
          <cell r="I1438" t="str">
            <v>AS584A110</v>
          </cell>
        </row>
        <row r="1439">
          <cell r="A1439" t="str">
            <v>AS584A002</v>
          </cell>
          <cell r="B1439" t="str">
            <v>LEVEL1 8KCMOS 16BIT W/ODX</v>
          </cell>
          <cell r="C1439" t="str">
            <v>US</v>
          </cell>
          <cell r="D1439" t="str">
            <v>06 Service Only</v>
          </cell>
          <cell r="E1439">
            <v>886100</v>
          </cell>
          <cell r="F1439" t="str">
            <v>04 Repr &amp; Return only</v>
          </cell>
          <cell r="G1439" t="str">
            <v>16.02.2000</v>
          </cell>
          <cell r="H1439" t="str">
            <v>00.00.0000</v>
          </cell>
          <cell r="I1439" t="str">
            <v>AS584A120</v>
          </cell>
        </row>
        <row r="1440">
          <cell r="A1440" t="str">
            <v>AS584A003</v>
          </cell>
          <cell r="B1440" t="str">
            <v>LEVEL112KCMOS 16BIT W/ODX</v>
          </cell>
          <cell r="C1440" t="str">
            <v>US</v>
          </cell>
          <cell r="D1440" t="str">
            <v>06 Service Only</v>
          </cell>
          <cell r="E1440">
            <v>886100</v>
          </cell>
          <cell r="F1440" t="str">
            <v>04 Repr &amp; Return only</v>
          </cell>
          <cell r="G1440" t="str">
            <v>16.02.2000</v>
          </cell>
          <cell r="H1440" t="str">
            <v>00.00.0000</v>
          </cell>
          <cell r="I1440" t="str">
            <v>AS584A130</v>
          </cell>
        </row>
        <row r="1441">
          <cell r="A1441" t="str">
            <v>AS584A004</v>
          </cell>
          <cell r="B1441" t="str">
            <v>LEVEL116KCMOS 16BIT W/ODX</v>
          </cell>
          <cell r="C1441" t="str">
            <v>US</v>
          </cell>
          <cell r="D1441" t="str">
            <v>06 Service Only</v>
          </cell>
          <cell r="E1441">
            <v>886100</v>
          </cell>
          <cell r="F1441" t="str">
            <v>04 Repr &amp; Return only</v>
          </cell>
          <cell r="G1441" t="str">
            <v>16.02.2000</v>
          </cell>
          <cell r="H1441" t="str">
            <v>00.00.0000</v>
          </cell>
          <cell r="I1441" t="str">
            <v>AS584A140</v>
          </cell>
        </row>
        <row r="1442">
          <cell r="A1442" t="str">
            <v>AS584A005</v>
          </cell>
          <cell r="B1442" t="str">
            <v>LEVEL124KCMOS 16BIT W/ODX</v>
          </cell>
          <cell r="C1442" t="str">
            <v>US</v>
          </cell>
          <cell r="D1442" t="str">
            <v>06 Service Only</v>
          </cell>
          <cell r="E1442">
            <v>886100</v>
          </cell>
          <cell r="F1442" t="str">
            <v>04 Repr &amp; Return only</v>
          </cell>
          <cell r="G1442" t="str">
            <v>16.02.2000</v>
          </cell>
          <cell r="H1442" t="str">
            <v>00.00.0000</v>
          </cell>
          <cell r="I1442" t="str">
            <v>NO REPLACE</v>
          </cell>
        </row>
        <row r="1443">
          <cell r="A1443" t="str">
            <v>AS584A006</v>
          </cell>
          <cell r="B1443" t="str">
            <v>LEVEL132KCMOS 16BIT W/ODX</v>
          </cell>
          <cell r="C1443" t="str">
            <v>US</v>
          </cell>
          <cell r="D1443" t="str">
            <v>06 Service Only</v>
          </cell>
          <cell r="E1443">
            <v>886100</v>
          </cell>
          <cell r="F1443" t="str">
            <v>04 Repr &amp; Return only</v>
          </cell>
          <cell r="G1443" t="str">
            <v>16.02.2000</v>
          </cell>
          <cell r="H1443" t="str">
            <v>00.00.0000</v>
          </cell>
          <cell r="I1443" t="str">
            <v>AS584A150</v>
          </cell>
        </row>
        <row r="1444">
          <cell r="A1444" t="str">
            <v>AS584A007</v>
          </cell>
          <cell r="B1444" t="str">
            <v>LEVEL2 4KCMOS 24BIT W/ODX</v>
          </cell>
          <cell r="C1444" t="str">
            <v>US</v>
          </cell>
          <cell r="D1444" t="str">
            <v>06 Service Only</v>
          </cell>
          <cell r="E1444">
            <v>886100</v>
          </cell>
          <cell r="F1444" t="str">
            <v>04 Repr &amp; Return only</v>
          </cell>
          <cell r="G1444" t="str">
            <v>16.02.2000</v>
          </cell>
          <cell r="H1444" t="str">
            <v>00.00.0000</v>
          </cell>
          <cell r="I1444" t="str">
            <v>NO REPLACE</v>
          </cell>
        </row>
        <row r="1445">
          <cell r="A1445" t="str">
            <v>AS584A008</v>
          </cell>
          <cell r="B1445" t="str">
            <v>LEVEL2 8KCMOS 24BIT W/ODX</v>
          </cell>
          <cell r="C1445" t="str">
            <v>US</v>
          </cell>
          <cell r="D1445" t="str">
            <v>06 Service Only</v>
          </cell>
          <cell r="E1445">
            <v>886100</v>
          </cell>
          <cell r="F1445" t="str">
            <v>04 Repr &amp; Return only</v>
          </cell>
          <cell r="G1445" t="str">
            <v>16.02.2000</v>
          </cell>
          <cell r="H1445" t="str">
            <v>00.00.0000</v>
          </cell>
          <cell r="I1445" t="str">
            <v>NO REPLACE</v>
          </cell>
        </row>
        <row r="1446">
          <cell r="A1446" t="str">
            <v>AS584A009</v>
          </cell>
          <cell r="B1446" t="str">
            <v>LEVEL212KCMOS 24BIT W/ODX</v>
          </cell>
          <cell r="C1446" t="str">
            <v>US</v>
          </cell>
          <cell r="D1446" t="str">
            <v>06 Service Only</v>
          </cell>
          <cell r="E1446">
            <v>886100</v>
          </cell>
          <cell r="F1446" t="str">
            <v>04 Repr &amp; Return only</v>
          </cell>
          <cell r="G1446" t="str">
            <v>16.02.2000</v>
          </cell>
          <cell r="H1446" t="str">
            <v>00.00.0000</v>
          </cell>
          <cell r="I1446" t="str">
            <v>NO REPLACE</v>
          </cell>
        </row>
        <row r="1447">
          <cell r="A1447" t="str">
            <v>AS584A010</v>
          </cell>
          <cell r="B1447" t="str">
            <v>AOBSL216KCMOS 24BIT W/ODX</v>
          </cell>
          <cell r="C1447" t="str">
            <v>US</v>
          </cell>
          <cell r="D1447" t="str">
            <v>06 Service Only</v>
          </cell>
          <cell r="E1447">
            <v>886100</v>
          </cell>
          <cell r="F1447" t="str">
            <v>04 Repr &amp; Return only</v>
          </cell>
          <cell r="G1447" t="str">
            <v>16.02.2000</v>
          </cell>
          <cell r="H1447" t="str">
            <v>00.00.0000</v>
          </cell>
          <cell r="I1447" t="str">
            <v>NO REPLACE</v>
          </cell>
        </row>
        <row r="1448">
          <cell r="A1448" t="str">
            <v>AS584A011</v>
          </cell>
          <cell r="B1448" t="str">
            <v>AOBSL224KCMOS 24BIT W/ODX</v>
          </cell>
          <cell r="C1448" t="str">
            <v>US</v>
          </cell>
          <cell r="D1448" t="str">
            <v>06 Service Only</v>
          </cell>
          <cell r="E1448">
            <v>886100</v>
          </cell>
          <cell r="F1448" t="str">
            <v>04 Repr &amp; Return only</v>
          </cell>
          <cell r="G1448" t="str">
            <v>16.02.2000</v>
          </cell>
          <cell r="H1448" t="str">
            <v>00.00.0000</v>
          </cell>
          <cell r="I1448" t="str">
            <v>NO REPLACE</v>
          </cell>
        </row>
        <row r="1449">
          <cell r="A1449" t="str">
            <v>AS584A012</v>
          </cell>
          <cell r="B1449" t="str">
            <v>LEVEL232KCMOS 24BIT W/ODX</v>
          </cell>
          <cell r="C1449" t="str">
            <v>US</v>
          </cell>
          <cell r="D1449" t="str">
            <v>06 Service Only</v>
          </cell>
          <cell r="E1449">
            <v>886100</v>
          </cell>
          <cell r="F1449" t="str">
            <v>04 Repr &amp; Return only</v>
          </cell>
          <cell r="G1449" t="str">
            <v>16.02.2000</v>
          </cell>
          <cell r="H1449" t="str">
            <v>00.00.0000</v>
          </cell>
          <cell r="I1449" t="str">
            <v>NO REPLACE</v>
          </cell>
        </row>
        <row r="1450">
          <cell r="A1450" t="str">
            <v>AS584A031</v>
          </cell>
          <cell r="B1450" t="str">
            <v>LEVEL3 4KCMOS 16BIT W/DX</v>
          </cell>
          <cell r="C1450" t="str">
            <v>US</v>
          </cell>
          <cell r="D1450" t="str">
            <v>06 Service Only</v>
          </cell>
          <cell r="E1450">
            <v>886100</v>
          </cell>
          <cell r="F1450" t="str">
            <v>04 Repr &amp; Return only</v>
          </cell>
          <cell r="G1450" t="str">
            <v>16.02.2000</v>
          </cell>
          <cell r="H1450" t="str">
            <v>00.00.0000</v>
          </cell>
          <cell r="I1450" t="str">
            <v>AS584A310</v>
          </cell>
        </row>
        <row r="1451">
          <cell r="A1451" t="str">
            <v>AS584A032</v>
          </cell>
          <cell r="B1451" t="str">
            <v>LEVEL3 8KCMOS 16BIT W/DX</v>
          </cell>
          <cell r="C1451" t="str">
            <v>US</v>
          </cell>
          <cell r="D1451" t="str">
            <v>06 Service Only</v>
          </cell>
          <cell r="E1451">
            <v>886100</v>
          </cell>
          <cell r="F1451" t="str">
            <v>04 Repr &amp; Return only</v>
          </cell>
          <cell r="G1451" t="str">
            <v>16.02.2000</v>
          </cell>
          <cell r="H1451" t="str">
            <v>00.00.0000</v>
          </cell>
          <cell r="I1451" t="str">
            <v>AS584A320</v>
          </cell>
        </row>
        <row r="1452">
          <cell r="A1452" t="str">
            <v>AS584A033</v>
          </cell>
          <cell r="B1452" t="str">
            <v>LEVEL312KCMOS 16BIT W/DX</v>
          </cell>
          <cell r="C1452" t="str">
            <v>US</v>
          </cell>
          <cell r="D1452" t="str">
            <v>06 Service Only</v>
          </cell>
          <cell r="E1452">
            <v>886170</v>
          </cell>
          <cell r="F1452" t="str">
            <v>03 Exchg w/ refurbished</v>
          </cell>
          <cell r="G1452" t="str">
            <v>27.01.2005</v>
          </cell>
          <cell r="H1452" t="str">
            <v>00.00.0000</v>
          </cell>
          <cell r="I1452" t="str">
            <v>AS584A330</v>
          </cell>
        </row>
        <row r="1453">
          <cell r="A1453" t="str">
            <v>AS584A033R</v>
          </cell>
          <cell r="B1453" t="str">
            <v>STD EXCH.AS584A033</v>
          </cell>
          <cell r="C1453" t="str">
            <v>US</v>
          </cell>
          <cell r="D1453" t="str">
            <v>06 Service Only</v>
          </cell>
          <cell r="E1453" t="e">
            <v>#N/A</v>
          </cell>
          <cell r="F1453" t="str">
            <v>07 Exchg w/ refurbished or Repr</v>
          </cell>
          <cell r="G1453" t="str">
            <v>16.02.2000</v>
          </cell>
          <cell r="H1453" t="str">
            <v>00.00.0000</v>
          </cell>
          <cell r="I1453" t="str">
            <v>NO REPLACE</v>
          </cell>
        </row>
        <row r="1454">
          <cell r="A1454" t="str">
            <v>AS584A034</v>
          </cell>
          <cell r="B1454" t="str">
            <v>LEVEL 316K CMOS 16 BIT W/DX</v>
          </cell>
          <cell r="C1454" t="str">
            <v>US</v>
          </cell>
          <cell r="D1454" t="str">
            <v>06 Service Only</v>
          </cell>
          <cell r="E1454">
            <v>886100</v>
          </cell>
          <cell r="F1454" t="str">
            <v>04 Repr &amp; Return only</v>
          </cell>
          <cell r="G1454" t="str">
            <v>16.02.2000</v>
          </cell>
          <cell r="H1454" t="str">
            <v>00.00.0000</v>
          </cell>
          <cell r="I1454" t="str">
            <v>AS584A340</v>
          </cell>
        </row>
        <row r="1455">
          <cell r="A1455" t="str">
            <v>AS584A035</v>
          </cell>
          <cell r="B1455" t="str">
            <v>LEVEL324KCMOS 16BIT W/DX</v>
          </cell>
          <cell r="C1455" t="str">
            <v>US</v>
          </cell>
          <cell r="D1455" t="str">
            <v>06 Service Only</v>
          </cell>
          <cell r="E1455">
            <v>886100</v>
          </cell>
          <cell r="F1455" t="str">
            <v>04 Repr &amp; Return only</v>
          </cell>
          <cell r="G1455" t="str">
            <v>16.02.2000</v>
          </cell>
          <cell r="H1455" t="str">
            <v>00.00.0000</v>
          </cell>
          <cell r="I1455" t="str">
            <v>NO REPLACE</v>
          </cell>
        </row>
        <row r="1456">
          <cell r="A1456" t="str">
            <v>AS584A036</v>
          </cell>
          <cell r="B1456" t="str">
            <v>LEVEL332KCMOS 16BIT W/DX</v>
          </cell>
          <cell r="C1456" t="str">
            <v>US</v>
          </cell>
          <cell r="D1456" t="str">
            <v>06 Service Only</v>
          </cell>
          <cell r="E1456">
            <v>886100</v>
          </cell>
          <cell r="F1456" t="str">
            <v>04 Repr &amp; Return only</v>
          </cell>
          <cell r="G1456" t="str">
            <v>16.02.2000</v>
          </cell>
          <cell r="H1456" t="str">
            <v>00.00.0000</v>
          </cell>
          <cell r="I1456" t="str">
            <v>AS584A350</v>
          </cell>
        </row>
        <row r="1457">
          <cell r="A1457" t="str">
            <v>AS584A037</v>
          </cell>
          <cell r="B1457" t="str">
            <v>LEVEL4 4KCMOS 24BIT W/DX</v>
          </cell>
          <cell r="C1457" t="str">
            <v>US</v>
          </cell>
          <cell r="D1457" t="str">
            <v>06 Service Only</v>
          </cell>
          <cell r="E1457">
            <v>886100</v>
          </cell>
          <cell r="F1457" t="str">
            <v>04 Repr &amp; Return only</v>
          </cell>
          <cell r="G1457" t="str">
            <v>16.02.2000</v>
          </cell>
          <cell r="H1457" t="str">
            <v>00.00.0000</v>
          </cell>
          <cell r="I1457" t="str">
            <v>AS584A410</v>
          </cell>
        </row>
        <row r="1458">
          <cell r="A1458" t="str">
            <v>AS584A038</v>
          </cell>
          <cell r="B1458" t="str">
            <v>LEVEL4 8KCMOS 24BIT W/DX</v>
          </cell>
          <cell r="C1458" t="str">
            <v>US</v>
          </cell>
          <cell r="D1458" t="str">
            <v>06 Service Only</v>
          </cell>
          <cell r="E1458">
            <v>886100</v>
          </cell>
          <cell r="F1458" t="str">
            <v>04 Repr &amp; Return only</v>
          </cell>
          <cell r="G1458" t="str">
            <v>16.02.2000</v>
          </cell>
          <cell r="H1458" t="str">
            <v>00.00.0000</v>
          </cell>
          <cell r="I1458" t="str">
            <v>AS584A420</v>
          </cell>
        </row>
        <row r="1459">
          <cell r="A1459" t="str">
            <v>AS584A039</v>
          </cell>
          <cell r="B1459" t="str">
            <v>LEVEL412KCMOS 24BIT W/DX</v>
          </cell>
          <cell r="C1459" t="str">
            <v>US</v>
          </cell>
          <cell r="D1459" t="str">
            <v>06 Service Only</v>
          </cell>
          <cell r="E1459">
            <v>886100</v>
          </cell>
          <cell r="F1459" t="str">
            <v>04 Repr &amp; Return only</v>
          </cell>
          <cell r="G1459" t="str">
            <v>16.02.2000</v>
          </cell>
          <cell r="H1459" t="str">
            <v>00.00.0000</v>
          </cell>
          <cell r="I1459" t="str">
            <v>AS584A430</v>
          </cell>
        </row>
        <row r="1460">
          <cell r="A1460" t="str">
            <v>AS584A040</v>
          </cell>
          <cell r="B1460" t="str">
            <v>LEVEL416KCMOS 24BIT W/DX</v>
          </cell>
          <cell r="C1460" t="str">
            <v>US</v>
          </cell>
          <cell r="D1460" t="str">
            <v>06 Service Only</v>
          </cell>
          <cell r="E1460">
            <v>886100</v>
          </cell>
          <cell r="F1460" t="str">
            <v>04 Repr &amp; Return only</v>
          </cell>
          <cell r="G1460" t="str">
            <v>16.02.2000</v>
          </cell>
          <cell r="H1460" t="str">
            <v>00.00.0000</v>
          </cell>
          <cell r="I1460" t="str">
            <v>AS584A440</v>
          </cell>
        </row>
        <row r="1461">
          <cell r="A1461" t="str">
            <v>AS584A041</v>
          </cell>
          <cell r="B1461" t="str">
            <v>LEVEL424KCMOS 24BIT W/DX</v>
          </cell>
          <cell r="C1461" t="str">
            <v>US</v>
          </cell>
          <cell r="D1461" t="str">
            <v>06 Service Only</v>
          </cell>
          <cell r="E1461">
            <v>886100</v>
          </cell>
          <cell r="F1461" t="str">
            <v>04 Repr &amp; Return only</v>
          </cell>
          <cell r="G1461" t="str">
            <v>16.02.2000</v>
          </cell>
          <cell r="H1461" t="str">
            <v>00.00.0000</v>
          </cell>
          <cell r="I1461" t="str">
            <v>NO REPLACE</v>
          </cell>
        </row>
        <row r="1462">
          <cell r="A1462" t="str">
            <v>AS584A042</v>
          </cell>
          <cell r="B1462" t="str">
            <v>LEVEL4 32K CMOS 24 BIT E/DX</v>
          </cell>
          <cell r="C1462" t="str">
            <v>US</v>
          </cell>
          <cell r="D1462" t="str">
            <v>06 Service Only</v>
          </cell>
          <cell r="E1462">
            <v>886100</v>
          </cell>
          <cell r="F1462" t="str">
            <v>04 Repr &amp; Return only</v>
          </cell>
          <cell r="G1462" t="str">
            <v>15.12.1999</v>
          </cell>
          <cell r="H1462" t="str">
            <v>00.00.0000</v>
          </cell>
          <cell r="I1462" t="str">
            <v>AS584A450</v>
          </cell>
        </row>
        <row r="1463">
          <cell r="A1463" t="str">
            <v>AS584A110</v>
          </cell>
          <cell r="B1463" t="str">
            <v>LEVEL1 4K 3CARD CHASSIS             (AF)</v>
          </cell>
          <cell r="C1463" t="str">
            <v>US</v>
          </cell>
          <cell r="D1463" t="str">
            <v>06 Service Only</v>
          </cell>
          <cell r="E1463">
            <v>886100</v>
          </cell>
          <cell r="F1463" t="str">
            <v>04 Repr &amp; Return only</v>
          </cell>
          <cell r="G1463" t="str">
            <v>16.02.2000</v>
          </cell>
          <cell r="H1463" t="str">
            <v>00.00.0000</v>
          </cell>
          <cell r="I1463" t="str">
            <v>NO REPLACE</v>
          </cell>
        </row>
        <row r="1464">
          <cell r="A1464" t="str">
            <v>AS584A111</v>
          </cell>
          <cell r="B1464" t="str">
            <v>LEVEL1 4K 4CARD CHASS W/O DCC       (AD)</v>
          </cell>
          <cell r="C1464" t="str">
            <v>US</v>
          </cell>
          <cell r="D1464" t="str">
            <v>06 Service Only</v>
          </cell>
          <cell r="E1464">
            <v>886100</v>
          </cell>
          <cell r="F1464" t="str">
            <v>04 Repr &amp; Return only</v>
          </cell>
          <cell r="G1464" t="str">
            <v>16.02.2000</v>
          </cell>
          <cell r="H1464" t="str">
            <v>00.00.0000</v>
          </cell>
          <cell r="I1464" t="str">
            <v>NO REPLACE</v>
          </cell>
        </row>
        <row r="1465">
          <cell r="A1465" t="str">
            <v>AS584A120</v>
          </cell>
          <cell r="B1465" t="str">
            <v>LEVEL1 8K 3CARD CHASSIS             (AF)</v>
          </cell>
          <cell r="C1465" t="str">
            <v>US</v>
          </cell>
          <cell r="D1465" t="str">
            <v>06 Service Only</v>
          </cell>
          <cell r="E1465">
            <v>886100</v>
          </cell>
          <cell r="F1465" t="str">
            <v>04 Repr &amp; Return only</v>
          </cell>
          <cell r="G1465" t="str">
            <v>16.02.2000</v>
          </cell>
          <cell r="H1465" t="str">
            <v>00.00.0000</v>
          </cell>
          <cell r="I1465" t="str">
            <v>NO REPLACE</v>
          </cell>
        </row>
        <row r="1466">
          <cell r="A1466" t="str">
            <v>AS584A121</v>
          </cell>
          <cell r="B1466" t="str">
            <v>LEVEL1 8K 4CARD CHASS W/O DCC       (AD)</v>
          </cell>
          <cell r="C1466" t="str">
            <v>US</v>
          </cell>
          <cell r="D1466" t="str">
            <v>06 Service Only</v>
          </cell>
          <cell r="E1466">
            <v>886100</v>
          </cell>
          <cell r="F1466" t="str">
            <v>04 Repr &amp; Return only</v>
          </cell>
          <cell r="G1466" t="str">
            <v>16.02.2000</v>
          </cell>
          <cell r="H1466" t="str">
            <v>00.00.0000</v>
          </cell>
          <cell r="I1466" t="str">
            <v>NO REPLACE</v>
          </cell>
        </row>
        <row r="1467">
          <cell r="A1467" t="str">
            <v>AS584A130</v>
          </cell>
          <cell r="B1467" t="str">
            <v>LEVEL1 12K 3CARD CHASSIS            (AE)</v>
          </cell>
          <cell r="C1467" t="str">
            <v>US</v>
          </cell>
          <cell r="D1467" t="str">
            <v>06 Service Only</v>
          </cell>
          <cell r="E1467">
            <v>886100</v>
          </cell>
          <cell r="F1467" t="str">
            <v>04 Repr &amp; Return only</v>
          </cell>
          <cell r="G1467" t="str">
            <v>16.02.2000</v>
          </cell>
          <cell r="H1467" t="str">
            <v>00.00.0000</v>
          </cell>
          <cell r="I1467" t="str">
            <v>NO REPLACE</v>
          </cell>
        </row>
        <row r="1468">
          <cell r="A1468" t="str">
            <v>AS584A131</v>
          </cell>
          <cell r="B1468" t="str">
            <v>LEVEL1 12K 4CARD CHASS W/O DCC      (AD)</v>
          </cell>
          <cell r="C1468" t="str">
            <v>US</v>
          </cell>
          <cell r="D1468" t="str">
            <v>06 Service Only</v>
          </cell>
          <cell r="E1468">
            <v>886100</v>
          </cell>
          <cell r="F1468" t="str">
            <v>04 Repr &amp; Return only</v>
          </cell>
          <cell r="G1468" t="str">
            <v>16.02.2000</v>
          </cell>
          <cell r="H1468" t="str">
            <v>00.00.0000</v>
          </cell>
          <cell r="I1468" t="str">
            <v>NO REPLACE</v>
          </cell>
        </row>
        <row r="1469">
          <cell r="A1469" t="str">
            <v>AS584A140</v>
          </cell>
          <cell r="B1469" t="str">
            <v>LEVEL1 16K 3CARD CHASSIS            (AE)</v>
          </cell>
          <cell r="C1469" t="str">
            <v>US</v>
          </cell>
          <cell r="D1469" t="str">
            <v>06 Service Only</v>
          </cell>
          <cell r="E1469">
            <v>886100</v>
          </cell>
          <cell r="F1469" t="str">
            <v>04 Repr &amp; Return only</v>
          </cell>
          <cell r="G1469" t="str">
            <v>16.02.2000</v>
          </cell>
          <cell r="H1469" t="str">
            <v>00.00.0000</v>
          </cell>
          <cell r="I1469" t="str">
            <v>NO REPLACE</v>
          </cell>
        </row>
        <row r="1470">
          <cell r="A1470" t="str">
            <v>AS584A141</v>
          </cell>
          <cell r="B1470" t="str">
            <v>LEVEL1 16K 4CARD CHASS W/O DCC      (AD)</v>
          </cell>
          <cell r="C1470" t="str">
            <v>US</v>
          </cell>
          <cell r="D1470" t="str">
            <v>06 Service Only</v>
          </cell>
          <cell r="E1470">
            <v>886100</v>
          </cell>
          <cell r="F1470" t="str">
            <v>04 Repr &amp; Return only</v>
          </cell>
          <cell r="G1470" t="str">
            <v>15.12.1999</v>
          </cell>
          <cell r="H1470" t="str">
            <v>00.00.0000</v>
          </cell>
          <cell r="I1470" t="str">
            <v>NO REPLACE</v>
          </cell>
        </row>
        <row r="1471">
          <cell r="A1471" t="str">
            <v>AS584A150</v>
          </cell>
          <cell r="B1471" t="str">
            <v>LEVEL1 32K 3CARD CHASSIS            (AF)</v>
          </cell>
          <cell r="C1471" t="str">
            <v>US</v>
          </cell>
          <cell r="D1471" t="str">
            <v>06 Service Only</v>
          </cell>
          <cell r="E1471">
            <v>886100</v>
          </cell>
          <cell r="F1471" t="str">
            <v>04 Repr &amp; Return only</v>
          </cell>
          <cell r="G1471" t="str">
            <v>15.12.1999</v>
          </cell>
          <cell r="H1471" t="str">
            <v>00.00.0000</v>
          </cell>
          <cell r="I1471" t="str">
            <v>NO REPLACE</v>
          </cell>
        </row>
        <row r="1472">
          <cell r="A1472" t="str">
            <v>AS584A151</v>
          </cell>
          <cell r="B1472" t="str">
            <v>LEVEL1 32K 3CARD CHASSIS            (AF)</v>
          </cell>
          <cell r="C1472" t="str">
            <v>US</v>
          </cell>
          <cell r="D1472" t="str">
            <v>06 Service Only</v>
          </cell>
          <cell r="E1472">
            <v>886100</v>
          </cell>
          <cell r="F1472" t="str">
            <v>04 Repr &amp; Return only</v>
          </cell>
          <cell r="G1472" t="str">
            <v>15.12.1999</v>
          </cell>
          <cell r="H1472" t="str">
            <v>00.00.0000</v>
          </cell>
          <cell r="I1472" t="str">
            <v>NO REPLACE</v>
          </cell>
        </row>
        <row r="1473">
          <cell r="A1473" t="str">
            <v>AS584A310</v>
          </cell>
          <cell r="B1473" t="str">
            <v>LEVEL3 4K 3CARD CHASSIS             (AF)</v>
          </cell>
          <cell r="C1473" t="str">
            <v>US</v>
          </cell>
          <cell r="D1473" t="str">
            <v>06 Service Only</v>
          </cell>
          <cell r="E1473">
            <v>1488300</v>
          </cell>
          <cell r="F1473" t="str">
            <v>04 Repr &amp; Return only</v>
          </cell>
          <cell r="G1473" t="str">
            <v>15.12.1999</v>
          </cell>
          <cell r="H1473" t="str">
            <v>00.00.0000</v>
          </cell>
          <cell r="I1473" t="str">
            <v>NO REPLACE</v>
          </cell>
        </row>
        <row r="1474">
          <cell r="A1474" t="str">
            <v>AS584A311</v>
          </cell>
          <cell r="B1474" t="str">
            <v>LEVEL3 4K 4CARD CHASS W/O DCC       (AE)</v>
          </cell>
          <cell r="C1474" t="str">
            <v>US</v>
          </cell>
          <cell r="D1474" t="str">
            <v>06 Service Only</v>
          </cell>
          <cell r="E1474">
            <v>793400</v>
          </cell>
          <cell r="F1474" t="str">
            <v>04 Repr &amp; Return only</v>
          </cell>
          <cell r="G1474" t="str">
            <v>15.12.1999</v>
          </cell>
          <cell r="H1474" t="str">
            <v>00.00.0000</v>
          </cell>
          <cell r="I1474" t="str">
            <v>NO REPLACE</v>
          </cell>
        </row>
        <row r="1475">
          <cell r="A1475" t="str">
            <v>AS584A312</v>
          </cell>
          <cell r="B1475" t="str">
            <v>LEVEL3 4K REDUNDANCY                (AE)</v>
          </cell>
          <cell r="C1475" t="str">
            <v>US</v>
          </cell>
          <cell r="D1475" t="str">
            <v>06 Service Only</v>
          </cell>
          <cell r="E1475">
            <v>793400</v>
          </cell>
          <cell r="F1475" t="str">
            <v>04 Repr &amp; Return only</v>
          </cell>
          <cell r="G1475" t="str">
            <v>15.12.1999</v>
          </cell>
          <cell r="H1475" t="str">
            <v>00.00.0000</v>
          </cell>
          <cell r="I1475" t="str">
            <v>NO REPLACE</v>
          </cell>
        </row>
        <row r="1476">
          <cell r="A1476" t="str">
            <v>AS584A320</v>
          </cell>
          <cell r="B1476" t="str">
            <v>LEVEL3 8K 3CARD CHASSIS</v>
          </cell>
          <cell r="C1476" t="str">
            <v>US</v>
          </cell>
          <cell r="D1476" t="str">
            <v>06 Service Only</v>
          </cell>
          <cell r="E1476">
            <v>2000600</v>
          </cell>
          <cell r="F1476" t="str">
            <v>03 Exchg w/ refurbished</v>
          </cell>
          <cell r="G1476" t="str">
            <v>03.01.2000</v>
          </cell>
          <cell r="H1476" t="str">
            <v>00.00.0000</v>
          </cell>
          <cell r="I1476" t="str">
            <v>NO REPLACE</v>
          </cell>
        </row>
        <row r="1477">
          <cell r="A1477" t="str">
            <v>AS584A320R</v>
          </cell>
          <cell r="B1477" t="str">
            <v>STD EXCH.AS584A320</v>
          </cell>
          <cell r="C1477" t="str">
            <v>US</v>
          </cell>
          <cell r="D1477" t="str">
            <v>06 Service Only</v>
          </cell>
          <cell r="E1477" t="e">
            <v>#N/A</v>
          </cell>
          <cell r="F1477" t="str">
            <v>07 Exchg w/ refurbished or Repr</v>
          </cell>
          <cell r="G1477" t="str">
            <v>15.12.1999</v>
          </cell>
          <cell r="H1477" t="str">
            <v>00.00.0000</v>
          </cell>
          <cell r="I1477" t="str">
            <v>NO REPLACE</v>
          </cell>
        </row>
        <row r="1478">
          <cell r="A1478" t="str">
            <v>AS584A321</v>
          </cell>
          <cell r="B1478" t="str">
            <v>LEVEL3 8K 4CARD CHASS W/O DCC       (AD)</v>
          </cell>
          <cell r="C1478" t="str">
            <v>US</v>
          </cell>
          <cell r="D1478" t="str">
            <v>06 Service Only</v>
          </cell>
          <cell r="E1478">
            <v>793400</v>
          </cell>
          <cell r="F1478" t="str">
            <v>04 Repr &amp; Return only</v>
          </cell>
          <cell r="G1478" t="str">
            <v>15.12.1999</v>
          </cell>
          <cell r="H1478" t="str">
            <v>00.00.0000</v>
          </cell>
          <cell r="I1478" t="str">
            <v>NO REPLACE</v>
          </cell>
        </row>
        <row r="1479">
          <cell r="A1479" t="str">
            <v>AS584A322</v>
          </cell>
          <cell r="B1479" t="str">
            <v>LEVEL3 8K REDUNDANCY                (AE)</v>
          </cell>
          <cell r="C1479" t="str">
            <v>US</v>
          </cell>
          <cell r="D1479" t="str">
            <v>06 Service Only</v>
          </cell>
          <cell r="E1479">
            <v>793400</v>
          </cell>
          <cell r="F1479" t="str">
            <v>04 Repr &amp; Return only</v>
          </cell>
          <cell r="G1479" t="str">
            <v>16.02.2000</v>
          </cell>
          <cell r="H1479" t="str">
            <v>00.00.0000</v>
          </cell>
          <cell r="I1479" t="str">
            <v>NO REPLACE</v>
          </cell>
        </row>
        <row r="1480">
          <cell r="A1480" t="str">
            <v>AS584A330</v>
          </cell>
          <cell r="B1480" t="str">
            <v>LEVEL3 12K 3CARD CHASSIS</v>
          </cell>
          <cell r="C1480" t="str">
            <v>US</v>
          </cell>
          <cell r="D1480" t="str">
            <v>06 Service Only</v>
          </cell>
          <cell r="E1480">
            <v>793400</v>
          </cell>
          <cell r="F1480" t="str">
            <v>03 Exchg w/ refurbished</v>
          </cell>
          <cell r="G1480" t="str">
            <v>03.01.2000</v>
          </cell>
          <cell r="H1480" t="str">
            <v>00.00.0000</v>
          </cell>
          <cell r="I1480" t="str">
            <v>NO REPLACE</v>
          </cell>
        </row>
        <row r="1481">
          <cell r="A1481" t="str">
            <v>AS584A330R</v>
          </cell>
          <cell r="B1481" t="str">
            <v>STD EXCH.AS584A330</v>
          </cell>
          <cell r="C1481" t="str">
            <v>US</v>
          </cell>
          <cell r="D1481" t="str">
            <v>06 Service Only</v>
          </cell>
          <cell r="E1481" t="e">
            <v>#N/A</v>
          </cell>
          <cell r="F1481" t="str">
            <v>07 Exchg w/ refurbished or Repr</v>
          </cell>
          <cell r="G1481" t="str">
            <v>15.12.1999</v>
          </cell>
          <cell r="H1481" t="str">
            <v>00.00.0000</v>
          </cell>
          <cell r="I1481" t="str">
            <v>NO REPLACE</v>
          </cell>
        </row>
        <row r="1482">
          <cell r="A1482" t="str">
            <v>AS584A331</v>
          </cell>
          <cell r="B1482" t="str">
            <v>LEVEL3 12K 4CARD CHASS W/O DCC      (AE)</v>
          </cell>
          <cell r="C1482" t="str">
            <v>US</v>
          </cell>
          <cell r="D1482" t="str">
            <v>06 Service Only</v>
          </cell>
          <cell r="E1482">
            <v>793400</v>
          </cell>
          <cell r="F1482" t="str">
            <v>04 Repr &amp; Return only</v>
          </cell>
          <cell r="G1482" t="str">
            <v>15.12.1999</v>
          </cell>
          <cell r="H1482" t="str">
            <v>00.00.0000</v>
          </cell>
          <cell r="I1482" t="str">
            <v>NO REPLACE</v>
          </cell>
        </row>
        <row r="1483">
          <cell r="A1483" t="str">
            <v>AS584A332</v>
          </cell>
          <cell r="B1483" t="str">
            <v>LEVEL3 12K REDUNDANCY               (AE)</v>
          </cell>
          <cell r="C1483" t="str">
            <v>US</v>
          </cell>
          <cell r="D1483" t="str">
            <v>06 Service Only</v>
          </cell>
          <cell r="E1483">
            <v>793400</v>
          </cell>
          <cell r="F1483" t="str">
            <v>04 Repr &amp; Return only</v>
          </cell>
          <cell r="G1483" t="str">
            <v>15.12.1999</v>
          </cell>
          <cell r="H1483" t="str">
            <v>00.00.0000</v>
          </cell>
          <cell r="I1483" t="str">
            <v>NO REPLACE</v>
          </cell>
        </row>
        <row r="1484">
          <cell r="A1484" t="str">
            <v>AS584A340</v>
          </cell>
          <cell r="B1484" t="str">
            <v>LEVEL3 16K 3CARD CHASSIS</v>
          </cell>
          <cell r="C1484" t="str">
            <v>US</v>
          </cell>
          <cell r="D1484" t="str">
            <v>06 Service Only</v>
          </cell>
          <cell r="E1484">
            <v>1156000</v>
          </cell>
          <cell r="F1484" t="str">
            <v>03 Exchg w/ refurbished</v>
          </cell>
          <cell r="G1484" t="str">
            <v>03.01.2000</v>
          </cell>
          <cell r="H1484" t="str">
            <v>00.00.0000</v>
          </cell>
          <cell r="I1484" t="str">
            <v>NO REPLACE</v>
          </cell>
        </row>
        <row r="1485">
          <cell r="A1485" t="str">
            <v>AS584A340R</v>
          </cell>
          <cell r="B1485" t="str">
            <v>STD EXCH. AS584A340</v>
          </cell>
          <cell r="C1485" t="str">
            <v>US</v>
          </cell>
          <cell r="D1485" t="str">
            <v>06 Service Only</v>
          </cell>
          <cell r="E1485" t="e">
            <v>#N/A</v>
          </cell>
          <cell r="F1485" t="str">
            <v>07 Exchg w/ refurbished or Repr</v>
          </cell>
          <cell r="G1485" t="str">
            <v>15.12.1999</v>
          </cell>
          <cell r="H1485" t="str">
            <v>00.00.0000</v>
          </cell>
          <cell r="I1485" t="str">
            <v>NO REPLACE</v>
          </cell>
        </row>
        <row r="1486">
          <cell r="A1486" t="str">
            <v>AS584A341</v>
          </cell>
          <cell r="B1486" t="str">
            <v>LEVEL3 16K 4CARD CHASS W/O DCC</v>
          </cell>
          <cell r="C1486" t="str">
            <v>US</v>
          </cell>
          <cell r="D1486" t="str">
            <v>06 Service Only</v>
          </cell>
          <cell r="E1486">
            <v>1051000</v>
          </cell>
          <cell r="F1486" t="str">
            <v>04 Repr &amp; Return only</v>
          </cell>
          <cell r="G1486" t="str">
            <v>15.12.1999</v>
          </cell>
          <cell r="H1486" t="str">
            <v>00.00.0000</v>
          </cell>
          <cell r="I1486" t="str">
            <v>NO REPLACE</v>
          </cell>
        </row>
        <row r="1487">
          <cell r="A1487" t="str">
            <v>AS584A342</v>
          </cell>
          <cell r="B1487" t="str">
            <v>LEVEL3 16K REDUNDANCY               (AE)</v>
          </cell>
          <cell r="C1487" t="str">
            <v>US</v>
          </cell>
          <cell r="D1487" t="str">
            <v>06 Service Only</v>
          </cell>
          <cell r="E1487">
            <v>1051000</v>
          </cell>
          <cell r="F1487" t="str">
            <v>04 Repr &amp; Return only</v>
          </cell>
          <cell r="G1487" t="str">
            <v>15.12.1999</v>
          </cell>
          <cell r="H1487" t="str">
            <v>00.00.0000</v>
          </cell>
          <cell r="I1487" t="str">
            <v>NO REPLACE</v>
          </cell>
        </row>
        <row r="1488">
          <cell r="A1488" t="str">
            <v>AS584A350</v>
          </cell>
          <cell r="B1488" t="str">
            <v>LEVEL 32K CARD CHASSIS</v>
          </cell>
          <cell r="C1488" t="str">
            <v>US</v>
          </cell>
          <cell r="D1488" t="str">
            <v>06 Service Only</v>
          </cell>
          <cell r="E1488">
            <v>1051000</v>
          </cell>
          <cell r="F1488" t="str">
            <v>04 Repr &amp; Return only</v>
          </cell>
          <cell r="G1488" t="str">
            <v>15.12.1999</v>
          </cell>
          <cell r="H1488" t="str">
            <v>00.00.0000</v>
          </cell>
          <cell r="I1488" t="str">
            <v>NO REPLACE</v>
          </cell>
        </row>
        <row r="1489">
          <cell r="A1489" t="str">
            <v>AS584A351</v>
          </cell>
          <cell r="B1489" t="str">
            <v>LEVEL3 32K 4CARD CHASS W/O DCC      (AE)</v>
          </cell>
          <cell r="C1489" t="str">
            <v>US</v>
          </cell>
          <cell r="D1489" t="str">
            <v>06 Service Only</v>
          </cell>
          <cell r="E1489">
            <v>1051000</v>
          </cell>
          <cell r="F1489" t="str">
            <v>04 Repr &amp; Return only</v>
          </cell>
          <cell r="G1489" t="str">
            <v>15.12.1999</v>
          </cell>
          <cell r="H1489" t="str">
            <v>00.00.0000</v>
          </cell>
          <cell r="I1489" t="str">
            <v>NO REPLACE</v>
          </cell>
        </row>
        <row r="1490">
          <cell r="A1490" t="str">
            <v>AS584A352</v>
          </cell>
          <cell r="B1490" t="str">
            <v>LEVEL3 32K REDUNDANCY               (AF)</v>
          </cell>
          <cell r="C1490" t="str">
            <v>US</v>
          </cell>
          <cell r="D1490" t="str">
            <v>06 Service Only</v>
          </cell>
          <cell r="E1490">
            <v>1051000</v>
          </cell>
          <cell r="F1490" t="str">
            <v>04 Repr &amp; Return only</v>
          </cell>
          <cell r="G1490" t="str">
            <v>15.12.1999</v>
          </cell>
          <cell r="H1490" t="str">
            <v>00.00.0000</v>
          </cell>
          <cell r="I1490" t="str">
            <v>NO REPLACE</v>
          </cell>
        </row>
        <row r="1491">
          <cell r="A1491" t="str">
            <v>AS584A410</v>
          </cell>
          <cell r="B1491" t="str">
            <v>LEVEL4 4K 3CARD CHASSIS             (AF)</v>
          </cell>
          <cell r="C1491" t="str">
            <v>US</v>
          </cell>
          <cell r="D1491" t="str">
            <v>06 Service Only</v>
          </cell>
          <cell r="E1491">
            <v>793400</v>
          </cell>
          <cell r="F1491" t="str">
            <v>03 Exchg w/ refurbished</v>
          </cell>
          <cell r="G1491" t="str">
            <v>27.01.2005</v>
          </cell>
          <cell r="H1491" t="str">
            <v>00.00.0000</v>
          </cell>
          <cell r="I1491" t="str">
            <v>NO REPLACE</v>
          </cell>
        </row>
        <row r="1492">
          <cell r="A1492" t="str">
            <v>AS584A410R</v>
          </cell>
          <cell r="B1492" t="str">
            <v>STD EXCH. AS584A410</v>
          </cell>
          <cell r="C1492" t="str">
            <v>US</v>
          </cell>
          <cell r="D1492" t="str">
            <v>06 Service Only</v>
          </cell>
          <cell r="E1492" t="e">
            <v>#N/A</v>
          </cell>
          <cell r="F1492" t="str">
            <v>07 Exchg w/ refurbished or Repr</v>
          </cell>
          <cell r="G1492" t="str">
            <v>16.02.2000</v>
          </cell>
          <cell r="H1492" t="str">
            <v>00.00.0000</v>
          </cell>
          <cell r="I1492" t="str">
            <v>NO REPLACE</v>
          </cell>
        </row>
        <row r="1493">
          <cell r="A1493" t="str">
            <v>AS584A411</v>
          </cell>
          <cell r="B1493" t="str">
            <v>LEVEL4 4K 4CARD CHASS W/O DCC       (AD)</v>
          </cell>
          <cell r="C1493" t="str">
            <v>US</v>
          </cell>
          <cell r="D1493" t="str">
            <v>06 Service Only</v>
          </cell>
          <cell r="E1493">
            <v>793400</v>
          </cell>
          <cell r="F1493" t="str">
            <v>04 Repr &amp; Return only</v>
          </cell>
          <cell r="G1493" t="str">
            <v>15.12.1999</v>
          </cell>
          <cell r="H1493" t="str">
            <v>00.00.0000</v>
          </cell>
          <cell r="I1493" t="str">
            <v>NO REPLACE</v>
          </cell>
        </row>
        <row r="1494">
          <cell r="A1494" t="str">
            <v>AS584A412</v>
          </cell>
          <cell r="B1494" t="str">
            <v>LEVEL4 4K REDUNDANCY                (AE)</v>
          </cell>
          <cell r="C1494" t="str">
            <v>US</v>
          </cell>
          <cell r="D1494" t="str">
            <v>06 Service Only</v>
          </cell>
          <cell r="E1494">
            <v>793400</v>
          </cell>
          <cell r="F1494" t="str">
            <v>04 Repr &amp; Return only</v>
          </cell>
          <cell r="G1494" t="str">
            <v>15.12.1999</v>
          </cell>
          <cell r="H1494" t="str">
            <v>00.00.0000</v>
          </cell>
          <cell r="I1494" t="str">
            <v>NO REPLACE</v>
          </cell>
        </row>
        <row r="1495">
          <cell r="A1495" t="str">
            <v>AS584A420</v>
          </cell>
          <cell r="B1495" t="str">
            <v>LEVEL4 8K 3CARD CHASSIS             (AE)</v>
          </cell>
          <cell r="C1495" t="str">
            <v>US</v>
          </cell>
          <cell r="D1495" t="str">
            <v>06 Service Only</v>
          </cell>
          <cell r="E1495">
            <v>793400</v>
          </cell>
          <cell r="F1495" t="str">
            <v>03 Exchg w/ refurbished</v>
          </cell>
          <cell r="G1495" t="str">
            <v>03.01.2000</v>
          </cell>
          <cell r="H1495" t="str">
            <v>00.00.0000</v>
          </cell>
          <cell r="I1495" t="str">
            <v>NO REPLACE</v>
          </cell>
        </row>
        <row r="1496">
          <cell r="A1496" t="str">
            <v>AS584A420R</v>
          </cell>
          <cell r="B1496" t="str">
            <v>STD EXCH. AS584A420</v>
          </cell>
          <cell r="C1496" t="str">
            <v>US</v>
          </cell>
          <cell r="D1496" t="str">
            <v>06 Service Only</v>
          </cell>
          <cell r="E1496" t="e">
            <v>#N/A</v>
          </cell>
          <cell r="F1496" t="str">
            <v>07 Exchg w/ refurbished or Repr</v>
          </cell>
          <cell r="G1496" t="str">
            <v>16.02.2000</v>
          </cell>
          <cell r="H1496" t="str">
            <v>00.00.0000</v>
          </cell>
          <cell r="I1496" t="str">
            <v>NO REPLACE</v>
          </cell>
        </row>
        <row r="1497">
          <cell r="A1497" t="str">
            <v>AS584A421</v>
          </cell>
          <cell r="B1497" t="str">
            <v>LEVEL4 8K 4CARD CHASS W/O DCC       (AD)</v>
          </cell>
          <cell r="C1497" t="str">
            <v>US</v>
          </cell>
          <cell r="D1497" t="str">
            <v>06 Service Only</v>
          </cell>
          <cell r="E1497">
            <v>793400</v>
          </cell>
          <cell r="F1497" t="str">
            <v>04 Repr &amp; Return only</v>
          </cell>
          <cell r="G1497" t="str">
            <v>15.12.1999</v>
          </cell>
          <cell r="H1497" t="str">
            <v>00.00.0000</v>
          </cell>
          <cell r="I1497" t="str">
            <v>NO REPLACE</v>
          </cell>
        </row>
        <row r="1498">
          <cell r="A1498" t="str">
            <v>AS584A422</v>
          </cell>
          <cell r="B1498" t="str">
            <v>LEVEL4 8K REDUNDANCY                (AF)</v>
          </cell>
          <cell r="C1498" t="str">
            <v>US</v>
          </cell>
          <cell r="D1498" t="str">
            <v>06 Service Only</v>
          </cell>
          <cell r="E1498">
            <v>793400</v>
          </cell>
          <cell r="F1498" t="str">
            <v>04 Repr &amp; Return only</v>
          </cell>
          <cell r="G1498" t="str">
            <v>15.12.1999</v>
          </cell>
          <cell r="H1498" t="str">
            <v>00.00.0000</v>
          </cell>
          <cell r="I1498" t="str">
            <v>NO REPLACE</v>
          </cell>
        </row>
        <row r="1499">
          <cell r="A1499" t="str">
            <v>AS584A430</v>
          </cell>
          <cell r="B1499" t="str">
            <v>LEVEL4 12K 3CARD CHASSIS            (AF)</v>
          </cell>
          <cell r="C1499" t="str">
            <v>US</v>
          </cell>
          <cell r="D1499" t="str">
            <v>06 Service Only</v>
          </cell>
          <cell r="E1499">
            <v>793400</v>
          </cell>
          <cell r="F1499" t="str">
            <v>03 Exchg w/ refurbished</v>
          </cell>
          <cell r="G1499" t="str">
            <v>03.01.2000</v>
          </cell>
          <cell r="H1499" t="str">
            <v>00.00.0000</v>
          </cell>
          <cell r="I1499" t="str">
            <v>NO REPLACE</v>
          </cell>
        </row>
        <row r="1500">
          <cell r="A1500" t="str">
            <v>AS584A430R</v>
          </cell>
          <cell r="B1500" t="str">
            <v>STD EXCH. AS584A430</v>
          </cell>
          <cell r="C1500" t="str">
            <v>US</v>
          </cell>
          <cell r="D1500" t="str">
            <v>06 Service Only</v>
          </cell>
          <cell r="E1500" t="e">
            <v>#N/A</v>
          </cell>
          <cell r="F1500" t="str">
            <v>07 Exchg w/ refurbished or Repr</v>
          </cell>
          <cell r="G1500" t="str">
            <v>16.02.2000</v>
          </cell>
          <cell r="H1500" t="str">
            <v>00.00.0000</v>
          </cell>
          <cell r="I1500" t="str">
            <v>NO REPLACE</v>
          </cell>
        </row>
        <row r="1501">
          <cell r="A1501" t="str">
            <v>AS584A431</v>
          </cell>
          <cell r="B1501" t="str">
            <v>LEVEL4 12K 4CARD CHASS W/O DCC      (AD)</v>
          </cell>
          <cell r="C1501" t="str">
            <v>US</v>
          </cell>
          <cell r="D1501" t="str">
            <v>06 Service Only</v>
          </cell>
          <cell r="E1501">
            <v>793400</v>
          </cell>
          <cell r="F1501" t="str">
            <v>04 Repr &amp; Return only</v>
          </cell>
          <cell r="G1501" t="str">
            <v>16.12.1999</v>
          </cell>
          <cell r="H1501" t="str">
            <v>00.00.0000</v>
          </cell>
          <cell r="I1501" t="str">
            <v>NO REPLACE</v>
          </cell>
        </row>
        <row r="1502">
          <cell r="A1502" t="str">
            <v>AS584A432</v>
          </cell>
          <cell r="B1502" t="str">
            <v>LEVEL4 12K REDUNDANCY               (AE)</v>
          </cell>
          <cell r="C1502" t="str">
            <v>US</v>
          </cell>
          <cell r="D1502" t="str">
            <v>06 Service Only</v>
          </cell>
          <cell r="E1502">
            <v>793400</v>
          </cell>
          <cell r="F1502" t="str">
            <v>04 Repr &amp; Return only</v>
          </cell>
          <cell r="G1502" t="str">
            <v>16.12.1999</v>
          </cell>
          <cell r="H1502" t="str">
            <v>00.00.0000</v>
          </cell>
          <cell r="I1502" t="str">
            <v>NO REPLACE</v>
          </cell>
        </row>
        <row r="1503">
          <cell r="A1503" t="str">
            <v>AS584A440</v>
          </cell>
          <cell r="B1503" t="str">
            <v>LEVEL4 16K 3CARD CHASSIS</v>
          </cell>
          <cell r="C1503" t="str">
            <v>US</v>
          </cell>
          <cell r="D1503" t="str">
            <v>06 Service Only</v>
          </cell>
          <cell r="E1503">
            <v>2000600</v>
          </cell>
          <cell r="F1503" t="str">
            <v>03 Exchg w/ refurbished</v>
          </cell>
          <cell r="G1503" t="str">
            <v>03.01.2000</v>
          </cell>
          <cell r="H1503" t="str">
            <v>00.00.0000</v>
          </cell>
          <cell r="I1503" t="str">
            <v>NO REPLACE</v>
          </cell>
        </row>
        <row r="1504">
          <cell r="A1504" t="str">
            <v>AS584A440R</v>
          </cell>
          <cell r="B1504" t="str">
            <v>STD EXCH. AS584A440</v>
          </cell>
          <cell r="C1504" t="str">
            <v>US</v>
          </cell>
          <cell r="D1504" t="str">
            <v>06 Service Only</v>
          </cell>
          <cell r="E1504" t="e">
            <v>#N/A</v>
          </cell>
          <cell r="F1504" t="str">
            <v>07 Exchg w/ refurbished or Repr</v>
          </cell>
          <cell r="G1504" t="str">
            <v>16.02.2000</v>
          </cell>
          <cell r="H1504" t="str">
            <v>00.00.0000</v>
          </cell>
          <cell r="I1504" t="str">
            <v>NO REPLACE</v>
          </cell>
        </row>
        <row r="1505">
          <cell r="A1505" t="str">
            <v>AS584A441</v>
          </cell>
          <cell r="B1505" t="str">
            <v>LEVEL4 16K 4CARD CHASS W/O DCC      (AD)</v>
          </cell>
          <cell r="C1505" t="str">
            <v>US</v>
          </cell>
          <cell r="D1505" t="str">
            <v>06 Service Only</v>
          </cell>
          <cell r="E1505">
            <v>1051000</v>
          </cell>
          <cell r="F1505" t="str">
            <v>04 Repr &amp; Return only</v>
          </cell>
          <cell r="G1505" t="str">
            <v>16.12.1999</v>
          </cell>
          <cell r="H1505" t="str">
            <v>00.00.0000</v>
          </cell>
          <cell r="I1505" t="str">
            <v>NO REPLACE</v>
          </cell>
        </row>
        <row r="1506">
          <cell r="A1506" t="str">
            <v>AS584A442</v>
          </cell>
          <cell r="B1506" t="str">
            <v>LEVEL4 16K REDUNDANCY               (AE)</v>
          </cell>
          <cell r="C1506" t="str">
            <v>US</v>
          </cell>
          <cell r="D1506" t="str">
            <v>06 Service Only</v>
          </cell>
          <cell r="E1506">
            <v>1051000</v>
          </cell>
          <cell r="F1506" t="str">
            <v>04 Repr &amp; Return only</v>
          </cell>
          <cell r="G1506" t="str">
            <v>16.12.1999</v>
          </cell>
          <cell r="H1506" t="str">
            <v>00.00.0000</v>
          </cell>
          <cell r="I1506" t="str">
            <v>NO REPLACE</v>
          </cell>
        </row>
        <row r="1507">
          <cell r="A1507" t="str">
            <v>AS584A450</v>
          </cell>
          <cell r="B1507" t="str">
            <v>LEVEL4 32K 3CARD CHASSIS</v>
          </cell>
          <cell r="C1507" t="str">
            <v>US</v>
          </cell>
          <cell r="D1507" t="str">
            <v>06 Service Only</v>
          </cell>
          <cell r="E1507">
            <v>2200800</v>
          </cell>
          <cell r="F1507" t="str">
            <v>03 Exchg w/ refurbished</v>
          </cell>
          <cell r="G1507" t="str">
            <v>03.01.2000</v>
          </cell>
          <cell r="H1507" t="str">
            <v>00.00.0000</v>
          </cell>
          <cell r="I1507" t="str">
            <v>NO REPLACE</v>
          </cell>
        </row>
        <row r="1508">
          <cell r="A1508" t="str">
            <v>AS584A450R</v>
          </cell>
          <cell r="B1508" t="str">
            <v>STD EXCH. AS584A450</v>
          </cell>
          <cell r="C1508" t="str">
            <v>US</v>
          </cell>
          <cell r="D1508" t="str">
            <v>06 Service Only</v>
          </cell>
          <cell r="E1508" t="e">
            <v>#N/A</v>
          </cell>
          <cell r="F1508" t="str">
            <v>07 Exchg w/ refurbished or Repr</v>
          </cell>
          <cell r="G1508" t="str">
            <v>16.02.2000</v>
          </cell>
          <cell r="H1508" t="str">
            <v>00.00.0000</v>
          </cell>
          <cell r="I1508" t="str">
            <v>NO REPLACE</v>
          </cell>
        </row>
        <row r="1509">
          <cell r="A1509" t="str">
            <v>AS584A451</v>
          </cell>
          <cell r="B1509" t="str">
            <v>NEVEL4 32K 4CARD CHASS W/O DCC</v>
          </cell>
          <cell r="C1509" t="str">
            <v>US</v>
          </cell>
          <cell r="D1509" t="str">
            <v>06 Service Only</v>
          </cell>
          <cell r="E1509">
            <v>1051000</v>
          </cell>
          <cell r="F1509" t="str">
            <v>04 Repr &amp; Return only</v>
          </cell>
          <cell r="G1509" t="str">
            <v>16.12.1999</v>
          </cell>
          <cell r="H1509" t="str">
            <v>00.00.0000</v>
          </cell>
          <cell r="I1509" t="str">
            <v>NO REPLACE</v>
          </cell>
        </row>
        <row r="1510">
          <cell r="A1510" t="str">
            <v>AS584A452</v>
          </cell>
          <cell r="B1510" t="str">
            <v>LEVEL4 32K REDUNDANCY</v>
          </cell>
          <cell r="C1510" t="str">
            <v>US</v>
          </cell>
          <cell r="D1510" t="str">
            <v>06 Service Only</v>
          </cell>
          <cell r="E1510">
            <v>1051000</v>
          </cell>
          <cell r="F1510" t="str">
            <v>04 Repr &amp; Return only</v>
          </cell>
          <cell r="G1510" t="str">
            <v>16.12.1999</v>
          </cell>
          <cell r="H1510" t="str">
            <v>00.00.0000</v>
          </cell>
          <cell r="I1510" t="str">
            <v>NO REPLACE</v>
          </cell>
        </row>
        <row r="1511">
          <cell r="A1511" t="str">
            <v>AS584L111</v>
          </cell>
          <cell r="B1511" t="str">
            <v>ASSY, MAINFRAME 584L                 (S)</v>
          </cell>
          <cell r="C1511" t="str">
            <v>US</v>
          </cell>
          <cell r="D1511" t="str">
            <v>06 Service Only</v>
          </cell>
          <cell r="E1511">
            <v>644300</v>
          </cell>
          <cell r="F1511" t="str">
            <v>04 Repr &amp; Return only</v>
          </cell>
          <cell r="G1511" t="str">
            <v>16.12.1999</v>
          </cell>
          <cell r="H1511" t="str">
            <v>00.00.0000</v>
          </cell>
          <cell r="I1511" t="str">
            <v>NO REPLACE</v>
          </cell>
        </row>
        <row r="1512">
          <cell r="A1512" t="str">
            <v>AS584L112</v>
          </cell>
          <cell r="B1512" t="str">
            <v>QCSY, MAINFRAME 584L                 (T)</v>
          </cell>
          <cell r="C1512" t="str">
            <v>US</v>
          </cell>
          <cell r="D1512" t="str">
            <v>06 Service Only</v>
          </cell>
          <cell r="E1512">
            <v>644300</v>
          </cell>
          <cell r="F1512" t="str">
            <v>04 Repr &amp; Return only</v>
          </cell>
          <cell r="G1512" t="str">
            <v>16.12.1999</v>
          </cell>
          <cell r="H1512" t="str">
            <v>00.00.0000</v>
          </cell>
          <cell r="I1512" t="str">
            <v>NO REPLACE</v>
          </cell>
        </row>
        <row r="1513">
          <cell r="A1513" t="str">
            <v>AS584L121</v>
          </cell>
          <cell r="B1513" t="str">
            <v>ASSY, MAINFRAME 584L</v>
          </cell>
          <cell r="C1513" t="str">
            <v>US</v>
          </cell>
          <cell r="D1513" t="str">
            <v>06 Service Only</v>
          </cell>
          <cell r="E1513">
            <v>855500</v>
          </cell>
          <cell r="F1513" t="str">
            <v>03 Exchg w/ refurbished</v>
          </cell>
          <cell r="G1513" t="str">
            <v>03.01.2000</v>
          </cell>
          <cell r="H1513" t="str">
            <v>00.00.0000</v>
          </cell>
          <cell r="I1513" t="str">
            <v>NO REPLACE</v>
          </cell>
        </row>
        <row r="1514">
          <cell r="A1514" t="str">
            <v>AS584L121R</v>
          </cell>
          <cell r="B1514" t="str">
            <v>STD EXCH. AS584L121</v>
          </cell>
          <cell r="C1514" t="str">
            <v>US</v>
          </cell>
          <cell r="D1514" t="str">
            <v>06 Service Only</v>
          </cell>
          <cell r="E1514" t="e">
            <v>#N/A</v>
          </cell>
          <cell r="F1514" t="str">
            <v>07 Exchg w/ refurbished or Repr</v>
          </cell>
          <cell r="G1514" t="str">
            <v>16.02.2000</v>
          </cell>
          <cell r="H1514" t="str">
            <v>00.00.0000</v>
          </cell>
          <cell r="I1514" t="str">
            <v>NO REPLACE</v>
          </cell>
        </row>
        <row r="1515">
          <cell r="A1515" t="str">
            <v>AS584L122</v>
          </cell>
          <cell r="B1515" t="str">
            <v>ASSY, MAINFRAME 584L                 (T)</v>
          </cell>
          <cell r="C1515" t="str">
            <v>US</v>
          </cell>
          <cell r="D1515" t="str">
            <v>06 Service Only</v>
          </cell>
          <cell r="E1515">
            <v>855500</v>
          </cell>
          <cell r="F1515" t="str">
            <v>04 Repr &amp; Return only</v>
          </cell>
          <cell r="G1515" t="str">
            <v>16.12.1999</v>
          </cell>
          <cell r="H1515" t="str">
            <v>00.00.0000</v>
          </cell>
          <cell r="I1515" t="str">
            <v>NO REPLACE</v>
          </cell>
        </row>
        <row r="1516">
          <cell r="A1516" t="str">
            <v>AS584L131</v>
          </cell>
          <cell r="B1516" t="str">
            <v>ASSY, MAINFRAME 584L</v>
          </cell>
          <cell r="C1516" t="str">
            <v>US</v>
          </cell>
          <cell r="D1516" t="str">
            <v>06 Service Only</v>
          </cell>
          <cell r="E1516">
            <v>1054000</v>
          </cell>
          <cell r="F1516" t="str">
            <v>03 Exchg w/ refurbished</v>
          </cell>
          <cell r="G1516" t="str">
            <v>03.01.2000</v>
          </cell>
          <cell r="H1516" t="str">
            <v>00.00.0000</v>
          </cell>
          <cell r="I1516" t="str">
            <v>NO REPLACE</v>
          </cell>
        </row>
        <row r="1517">
          <cell r="A1517" t="str">
            <v>AS584L131R</v>
          </cell>
          <cell r="B1517" t="str">
            <v>STD EXCH.AS584L131</v>
          </cell>
          <cell r="C1517" t="str">
            <v>US</v>
          </cell>
          <cell r="D1517" t="str">
            <v>06 Service Only</v>
          </cell>
          <cell r="E1517" t="e">
            <v>#N/A</v>
          </cell>
          <cell r="F1517" t="str">
            <v>07 Exchg w/ refurbished or Repr</v>
          </cell>
          <cell r="G1517" t="str">
            <v>16.02.2000</v>
          </cell>
          <cell r="H1517" t="str">
            <v>00.00.0000</v>
          </cell>
          <cell r="I1517" t="str">
            <v>NO REPLACE</v>
          </cell>
        </row>
        <row r="1518">
          <cell r="A1518" t="str">
            <v>AS584L132</v>
          </cell>
          <cell r="B1518" t="str">
            <v>ASSY, MAINFRAME 584L                 (T)</v>
          </cell>
          <cell r="C1518" t="str">
            <v>US</v>
          </cell>
          <cell r="D1518" t="str">
            <v>06 Service Only</v>
          </cell>
          <cell r="E1518">
            <v>1054000</v>
          </cell>
          <cell r="F1518" t="str">
            <v>03 Exchg w/ refurbished</v>
          </cell>
          <cell r="G1518" t="str">
            <v>03.01.2000</v>
          </cell>
          <cell r="H1518" t="str">
            <v>00.00.0000</v>
          </cell>
          <cell r="I1518" t="str">
            <v>NO REPLACE</v>
          </cell>
        </row>
        <row r="1519">
          <cell r="A1519" t="str">
            <v>AS584L132R</v>
          </cell>
          <cell r="B1519" t="str">
            <v>STD EXCH. AS584L132</v>
          </cell>
          <cell r="C1519" t="str">
            <v>US</v>
          </cell>
          <cell r="D1519" t="str">
            <v>06 Service Only</v>
          </cell>
          <cell r="E1519" t="e">
            <v>#N/A</v>
          </cell>
          <cell r="F1519" t="str">
            <v>07 Exchg w/ refurbished or Repr</v>
          </cell>
          <cell r="G1519" t="str">
            <v>16.02.2000</v>
          </cell>
          <cell r="H1519" t="str">
            <v>00.00.0000</v>
          </cell>
          <cell r="I1519" t="str">
            <v>NO REPLACE</v>
          </cell>
        </row>
        <row r="1520">
          <cell r="A1520" t="str">
            <v>AS584L141</v>
          </cell>
          <cell r="B1520" t="str">
            <v>584L MAINFRAME ASSY</v>
          </cell>
          <cell r="C1520" t="str">
            <v>US</v>
          </cell>
          <cell r="D1520" t="str">
            <v>06 Service Only</v>
          </cell>
          <cell r="E1520">
            <v>1082000</v>
          </cell>
          <cell r="F1520" t="str">
            <v>04 Repr &amp; Return only</v>
          </cell>
          <cell r="G1520" t="str">
            <v>16.12.1999</v>
          </cell>
          <cell r="H1520" t="str">
            <v>00.00.0000</v>
          </cell>
          <cell r="I1520" t="str">
            <v>NO REPLACE</v>
          </cell>
        </row>
        <row r="1521">
          <cell r="A1521" t="str">
            <v>AS584L142</v>
          </cell>
          <cell r="B1521" t="str">
            <v>584L MAINFRAME ASSY                  (T)</v>
          </cell>
          <cell r="C1521" t="str">
            <v>US</v>
          </cell>
          <cell r="D1521" t="str">
            <v>06 Service Only</v>
          </cell>
          <cell r="E1521">
            <v>1082000</v>
          </cell>
          <cell r="F1521" t="str">
            <v>04 Repr &amp; Return only</v>
          </cell>
          <cell r="G1521" t="str">
            <v>16.12.1999</v>
          </cell>
          <cell r="H1521" t="str">
            <v>00.00.0000</v>
          </cell>
          <cell r="I1521" t="str">
            <v>NO REPLACE</v>
          </cell>
        </row>
        <row r="1522">
          <cell r="A1522" t="str">
            <v>AS584L151</v>
          </cell>
          <cell r="B1522" t="str">
            <v>584L MAINFRAME ASSY</v>
          </cell>
          <cell r="C1522" t="str">
            <v>US</v>
          </cell>
          <cell r="D1522" t="str">
            <v>06 Service Only</v>
          </cell>
          <cell r="E1522">
            <v>1154100</v>
          </cell>
          <cell r="F1522" t="str">
            <v>04 Repr &amp; Return only</v>
          </cell>
          <cell r="G1522" t="str">
            <v>16.12.1999</v>
          </cell>
          <cell r="H1522" t="str">
            <v>00.00.0000</v>
          </cell>
          <cell r="I1522" t="str">
            <v>NO REPLACE</v>
          </cell>
        </row>
        <row r="1523">
          <cell r="A1523" t="str">
            <v>AS584L152</v>
          </cell>
          <cell r="B1523" t="str">
            <v>584L MAINFRAME ASSY                  (T)</v>
          </cell>
          <cell r="C1523" t="str">
            <v>US</v>
          </cell>
          <cell r="D1523" t="str">
            <v>06 Service Only</v>
          </cell>
          <cell r="E1523">
            <v>1154100</v>
          </cell>
          <cell r="F1523" t="str">
            <v>04 Repr &amp; Return only</v>
          </cell>
          <cell r="G1523" t="str">
            <v>16.12.1999</v>
          </cell>
          <cell r="H1523" t="str">
            <v>00.00.0000</v>
          </cell>
          <cell r="I1523" t="str">
            <v>NO REPLACE</v>
          </cell>
        </row>
        <row r="1524">
          <cell r="A1524" t="str">
            <v>AS584L161</v>
          </cell>
          <cell r="B1524" t="str">
            <v>584L MAINFRAME ASSY</v>
          </cell>
          <cell r="C1524" t="str">
            <v>US</v>
          </cell>
          <cell r="D1524" t="str">
            <v>06 Service Only</v>
          </cell>
          <cell r="E1524">
            <v>1298400</v>
          </cell>
          <cell r="F1524" t="str">
            <v>04 Repr &amp; Return only</v>
          </cell>
          <cell r="G1524" t="str">
            <v>16.12.1999</v>
          </cell>
          <cell r="H1524" t="str">
            <v>00.00.0000</v>
          </cell>
          <cell r="I1524" t="str">
            <v>NO REPLACE</v>
          </cell>
        </row>
        <row r="1525">
          <cell r="A1525" t="str">
            <v>AS584L162</v>
          </cell>
          <cell r="B1525" t="str">
            <v>584L MAINFRAME ASSY                  (T)</v>
          </cell>
          <cell r="C1525" t="str">
            <v>US</v>
          </cell>
          <cell r="D1525" t="str">
            <v>06 Service Only</v>
          </cell>
          <cell r="E1525">
            <v>1298400</v>
          </cell>
          <cell r="F1525" t="str">
            <v>04 Repr &amp; Return only</v>
          </cell>
          <cell r="G1525" t="str">
            <v>16.12.1999</v>
          </cell>
          <cell r="H1525" t="str">
            <v>00.00.0000</v>
          </cell>
          <cell r="I1525" t="str">
            <v>NO REPLACE</v>
          </cell>
        </row>
        <row r="1526">
          <cell r="A1526" t="str">
            <v>AS584L171</v>
          </cell>
          <cell r="B1526" t="str">
            <v>584L MAINFRAME ASSY</v>
          </cell>
          <cell r="C1526" t="str">
            <v>US</v>
          </cell>
          <cell r="D1526" t="str">
            <v>06 Service Only</v>
          </cell>
          <cell r="E1526">
            <v>1406600</v>
          </cell>
          <cell r="F1526" t="str">
            <v>04 Repr &amp; Return only</v>
          </cell>
          <cell r="G1526" t="str">
            <v>16.12.1999</v>
          </cell>
          <cell r="H1526" t="str">
            <v>00.00.0000</v>
          </cell>
          <cell r="I1526" t="str">
            <v>NO REPLACE</v>
          </cell>
        </row>
        <row r="1527">
          <cell r="A1527" t="str">
            <v>AS584L172</v>
          </cell>
          <cell r="B1527" t="str">
            <v>584L MAINFRAME ASSY                  (T)</v>
          </cell>
          <cell r="C1527" t="str">
            <v>US</v>
          </cell>
          <cell r="D1527" t="str">
            <v>06 Service Only</v>
          </cell>
          <cell r="E1527">
            <v>1406600</v>
          </cell>
          <cell r="F1527" t="str">
            <v>04 Repr &amp; Return only</v>
          </cell>
          <cell r="G1527" t="str">
            <v>16.12.1999</v>
          </cell>
          <cell r="H1527" t="str">
            <v>00.00.0000</v>
          </cell>
          <cell r="I1527" t="str">
            <v>NO REPLACE</v>
          </cell>
        </row>
        <row r="1528">
          <cell r="A1528" t="str">
            <v>AS584L211</v>
          </cell>
          <cell r="B1528" t="str">
            <v>ASSY, MAINFRAME 584L</v>
          </cell>
          <cell r="C1528" t="str">
            <v>US</v>
          </cell>
          <cell r="D1528" t="str">
            <v>06 Service Only</v>
          </cell>
          <cell r="E1528">
            <v>644300</v>
          </cell>
          <cell r="F1528" t="str">
            <v>03 Exchg w/ refurbished</v>
          </cell>
          <cell r="G1528" t="str">
            <v>03.01.2000</v>
          </cell>
          <cell r="H1528" t="str">
            <v>00.00.0000</v>
          </cell>
          <cell r="I1528" t="str">
            <v>NO REPLACE</v>
          </cell>
        </row>
        <row r="1529">
          <cell r="A1529" t="str">
            <v>AS584L211R</v>
          </cell>
          <cell r="B1529" t="str">
            <v>STD EXCH.AS584L211</v>
          </cell>
          <cell r="C1529" t="str">
            <v>US</v>
          </cell>
          <cell r="D1529" t="str">
            <v>06 Service Only</v>
          </cell>
          <cell r="E1529" t="e">
            <v>#N/A</v>
          </cell>
          <cell r="F1529" t="str">
            <v>07 Exchg w/ refurbished or Repr</v>
          </cell>
          <cell r="G1529" t="str">
            <v>16.02.2000</v>
          </cell>
          <cell r="H1529" t="str">
            <v>00.00.0000</v>
          </cell>
          <cell r="I1529" t="str">
            <v>NO REPLACE</v>
          </cell>
        </row>
        <row r="1530">
          <cell r="A1530" t="str">
            <v>AS584L212</v>
          </cell>
          <cell r="B1530" t="str">
            <v>ASSY, MAINFRAME 584L                 (V)</v>
          </cell>
          <cell r="C1530" t="str">
            <v>US</v>
          </cell>
          <cell r="D1530" t="str">
            <v>06 Service Only</v>
          </cell>
          <cell r="E1530">
            <v>644300</v>
          </cell>
          <cell r="F1530" t="str">
            <v>03 Exchg w/ refurbished</v>
          </cell>
          <cell r="G1530" t="str">
            <v>03.01.2000</v>
          </cell>
          <cell r="H1530" t="str">
            <v>00.00.0000</v>
          </cell>
          <cell r="I1530" t="str">
            <v>NO REPLACE</v>
          </cell>
        </row>
        <row r="1531">
          <cell r="A1531" t="str">
            <v>AS584L212R</v>
          </cell>
          <cell r="B1531" t="str">
            <v>STD EXCH. AS584L212</v>
          </cell>
          <cell r="C1531" t="str">
            <v>US</v>
          </cell>
          <cell r="D1531" t="str">
            <v>06 Service Only</v>
          </cell>
          <cell r="E1531" t="e">
            <v>#N/A</v>
          </cell>
          <cell r="F1531" t="str">
            <v>07 Exchg w/ refurbished or Repr</v>
          </cell>
          <cell r="G1531" t="str">
            <v>16.02.2000</v>
          </cell>
          <cell r="H1531" t="str">
            <v>00.00.0000</v>
          </cell>
          <cell r="I1531" t="str">
            <v>NO REPLACE</v>
          </cell>
        </row>
        <row r="1532">
          <cell r="A1532" t="str">
            <v>AS584L221</v>
          </cell>
          <cell r="B1532" t="str">
            <v>ASSY, MAINFRAME 584L</v>
          </cell>
          <cell r="C1532" t="str">
            <v>US</v>
          </cell>
          <cell r="D1532" t="str">
            <v>06 Service Only</v>
          </cell>
          <cell r="E1532">
            <v>855500</v>
          </cell>
          <cell r="F1532" t="str">
            <v>03 Exchg w/ refurbished</v>
          </cell>
          <cell r="G1532" t="str">
            <v>03.01.2000</v>
          </cell>
          <cell r="H1532" t="str">
            <v>00.00.0000</v>
          </cell>
          <cell r="I1532" t="str">
            <v>NO REPLACE</v>
          </cell>
        </row>
        <row r="1533">
          <cell r="A1533" t="str">
            <v>AS584L221R</v>
          </cell>
          <cell r="B1533" t="str">
            <v>STD EXCH. AS584L221</v>
          </cell>
          <cell r="C1533" t="str">
            <v>US</v>
          </cell>
          <cell r="D1533" t="str">
            <v>06 Service Only</v>
          </cell>
          <cell r="E1533" t="e">
            <v>#N/A</v>
          </cell>
          <cell r="F1533" t="str">
            <v>07 Exchg w/ refurbished or Repr</v>
          </cell>
          <cell r="G1533" t="str">
            <v>16.02.2000</v>
          </cell>
          <cell r="H1533" t="str">
            <v>00.00.0000</v>
          </cell>
          <cell r="I1533" t="str">
            <v>NO REPLACE</v>
          </cell>
        </row>
        <row r="1534">
          <cell r="A1534" t="str">
            <v>AS584L222</v>
          </cell>
          <cell r="B1534" t="str">
            <v>ASSY, MAINFRAME 584L                 (V)</v>
          </cell>
          <cell r="C1534" t="str">
            <v>US</v>
          </cell>
          <cell r="D1534" t="str">
            <v>06 Service Only</v>
          </cell>
          <cell r="E1534">
            <v>855500</v>
          </cell>
          <cell r="F1534" t="str">
            <v>03 Exchg w/ refurbished</v>
          </cell>
          <cell r="G1534" t="str">
            <v>03.01.2000</v>
          </cell>
          <cell r="H1534" t="str">
            <v>00.00.0000</v>
          </cell>
          <cell r="I1534" t="str">
            <v>NO REPLACE</v>
          </cell>
        </row>
        <row r="1535">
          <cell r="A1535" t="str">
            <v>AS584L222R</v>
          </cell>
          <cell r="B1535" t="str">
            <v>STD EXCH. AS584L222</v>
          </cell>
          <cell r="C1535" t="str">
            <v>US</v>
          </cell>
          <cell r="D1535" t="str">
            <v>06 Service Only</v>
          </cell>
          <cell r="E1535" t="e">
            <v>#N/A</v>
          </cell>
          <cell r="F1535" t="str">
            <v>07 Exchg w/ refurbished or Repr</v>
          </cell>
          <cell r="G1535" t="str">
            <v>16.02.2000</v>
          </cell>
          <cell r="H1535" t="str">
            <v>00.00.0000</v>
          </cell>
          <cell r="I1535" t="str">
            <v>NO REPLACE</v>
          </cell>
        </row>
        <row r="1536">
          <cell r="A1536" t="str">
            <v>AS584L231</v>
          </cell>
          <cell r="B1536" t="str">
            <v>ASSY, 584L MAINFRAME</v>
          </cell>
          <cell r="C1536" t="str">
            <v>US</v>
          </cell>
          <cell r="D1536" t="str">
            <v>06 Service Only</v>
          </cell>
          <cell r="E1536">
            <v>2200800</v>
          </cell>
          <cell r="F1536" t="str">
            <v>03 Exchg w/ refurbished</v>
          </cell>
          <cell r="G1536" t="str">
            <v>27.01.2005</v>
          </cell>
          <cell r="H1536" t="str">
            <v>00.00.0000</v>
          </cell>
          <cell r="I1536" t="str">
            <v>NO REPLACE</v>
          </cell>
        </row>
        <row r="1537">
          <cell r="A1537" t="str">
            <v>AS584L231R</v>
          </cell>
          <cell r="B1537" t="str">
            <v>STD EXCH.AS584L231</v>
          </cell>
          <cell r="C1537" t="str">
            <v>US</v>
          </cell>
          <cell r="D1537" t="str">
            <v>06 Service Only</v>
          </cell>
          <cell r="E1537" t="e">
            <v>#N/A</v>
          </cell>
          <cell r="F1537" t="str">
            <v>07 Exchg w/ refurbished or Repr</v>
          </cell>
          <cell r="G1537" t="str">
            <v>16.02.2000</v>
          </cell>
          <cell r="H1537" t="str">
            <v>00.00.0000</v>
          </cell>
          <cell r="I1537" t="str">
            <v>NO REPLACE</v>
          </cell>
        </row>
        <row r="1538">
          <cell r="A1538" t="str">
            <v>AS584L232</v>
          </cell>
          <cell r="B1538" t="str">
            <v>ASSY, MAINFRAME 584L</v>
          </cell>
          <cell r="C1538" t="str">
            <v>US</v>
          </cell>
          <cell r="D1538" t="str">
            <v>06 Service Only</v>
          </cell>
          <cell r="E1538">
            <v>1179000</v>
          </cell>
          <cell r="F1538" t="str">
            <v>03 Exchg w/ refurbished</v>
          </cell>
          <cell r="G1538" t="str">
            <v>03.01.2000</v>
          </cell>
          <cell r="H1538" t="str">
            <v>00.00.0000</v>
          </cell>
          <cell r="I1538" t="str">
            <v>NO REPLACE</v>
          </cell>
        </row>
        <row r="1539">
          <cell r="A1539" t="str">
            <v>AS584L232R</v>
          </cell>
          <cell r="B1539" t="str">
            <v>STD EXCH.AS584L232</v>
          </cell>
          <cell r="C1539" t="str">
            <v>US</v>
          </cell>
          <cell r="D1539" t="str">
            <v>06 Service Only</v>
          </cell>
          <cell r="E1539" t="e">
            <v>#N/A</v>
          </cell>
          <cell r="F1539" t="str">
            <v>07 Exchg w/ refurbished or Repr</v>
          </cell>
          <cell r="G1539" t="str">
            <v>16.02.2000</v>
          </cell>
          <cell r="H1539" t="str">
            <v>00.00.0000</v>
          </cell>
          <cell r="I1539" t="str">
            <v>NO REPLACE</v>
          </cell>
        </row>
        <row r="1540">
          <cell r="A1540" t="str">
            <v>AS584L241</v>
          </cell>
          <cell r="B1540" t="str">
            <v>584L MAINFRAME ASSY</v>
          </cell>
          <cell r="C1540" t="str">
            <v>US</v>
          </cell>
          <cell r="D1540" t="str">
            <v>06 Service Only</v>
          </cell>
          <cell r="E1540">
            <v>1080000</v>
          </cell>
          <cell r="F1540" t="str">
            <v>03 Exchg w/ refurbished</v>
          </cell>
          <cell r="G1540" t="str">
            <v>03.01.2000</v>
          </cell>
          <cell r="H1540" t="str">
            <v>00.00.0000</v>
          </cell>
          <cell r="I1540" t="str">
            <v>NO REPLACE</v>
          </cell>
        </row>
        <row r="1541">
          <cell r="A1541" t="str">
            <v>AS584L241R</v>
          </cell>
          <cell r="B1541" t="str">
            <v>STD EXCH.AS584L241</v>
          </cell>
          <cell r="C1541" t="str">
            <v>US</v>
          </cell>
          <cell r="D1541" t="str">
            <v>06 Service Only</v>
          </cell>
          <cell r="E1541" t="e">
            <v>#N/A</v>
          </cell>
          <cell r="F1541" t="str">
            <v>07 Exchg w/ refurbished or Repr</v>
          </cell>
          <cell r="G1541" t="str">
            <v>16.02.2000</v>
          </cell>
          <cell r="H1541" t="str">
            <v>00.00.0000</v>
          </cell>
          <cell r="I1541" t="str">
            <v>NO REPLACE</v>
          </cell>
        </row>
        <row r="1542">
          <cell r="A1542" t="str">
            <v>AS584L242</v>
          </cell>
          <cell r="B1542" t="str">
            <v>584L MAINFRAME ASSY</v>
          </cell>
          <cell r="C1542" t="str">
            <v>US</v>
          </cell>
          <cell r="D1542" t="str">
            <v>06 Service Only</v>
          </cell>
          <cell r="E1542">
            <v>1080000</v>
          </cell>
          <cell r="F1542" t="str">
            <v>03 Exchg w/ refurbished</v>
          </cell>
          <cell r="G1542" t="str">
            <v>03.01.2000</v>
          </cell>
          <cell r="H1542" t="str">
            <v>00.00.0000</v>
          </cell>
          <cell r="I1542" t="str">
            <v>NO REPLACE</v>
          </cell>
        </row>
        <row r="1543">
          <cell r="A1543" t="str">
            <v>AS584L242R</v>
          </cell>
          <cell r="B1543" t="str">
            <v>STD EXCH.AS584L242</v>
          </cell>
          <cell r="C1543" t="str">
            <v>US</v>
          </cell>
          <cell r="D1543" t="str">
            <v>06 Service Only</v>
          </cell>
          <cell r="E1543" t="e">
            <v>#N/A</v>
          </cell>
          <cell r="F1543" t="str">
            <v>07 Exchg w/ refurbished or Repr</v>
          </cell>
          <cell r="G1543" t="str">
            <v>16.02.2000</v>
          </cell>
          <cell r="H1543" t="str">
            <v>00.00.0000</v>
          </cell>
          <cell r="I1543" t="str">
            <v>NO REPLACE</v>
          </cell>
        </row>
        <row r="1544">
          <cell r="A1544" t="str">
            <v>AS584L251</v>
          </cell>
          <cell r="B1544" t="str">
            <v>584L MAINFRAME ASSY</v>
          </cell>
          <cell r="C1544" t="str">
            <v>US</v>
          </cell>
          <cell r="D1544" t="str">
            <v>06 Service Only</v>
          </cell>
          <cell r="E1544">
            <v>1154000</v>
          </cell>
          <cell r="F1544" t="str">
            <v>03 Exchg w/ refurbished</v>
          </cell>
          <cell r="G1544" t="str">
            <v>03.01.2000</v>
          </cell>
          <cell r="H1544" t="str">
            <v>00.00.0000</v>
          </cell>
          <cell r="I1544" t="str">
            <v>NO REPLACE</v>
          </cell>
        </row>
        <row r="1545">
          <cell r="A1545" t="str">
            <v>AS584L251R</v>
          </cell>
          <cell r="B1545" t="str">
            <v>STD EXCH.AS584L251</v>
          </cell>
          <cell r="C1545" t="str">
            <v>US</v>
          </cell>
          <cell r="D1545" t="str">
            <v>06 Service Only</v>
          </cell>
          <cell r="E1545" t="e">
            <v>#N/A</v>
          </cell>
          <cell r="F1545" t="str">
            <v>07 Exchg w/ refurbished or Repr</v>
          </cell>
          <cell r="G1545" t="str">
            <v>16.02.2000</v>
          </cell>
          <cell r="H1545" t="str">
            <v>00.00.0000</v>
          </cell>
          <cell r="I1545" t="str">
            <v>NO REPLACE</v>
          </cell>
        </row>
        <row r="1546">
          <cell r="A1546" t="str">
            <v>AS584L252</v>
          </cell>
          <cell r="B1546" t="str">
            <v>584L MAINFRAME ASSY                  (V)</v>
          </cell>
          <cell r="C1546" t="str">
            <v>US</v>
          </cell>
          <cell r="D1546" t="str">
            <v>06 Service Only</v>
          </cell>
          <cell r="E1546">
            <v>1154000</v>
          </cell>
          <cell r="F1546" t="str">
            <v>03 Exchg w/ refurbished</v>
          </cell>
          <cell r="G1546" t="str">
            <v>03.01.2000</v>
          </cell>
          <cell r="H1546" t="str">
            <v>00.00.0000</v>
          </cell>
          <cell r="I1546" t="str">
            <v>NO REPLACE</v>
          </cell>
        </row>
        <row r="1547">
          <cell r="A1547" t="str">
            <v>AS584L252R</v>
          </cell>
          <cell r="B1547" t="str">
            <v>STD EXCH.AS584L252</v>
          </cell>
          <cell r="C1547" t="str">
            <v>US</v>
          </cell>
          <cell r="D1547" t="str">
            <v>06 Service Only</v>
          </cell>
          <cell r="E1547" t="e">
            <v>#N/A</v>
          </cell>
          <cell r="F1547" t="str">
            <v>07 Exchg w/ refurbished or Repr</v>
          </cell>
          <cell r="G1547" t="str">
            <v>16.02.2000</v>
          </cell>
          <cell r="H1547" t="str">
            <v>00.00.0000</v>
          </cell>
          <cell r="I1547" t="str">
            <v>NO REPLACE</v>
          </cell>
        </row>
        <row r="1548">
          <cell r="A1548" t="str">
            <v>AS584L261</v>
          </cell>
          <cell r="B1548" t="str">
            <v>584L MAINFRAME ASSY</v>
          </cell>
          <cell r="C1548" t="str">
            <v>US</v>
          </cell>
          <cell r="D1548" t="str">
            <v>06 Service Only</v>
          </cell>
          <cell r="E1548">
            <v>1298400</v>
          </cell>
          <cell r="F1548" t="str">
            <v>04 Repr &amp; Return only</v>
          </cell>
          <cell r="G1548" t="str">
            <v>16.12.1999</v>
          </cell>
          <cell r="H1548" t="str">
            <v>00.00.0000</v>
          </cell>
          <cell r="I1548" t="str">
            <v>NO REPLACE</v>
          </cell>
        </row>
        <row r="1549">
          <cell r="A1549" t="str">
            <v>AS584L262</v>
          </cell>
          <cell r="B1549" t="str">
            <v>584L MAINFRAME ASSY                  (T)</v>
          </cell>
          <cell r="C1549" t="str">
            <v>US</v>
          </cell>
          <cell r="D1549" t="str">
            <v>06 Service Only</v>
          </cell>
          <cell r="E1549">
            <v>1298400</v>
          </cell>
          <cell r="F1549" t="str">
            <v>04 Repr &amp; Return only</v>
          </cell>
          <cell r="G1549" t="str">
            <v>16.12.1999</v>
          </cell>
          <cell r="H1549" t="str">
            <v>00.00.0000</v>
          </cell>
          <cell r="I1549" t="str">
            <v>NO REPLACE</v>
          </cell>
        </row>
        <row r="1550">
          <cell r="A1550" t="str">
            <v>AS584L271</v>
          </cell>
          <cell r="B1550" t="str">
            <v>584L MAINFRAME ASSY</v>
          </cell>
          <cell r="C1550" t="str">
            <v>US</v>
          </cell>
          <cell r="D1550" t="str">
            <v>06 Service Only</v>
          </cell>
          <cell r="E1550">
            <v>1406000</v>
          </cell>
          <cell r="F1550" t="str">
            <v>03 Exchg w/ refurbished</v>
          </cell>
          <cell r="G1550" t="str">
            <v>03.01.2000</v>
          </cell>
          <cell r="H1550" t="str">
            <v>00.00.0000</v>
          </cell>
          <cell r="I1550" t="str">
            <v>NO REPLACE</v>
          </cell>
        </row>
        <row r="1551">
          <cell r="A1551" t="str">
            <v>AS584L271R</v>
          </cell>
          <cell r="B1551" t="str">
            <v>STD EXCH.AS584L271</v>
          </cell>
          <cell r="C1551" t="str">
            <v>US</v>
          </cell>
          <cell r="D1551" t="str">
            <v>06 Service Only</v>
          </cell>
          <cell r="E1551" t="e">
            <v>#N/A</v>
          </cell>
          <cell r="F1551" t="str">
            <v>07 Exchg w/ refurbished or Repr</v>
          </cell>
          <cell r="G1551" t="str">
            <v>16.02.2000</v>
          </cell>
          <cell r="H1551" t="str">
            <v>00.00.0000</v>
          </cell>
          <cell r="I1551" t="str">
            <v>NO REPLACE</v>
          </cell>
        </row>
        <row r="1552">
          <cell r="A1552" t="str">
            <v>AS584L272</v>
          </cell>
          <cell r="B1552" t="str">
            <v>584L MAINFRAME ASSY                  (V)</v>
          </cell>
          <cell r="C1552" t="str">
            <v>US</v>
          </cell>
          <cell r="D1552" t="str">
            <v>06 Service Only</v>
          </cell>
          <cell r="E1552">
            <v>1406000</v>
          </cell>
          <cell r="F1552" t="str">
            <v>03 Exchg w/ refurbished</v>
          </cell>
          <cell r="G1552" t="str">
            <v>03.01.2000</v>
          </cell>
          <cell r="H1552" t="str">
            <v>00.00.0000</v>
          </cell>
          <cell r="I1552" t="str">
            <v>NO REPLACE</v>
          </cell>
        </row>
        <row r="1553">
          <cell r="A1553" t="str">
            <v>AS584L272R</v>
          </cell>
          <cell r="B1553" t="str">
            <v>STD EXCH. AS584L272</v>
          </cell>
          <cell r="C1553" t="str">
            <v>US</v>
          </cell>
          <cell r="D1553" t="str">
            <v>06 Service Only</v>
          </cell>
          <cell r="E1553" t="e">
            <v>#N/A</v>
          </cell>
          <cell r="F1553" t="str">
            <v>07 Exchg w/ refurbished or Repr</v>
          </cell>
          <cell r="G1553" t="str">
            <v>16.02.2000</v>
          </cell>
          <cell r="H1553" t="str">
            <v>00.00.0000</v>
          </cell>
          <cell r="I1553" t="str">
            <v>NO REPLACE</v>
          </cell>
        </row>
        <row r="1554">
          <cell r="A1554" t="str">
            <v>AS584M110</v>
          </cell>
          <cell r="B1554" t="str">
            <v>ASSY, MAINFRAME 584M                 (P)</v>
          </cell>
          <cell r="C1554" t="str">
            <v>US</v>
          </cell>
          <cell r="D1554" t="str">
            <v>06 Service Only</v>
          </cell>
          <cell r="E1554">
            <v>482900</v>
          </cell>
          <cell r="F1554" t="str">
            <v>04 Repr &amp; Return only</v>
          </cell>
          <cell r="G1554" t="str">
            <v>16.12.1999</v>
          </cell>
          <cell r="H1554" t="str">
            <v>00.00.0000</v>
          </cell>
          <cell r="I1554" t="str">
            <v>NO REPLACE</v>
          </cell>
        </row>
        <row r="1555">
          <cell r="A1555" t="str">
            <v>AS584M120</v>
          </cell>
          <cell r="B1555" t="str">
            <v>ASSY, MAINFRAME 584M                 (R)</v>
          </cell>
          <cell r="C1555" t="str">
            <v>US</v>
          </cell>
          <cell r="D1555" t="str">
            <v>06 Service Only</v>
          </cell>
          <cell r="E1555">
            <v>535800</v>
          </cell>
          <cell r="F1555" t="str">
            <v>04 Repr &amp; Return only</v>
          </cell>
          <cell r="G1555" t="str">
            <v>16.12.1999</v>
          </cell>
          <cell r="H1555" t="str">
            <v>00.00.0000</v>
          </cell>
          <cell r="I1555" t="str">
            <v>NO REPLACE</v>
          </cell>
        </row>
        <row r="1556">
          <cell r="A1556" t="str">
            <v>AS584M130</v>
          </cell>
          <cell r="B1556" t="str">
            <v>ASSY, MAINFRAME 584M                 (P)</v>
          </cell>
          <cell r="C1556" t="str">
            <v>US</v>
          </cell>
          <cell r="D1556" t="str">
            <v>06 Service Only</v>
          </cell>
          <cell r="E1556">
            <v>535800</v>
          </cell>
          <cell r="F1556" t="str">
            <v>04 Repr &amp; Return only</v>
          </cell>
          <cell r="G1556" t="str">
            <v>16.12.1999</v>
          </cell>
          <cell r="H1556" t="str">
            <v>00.00.0000</v>
          </cell>
          <cell r="I1556" t="str">
            <v>NO REPLACE</v>
          </cell>
        </row>
        <row r="1557">
          <cell r="A1557" t="str">
            <v>AS584M140</v>
          </cell>
          <cell r="B1557" t="str">
            <v>ASSY, MAINFRAME 584M                 (P)</v>
          </cell>
          <cell r="C1557" t="str">
            <v>US</v>
          </cell>
          <cell r="D1557" t="str">
            <v>06 Service Only</v>
          </cell>
          <cell r="E1557">
            <v>644300</v>
          </cell>
          <cell r="F1557" t="str">
            <v>04 Repr &amp; Return only</v>
          </cell>
          <cell r="G1557" t="str">
            <v>16.12.1999</v>
          </cell>
          <cell r="H1557" t="str">
            <v>00.00.0000</v>
          </cell>
          <cell r="I1557" t="str">
            <v>NO REPLACE</v>
          </cell>
        </row>
        <row r="1558">
          <cell r="A1558" t="str">
            <v>AS584M210</v>
          </cell>
          <cell r="B1558" t="str">
            <v>ASSY, MAINFRAME 584M                 (R)</v>
          </cell>
          <cell r="C1558" t="str">
            <v>US</v>
          </cell>
          <cell r="D1558" t="str">
            <v>06 Service Only</v>
          </cell>
          <cell r="E1558">
            <v>535800</v>
          </cell>
          <cell r="F1558" t="str">
            <v>04 Repr &amp; Return only</v>
          </cell>
          <cell r="G1558" t="str">
            <v>16.12.1999</v>
          </cell>
          <cell r="H1558" t="str">
            <v>00.00.0000</v>
          </cell>
          <cell r="I1558" t="str">
            <v>NO REPLACE</v>
          </cell>
        </row>
        <row r="1559">
          <cell r="A1559" t="str">
            <v>AS584M220</v>
          </cell>
          <cell r="B1559" t="str">
            <v>ASSY, MAINFRAME 584M</v>
          </cell>
          <cell r="C1559" t="str">
            <v>US</v>
          </cell>
          <cell r="D1559" t="str">
            <v>06 Service Only</v>
          </cell>
          <cell r="E1559">
            <v>589000</v>
          </cell>
          <cell r="F1559" t="str">
            <v>03 Exchg w/ refurbished</v>
          </cell>
          <cell r="G1559" t="str">
            <v>27.01.2005</v>
          </cell>
          <cell r="H1559" t="str">
            <v>00.00.0000</v>
          </cell>
          <cell r="I1559" t="str">
            <v>NO REPLACE</v>
          </cell>
        </row>
        <row r="1560">
          <cell r="A1560" t="str">
            <v>AS584M220R</v>
          </cell>
          <cell r="B1560" t="str">
            <v>STD EXCH.AS584M220</v>
          </cell>
          <cell r="C1560" t="str">
            <v>US</v>
          </cell>
          <cell r="D1560" t="str">
            <v>06 Service Only</v>
          </cell>
          <cell r="E1560" t="e">
            <v>#N/A</v>
          </cell>
          <cell r="F1560" t="str">
            <v>07 Exchg w/ refurbished or Repr</v>
          </cell>
          <cell r="G1560" t="str">
            <v>16.02.2000</v>
          </cell>
          <cell r="H1560" t="str">
            <v>00.00.0000</v>
          </cell>
          <cell r="I1560" t="str">
            <v>NO REPLACE</v>
          </cell>
        </row>
        <row r="1561">
          <cell r="A1561" t="str">
            <v>AS584M230</v>
          </cell>
          <cell r="B1561" t="str">
            <v>ASSY, MAINFRAME 584M                 (R)</v>
          </cell>
          <cell r="C1561" t="str">
            <v>US</v>
          </cell>
          <cell r="D1561" t="str">
            <v>06 Service Only</v>
          </cell>
          <cell r="E1561">
            <v>644300</v>
          </cell>
          <cell r="F1561" t="str">
            <v>04 Repr &amp; Return only</v>
          </cell>
          <cell r="G1561" t="str">
            <v>16.12.1999</v>
          </cell>
          <cell r="H1561" t="str">
            <v>00.00.0000</v>
          </cell>
          <cell r="I1561" t="str">
            <v>NO REPLACE</v>
          </cell>
        </row>
        <row r="1562">
          <cell r="A1562" t="str">
            <v>AS584M240</v>
          </cell>
          <cell r="B1562" t="str">
            <v>ASSY, MAINFRAME 584M</v>
          </cell>
          <cell r="C1562" t="str">
            <v>US</v>
          </cell>
          <cell r="D1562" t="str">
            <v>06 Service Only</v>
          </cell>
          <cell r="E1562">
            <v>855000</v>
          </cell>
          <cell r="F1562" t="str">
            <v>03 Exchg w/ refurbished</v>
          </cell>
          <cell r="G1562" t="str">
            <v>03.01.2000</v>
          </cell>
          <cell r="H1562" t="str">
            <v>00.00.0000</v>
          </cell>
          <cell r="I1562" t="str">
            <v>NO REPLACE</v>
          </cell>
        </row>
        <row r="1563">
          <cell r="A1563" t="str">
            <v>AS584M240R</v>
          </cell>
          <cell r="B1563" t="str">
            <v>STD EXCH.AS584M240</v>
          </cell>
          <cell r="C1563" t="str">
            <v>US</v>
          </cell>
          <cell r="D1563" t="str">
            <v>06 Service Only</v>
          </cell>
          <cell r="E1563" t="e">
            <v>#N/A</v>
          </cell>
          <cell r="F1563" t="str">
            <v>07 Exchg w/ refurbished or Repr</v>
          </cell>
          <cell r="G1563" t="str">
            <v>16.02.2000</v>
          </cell>
          <cell r="H1563" t="str">
            <v>00.00.0000</v>
          </cell>
          <cell r="I1563" t="str">
            <v>NO REPLACE</v>
          </cell>
        </row>
        <row r="1564">
          <cell r="A1564" t="str">
            <v>AS8533002</v>
          </cell>
          <cell r="B1564" t="str">
            <v>ASSY, ANLG CONN SET</v>
          </cell>
          <cell r="C1564" t="str">
            <v>US</v>
          </cell>
          <cell r="D1564" t="str">
            <v>06 Service Only</v>
          </cell>
          <cell r="E1564">
            <v>12000</v>
          </cell>
          <cell r="F1564" t="str">
            <v>01 Exchg w/ new product</v>
          </cell>
          <cell r="G1564" t="str">
            <v>21.05.2003</v>
          </cell>
          <cell r="H1564" t="str">
            <v>31.12.2000</v>
          </cell>
          <cell r="I1564" t="str">
            <v>NO REPLACE</v>
          </cell>
        </row>
        <row r="1565">
          <cell r="A1565" t="str">
            <v>AS8533004</v>
          </cell>
          <cell r="B1565" t="str">
            <v>CONN, 18PIN SET</v>
          </cell>
          <cell r="C1565" t="str">
            <v>US</v>
          </cell>
          <cell r="D1565" t="str">
            <v>04 Commercialized</v>
          </cell>
          <cell r="E1565">
            <v>6300</v>
          </cell>
          <cell r="F1565" t="str">
            <v>01 Exchg w/ new product</v>
          </cell>
          <cell r="G1565" t="str">
            <v>18.07.2000</v>
          </cell>
          <cell r="H1565" t="str">
            <v>00.00.0000</v>
          </cell>
        </row>
        <row r="1566">
          <cell r="A1566" t="str">
            <v>AS8534000</v>
          </cell>
          <cell r="B1566" t="str">
            <v>SCHRAUB-/STECKKLEMME F\R</v>
          </cell>
          <cell r="C1566" t="str">
            <v>US</v>
          </cell>
          <cell r="D1566" t="str">
            <v>05 EOC</v>
          </cell>
          <cell r="E1566">
            <v>1400</v>
          </cell>
          <cell r="F1566" t="str">
            <v>01 Exchg w/ new product</v>
          </cell>
          <cell r="G1566" t="str">
            <v>31.12.2004</v>
          </cell>
          <cell r="H1566" t="str">
            <v>30.06.2006</v>
          </cell>
          <cell r="I1566" t="str">
            <v>NO REPLACE</v>
          </cell>
        </row>
        <row r="1567">
          <cell r="A1567" t="str">
            <v>AS8535000</v>
          </cell>
          <cell r="B1567" t="str">
            <v>SCHRAUB-/STECKKLEMME F\R</v>
          </cell>
          <cell r="C1567" t="str">
            <v>US</v>
          </cell>
          <cell r="D1567" t="str">
            <v>05 EOC</v>
          </cell>
          <cell r="E1567">
            <v>1700</v>
          </cell>
          <cell r="F1567" t="str">
            <v>01 Exchg w/ new product</v>
          </cell>
          <cell r="G1567" t="str">
            <v>31.12.2004</v>
          </cell>
          <cell r="H1567" t="str">
            <v>30.06.2006</v>
          </cell>
          <cell r="I1567" t="str">
            <v>NO REPLACE</v>
          </cell>
        </row>
        <row r="1568">
          <cell r="A1568" t="str">
            <v>AS8643000</v>
          </cell>
          <cell r="B1568" t="str">
            <v>THERMOCOUPLE MDL WIRING THROUGH</v>
          </cell>
          <cell r="C1568" t="str">
            <v>US</v>
          </cell>
          <cell r="D1568" t="str">
            <v>05 EOC</v>
          </cell>
          <cell r="E1568" t="e">
            <v>#N/A</v>
          </cell>
          <cell r="F1568" t="str">
            <v>01 Exchg w/ new product</v>
          </cell>
          <cell r="G1568" t="str">
            <v>31.12.2004</v>
          </cell>
          <cell r="H1568" t="str">
            <v>30.06.2006</v>
          </cell>
          <cell r="I1568" t="str">
            <v>NO REPLACE</v>
          </cell>
        </row>
        <row r="1569">
          <cell r="A1569" t="str">
            <v>AS884A101</v>
          </cell>
          <cell r="B1569" t="str">
            <v>CONTROL 2K W/REMOTE I/O</v>
          </cell>
          <cell r="C1569" t="str">
            <v>US</v>
          </cell>
          <cell r="D1569" t="str">
            <v>06 Service Only</v>
          </cell>
          <cell r="E1569">
            <v>346800</v>
          </cell>
          <cell r="F1569" t="str">
            <v>03 Exchg w/ refurbished</v>
          </cell>
          <cell r="G1569" t="str">
            <v>27.01.2005</v>
          </cell>
          <cell r="H1569" t="str">
            <v>00.00.0000</v>
          </cell>
          <cell r="I1569" t="str">
            <v>NO REPLACE</v>
          </cell>
        </row>
        <row r="1570">
          <cell r="A1570" t="str">
            <v>AS884A101R</v>
          </cell>
          <cell r="B1570" t="str">
            <v>CONTROL 2K W/REMOTE I/O</v>
          </cell>
          <cell r="C1570" t="str">
            <v>US</v>
          </cell>
          <cell r="D1570" t="str">
            <v>06 Service Only</v>
          </cell>
          <cell r="E1570" t="e">
            <v>#N/A</v>
          </cell>
          <cell r="F1570" t="str">
            <v>03 Exchg w/ refurbished</v>
          </cell>
          <cell r="G1570" t="str">
            <v>14.01.2005</v>
          </cell>
          <cell r="H1570" t="str">
            <v>00.00.0000</v>
          </cell>
          <cell r="I1570" t="str">
            <v>NO REPLACE</v>
          </cell>
        </row>
        <row r="1571">
          <cell r="A1571" t="str">
            <v>AS884A201</v>
          </cell>
          <cell r="B1571" t="str">
            <v>CONTROL 3.5K W/REMOTE I/O</v>
          </cell>
          <cell r="C1571" t="str">
            <v>US</v>
          </cell>
          <cell r="D1571" t="str">
            <v>06 Service Only</v>
          </cell>
          <cell r="E1571">
            <v>346900</v>
          </cell>
          <cell r="F1571" t="str">
            <v>04 Repr &amp; Return only</v>
          </cell>
          <cell r="G1571" t="str">
            <v>16.04.2004</v>
          </cell>
          <cell r="H1571" t="str">
            <v>00.00.0000</v>
          </cell>
          <cell r="I1571" t="str">
            <v>NO REPLACE</v>
          </cell>
        </row>
        <row r="1572">
          <cell r="A1572" t="str">
            <v>AS884A201R</v>
          </cell>
          <cell r="B1572" t="str">
            <v>CONTROL 3.5K W/REMOTE I/O</v>
          </cell>
          <cell r="C1572" t="str">
            <v>US</v>
          </cell>
          <cell r="D1572" t="str">
            <v>06 Service Only</v>
          </cell>
          <cell r="E1572" t="e">
            <v>#N/A</v>
          </cell>
          <cell r="F1572" t="str">
            <v>04 Repr &amp; Return only</v>
          </cell>
          <cell r="G1572" t="str">
            <v>16.02.2000</v>
          </cell>
          <cell r="H1572" t="str">
            <v>00.00.0000</v>
          </cell>
          <cell r="I1572" t="str">
            <v>NO REPLACE</v>
          </cell>
        </row>
        <row r="1573">
          <cell r="A1573" t="str">
            <v>AS884A301</v>
          </cell>
          <cell r="B1573" t="str">
            <v>CONTROL 8K W/REMOTE I/O</v>
          </cell>
          <cell r="C1573" t="str">
            <v>US</v>
          </cell>
          <cell r="D1573" t="str">
            <v>06 Service Only</v>
          </cell>
          <cell r="E1573">
            <v>346800</v>
          </cell>
          <cell r="F1573" t="str">
            <v>03 Exchg w/ refurbished</v>
          </cell>
          <cell r="G1573" t="str">
            <v>27.01.2005</v>
          </cell>
          <cell r="H1573" t="str">
            <v>00.00.0000</v>
          </cell>
          <cell r="I1573" t="str">
            <v>NO REPLACE</v>
          </cell>
        </row>
        <row r="1574">
          <cell r="A1574" t="str">
            <v>AS884A301R</v>
          </cell>
          <cell r="B1574" t="str">
            <v>STD.EXCH.AS884A301</v>
          </cell>
          <cell r="C1574" t="str">
            <v>US</v>
          </cell>
          <cell r="D1574" t="str">
            <v>06 Service Only</v>
          </cell>
          <cell r="E1574" t="e">
            <v>#N/A</v>
          </cell>
          <cell r="F1574" t="str">
            <v>03 Exchg w/ refurbished</v>
          </cell>
          <cell r="G1574" t="str">
            <v>14.01.2005</v>
          </cell>
          <cell r="H1574" t="str">
            <v>00.00.0000</v>
          </cell>
          <cell r="I1574" t="str">
            <v>NO REPLACE</v>
          </cell>
        </row>
        <row r="1575">
          <cell r="A1575" t="str">
            <v>AS884A311</v>
          </cell>
          <cell r="B1575" t="str">
            <v>CONTROL 8K WIMBUS PRT&amp;RI/</v>
          </cell>
          <cell r="C1575" t="str">
            <v>US</v>
          </cell>
          <cell r="D1575" t="str">
            <v>06 Service Only</v>
          </cell>
          <cell r="E1575">
            <v>286600</v>
          </cell>
          <cell r="F1575" t="str">
            <v>04 Repr &amp; Return only</v>
          </cell>
          <cell r="G1575" t="str">
            <v>31.05.2001</v>
          </cell>
          <cell r="H1575" t="str">
            <v>00.00.0000</v>
          </cell>
          <cell r="I1575" t="str">
            <v>NO REPLACE</v>
          </cell>
        </row>
        <row r="1576">
          <cell r="A1576" t="str">
            <v>AS911TKIT</v>
          </cell>
          <cell r="B1576" t="str">
            <v>KIT REDUND INLINE TERM</v>
          </cell>
          <cell r="C1576" t="str">
            <v>US</v>
          </cell>
          <cell r="D1576" t="str">
            <v>06 Service Only</v>
          </cell>
          <cell r="E1576">
            <v>36700</v>
          </cell>
          <cell r="F1576" t="str">
            <v>01 Exchg w/ new product</v>
          </cell>
          <cell r="G1576" t="str">
            <v>04.03.2002</v>
          </cell>
          <cell r="H1576" t="str">
            <v>31.12.2000</v>
          </cell>
          <cell r="I1576" t="str">
            <v>NO REPLACE</v>
          </cell>
        </row>
        <row r="1577">
          <cell r="A1577" t="str">
            <v>AS9305002</v>
          </cell>
          <cell r="B1577" t="str">
            <v>ASSY S975 MBUS II MODULE</v>
          </cell>
          <cell r="C1577" t="str">
            <v>US</v>
          </cell>
          <cell r="D1577" t="str">
            <v>06 Service Only</v>
          </cell>
          <cell r="E1577">
            <v>645000</v>
          </cell>
          <cell r="F1577" t="str">
            <v>03 Exchg w/ refurbished</v>
          </cell>
          <cell r="G1577" t="str">
            <v>31.12.2002</v>
          </cell>
          <cell r="H1577" t="str">
            <v>17.09.1999</v>
          </cell>
          <cell r="I1577" t="str">
            <v>AMS975103</v>
          </cell>
        </row>
        <row r="1578">
          <cell r="A1578" t="str">
            <v>AS9305002R</v>
          </cell>
          <cell r="B1578" t="str">
            <v>STD EXCH AS9305002</v>
          </cell>
          <cell r="C1578" t="str">
            <v>US</v>
          </cell>
          <cell r="D1578" t="str">
            <v>06 Service Only</v>
          </cell>
          <cell r="E1578" t="e">
            <v>#N/A</v>
          </cell>
          <cell r="F1578" t="str">
            <v>03 Exchg w/ refurbished</v>
          </cell>
          <cell r="G1578" t="str">
            <v>22.07.2004</v>
          </cell>
          <cell r="H1578" t="str">
            <v>00.00.0000</v>
          </cell>
          <cell r="I1578" t="str">
            <v>NO REPLACE</v>
          </cell>
        </row>
        <row r="1579">
          <cell r="A1579" t="str">
            <v>AS9856000</v>
          </cell>
          <cell r="B1579" t="str">
            <v>KIT, LAMP REPLACEMENT                (A)</v>
          </cell>
          <cell r="C1579" t="str">
            <v>US</v>
          </cell>
          <cell r="D1579" t="str">
            <v>05 EOC</v>
          </cell>
          <cell r="E1579">
            <v>970</v>
          </cell>
          <cell r="F1579" t="str">
            <v>01 Exchg w/ new product</v>
          </cell>
          <cell r="G1579" t="str">
            <v>31.12.2004</v>
          </cell>
          <cell r="H1579" t="str">
            <v>30.06.2006</v>
          </cell>
          <cell r="I1579" t="str">
            <v>NO REPLACE</v>
          </cell>
        </row>
        <row r="1580">
          <cell r="A1580" t="str">
            <v>ASB225001</v>
          </cell>
          <cell r="B1580" t="str">
            <v>24VDCINPUTTRUEHIGHMOD</v>
          </cell>
          <cell r="C1580" t="str">
            <v>US</v>
          </cell>
          <cell r="D1580" t="str">
            <v>06 Service Only</v>
          </cell>
          <cell r="E1580">
            <v>82500</v>
          </cell>
          <cell r="F1580" t="str">
            <v>03 Exchg w/ refurbished</v>
          </cell>
          <cell r="G1580" t="str">
            <v>03.01.2000</v>
          </cell>
          <cell r="H1580" t="str">
            <v>00.00.0000</v>
          </cell>
          <cell r="I1580" t="str">
            <v>NO REPLACE</v>
          </cell>
        </row>
        <row r="1581">
          <cell r="A1581" t="str">
            <v>ASB225001R</v>
          </cell>
          <cell r="B1581" t="str">
            <v>24VDCINPUTTRUEHIGHMOD</v>
          </cell>
          <cell r="C1581" t="str">
            <v>US</v>
          </cell>
          <cell r="D1581" t="str">
            <v>06 Service Only</v>
          </cell>
          <cell r="E1581" t="e">
            <v>#N/A</v>
          </cell>
          <cell r="F1581" t="str">
            <v>03 Exchg w/ refurbished</v>
          </cell>
          <cell r="G1581" t="str">
            <v>14.01.2005</v>
          </cell>
          <cell r="H1581" t="str">
            <v>00.00.0000</v>
          </cell>
          <cell r="I1581" t="str">
            <v>NO REPLACE</v>
          </cell>
        </row>
        <row r="1582">
          <cell r="A1582" t="str">
            <v>ASB231501</v>
          </cell>
          <cell r="B1582" t="str">
            <v>115VAC INPUT MODULE</v>
          </cell>
          <cell r="C1582" t="str">
            <v>US</v>
          </cell>
          <cell r="D1582" t="str">
            <v>06 Service Only</v>
          </cell>
          <cell r="E1582">
            <v>163000</v>
          </cell>
          <cell r="F1582" t="str">
            <v>03 Exchg w/ refurbished</v>
          </cell>
          <cell r="G1582" t="str">
            <v>25.07.2000</v>
          </cell>
          <cell r="H1582" t="str">
            <v>00.00.0000</v>
          </cell>
          <cell r="I1582" t="str">
            <v>NO REPLACE</v>
          </cell>
        </row>
        <row r="1583">
          <cell r="A1583" t="str">
            <v>ASB231501R</v>
          </cell>
          <cell r="B1583" t="str">
            <v>115VAC INPUT MODULE</v>
          </cell>
          <cell r="C1583" t="str">
            <v>US</v>
          </cell>
          <cell r="D1583" t="str">
            <v>06 Service Only</v>
          </cell>
          <cell r="E1583" t="e">
            <v>#N/A</v>
          </cell>
          <cell r="F1583" t="str">
            <v>03 Exchg w/ refurbished</v>
          </cell>
          <cell r="G1583" t="str">
            <v>25.07.2000</v>
          </cell>
          <cell r="H1583" t="str">
            <v>00.00.0000</v>
          </cell>
          <cell r="I1583" t="str">
            <v>NO REPLACE</v>
          </cell>
        </row>
        <row r="1584">
          <cell r="A1584" t="str">
            <v>ASB234501</v>
          </cell>
          <cell r="B1584" t="str">
            <v>220VAC OUTPUT MODULE</v>
          </cell>
          <cell r="C1584" t="str">
            <v>US</v>
          </cell>
          <cell r="D1584" t="str">
            <v>06 Service Only</v>
          </cell>
          <cell r="E1584">
            <v>98400</v>
          </cell>
          <cell r="F1584" t="str">
            <v>04 Repr &amp; Return only</v>
          </cell>
          <cell r="G1584" t="str">
            <v>25.07.2000</v>
          </cell>
          <cell r="H1584" t="str">
            <v>00.00.0000</v>
          </cell>
          <cell r="I1584" t="str">
            <v>NO REPLACE</v>
          </cell>
        </row>
        <row r="1585">
          <cell r="A1585" t="str">
            <v>ASB234501R</v>
          </cell>
          <cell r="B1585" t="str">
            <v>220VAC OUTPUT MODULE</v>
          </cell>
          <cell r="C1585" t="str">
            <v>US</v>
          </cell>
          <cell r="D1585" t="str">
            <v>06 Service Only</v>
          </cell>
          <cell r="E1585" t="e">
            <v>#N/A</v>
          </cell>
          <cell r="F1585" t="str">
            <v>04 Repr &amp; Return only</v>
          </cell>
          <cell r="G1585" t="str">
            <v>25.07.2000</v>
          </cell>
          <cell r="H1585" t="str">
            <v>00.00.0000</v>
          </cell>
          <cell r="I1585" t="str">
            <v>NO REPLACE</v>
          </cell>
        </row>
        <row r="1586">
          <cell r="A1586" t="str">
            <v>ASB235501</v>
          </cell>
          <cell r="B1586" t="str">
            <v>2M0VAC INPUT MOD ASSY</v>
          </cell>
          <cell r="C1586" t="str">
            <v>US</v>
          </cell>
          <cell r="D1586" t="str">
            <v>06 Service Only</v>
          </cell>
          <cell r="E1586">
            <v>79200</v>
          </cell>
          <cell r="F1586" t="str">
            <v>03 Exchg w/ refurbished</v>
          </cell>
          <cell r="G1586" t="str">
            <v>27.01.2005</v>
          </cell>
          <cell r="H1586" t="str">
            <v>00.00.0000</v>
          </cell>
          <cell r="I1586" t="str">
            <v>NO REPLACE</v>
          </cell>
        </row>
        <row r="1587">
          <cell r="A1587" t="str">
            <v>ASB235501R</v>
          </cell>
          <cell r="B1587" t="str">
            <v>2M0VAC INPUT MOD ASSY</v>
          </cell>
          <cell r="C1587" t="str">
            <v>US</v>
          </cell>
          <cell r="D1587" t="str">
            <v>06 Service Only</v>
          </cell>
          <cell r="E1587" t="e">
            <v>#N/A</v>
          </cell>
          <cell r="F1587" t="str">
            <v>03 Exchg w/ refurbished</v>
          </cell>
          <cell r="G1587" t="str">
            <v>14.01.2005</v>
          </cell>
          <cell r="H1587" t="str">
            <v>00.00.0000</v>
          </cell>
          <cell r="I1587" t="str">
            <v>NO REPLACE</v>
          </cell>
        </row>
        <row r="1588">
          <cell r="A1588" t="str">
            <v>ASB239001</v>
          </cell>
          <cell r="B1588" t="str">
            <v>MODULE COUNTER 0-30KHZ</v>
          </cell>
          <cell r="C1588" t="str">
            <v>US</v>
          </cell>
          <cell r="D1588" t="str">
            <v>06 Service Only</v>
          </cell>
          <cell r="E1588">
            <v>142700</v>
          </cell>
          <cell r="F1588" t="str">
            <v>04 Repr &amp; Return only</v>
          </cell>
          <cell r="G1588" t="str">
            <v>25.07.2000</v>
          </cell>
          <cell r="H1588" t="str">
            <v>00.00.0000</v>
          </cell>
          <cell r="I1588" t="str">
            <v>NO REPLACE</v>
          </cell>
        </row>
        <row r="1589">
          <cell r="A1589" t="str">
            <v>ASB243105</v>
          </cell>
          <cell r="B1589" t="str">
            <v>MODULE A/D CONVERT 5VDC</v>
          </cell>
          <cell r="C1589" t="str">
            <v>US</v>
          </cell>
          <cell r="D1589" t="str">
            <v>06 Service Only</v>
          </cell>
          <cell r="E1589">
            <v>256600</v>
          </cell>
          <cell r="F1589" t="str">
            <v>03 Exchg w/ refurbished</v>
          </cell>
          <cell r="G1589" t="str">
            <v>27.01.2005</v>
          </cell>
          <cell r="H1589" t="str">
            <v>00.00.0000</v>
          </cell>
          <cell r="I1589" t="str">
            <v>NO REPLACE</v>
          </cell>
        </row>
        <row r="1590">
          <cell r="A1590" t="str">
            <v>ASB243105R</v>
          </cell>
          <cell r="B1590" t="str">
            <v>MODULE A/D CONVERT 5VDC</v>
          </cell>
          <cell r="C1590" t="str">
            <v>US</v>
          </cell>
          <cell r="D1590" t="str">
            <v>06 Service Only</v>
          </cell>
          <cell r="E1590" t="e">
            <v>#N/A</v>
          </cell>
          <cell r="F1590" t="str">
            <v>03 Exchg w/ refurbished</v>
          </cell>
          <cell r="G1590" t="str">
            <v>14.01.2005</v>
          </cell>
          <cell r="H1590" t="str">
            <v>00.00.0000</v>
          </cell>
          <cell r="I1590" t="str">
            <v>NO REPLACE</v>
          </cell>
        </row>
        <row r="1591">
          <cell r="A1591" t="str">
            <v>ASB248001</v>
          </cell>
          <cell r="B1591" t="str">
            <v>MODULE 10-60VDC OUTPUT</v>
          </cell>
          <cell r="C1591" t="str">
            <v>US</v>
          </cell>
          <cell r="D1591" t="str">
            <v>06 Service Only</v>
          </cell>
          <cell r="E1591">
            <v>98400</v>
          </cell>
          <cell r="F1591" t="str">
            <v>03 Exchg w/ refurbished</v>
          </cell>
          <cell r="G1591" t="str">
            <v>03.01.2000</v>
          </cell>
          <cell r="H1591" t="str">
            <v>00.00.0000</v>
          </cell>
          <cell r="I1591" t="str">
            <v>ASB248501</v>
          </cell>
        </row>
        <row r="1592">
          <cell r="A1592" t="str">
            <v>ASB248001R</v>
          </cell>
          <cell r="B1592" t="str">
            <v>MODULE 10-60VDC OUTPUT</v>
          </cell>
          <cell r="C1592" t="str">
            <v>US</v>
          </cell>
          <cell r="D1592" t="str">
            <v>06 Service Only</v>
          </cell>
          <cell r="E1592" t="e">
            <v>#N/A</v>
          </cell>
          <cell r="F1592" t="str">
            <v>03 Exchg w/ refurbished</v>
          </cell>
          <cell r="G1592" t="str">
            <v>14.01.2005</v>
          </cell>
          <cell r="H1592" t="str">
            <v>00.00.0000</v>
          </cell>
          <cell r="I1592" t="str">
            <v>NO REPLACE</v>
          </cell>
        </row>
        <row r="1593">
          <cell r="A1593" t="str">
            <v>ASB258101</v>
          </cell>
          <cell r="B1593" t="str">
            <v>ANALMUXMODASSY(MER RELAY)</v>
          </cell>
          <cell r="C1593" t="str">
            <v>US</v>
          </cell>
          <cell r="D1593" t="str">
            <v>06 Service Only</v>
          </cell>
          <cell r="E1593">
            <v>177800</v>
          </cell>
          <cell r="F1593" t="str">
            <v>04 Repr &amp; Return only</v>
          </cell>
          <cell r="G1593" t="str">
            <v>25.07.2000</v>
          </cell>
          <cell r="H1593" t="str">
            <v>00.00.0000</v>
          </cell>
          <cell r="I1593" t="str">
            <v>NO REPLACE</v>
          </cell>
        </row>
        <row r="1594">
          <cell r="A1594" t="str">
            <v>ASB262001</v>
          </cell>
          <cell r="B1594" t="str">
            <v>MODULE ANALOG OUTPUT 4-CH</v>
          </cell>
          <cell r="C1594" t="str">
            <v>US</v>
          </cell>
          <cell r="D1594" t="str">
            <v>06 Service Only</v>
          </cell>
          <cell r="E1594">
            <v>256500</v>
          </cell>
          <cell r="F1594" t="str">
            <v>04 Repr &amp; Return only</v>
          </cell>
          <cell r="G1594" t="str">
            <v>25.07.2000</v>
          </cell>
          <cell r="H1594" t="str">
            <v>00.00.0000</v>
          </cell>
          <cell r="I1594" t="str">
            <v>NO REPLACE</v>
          </cell>
        </row>
        <row r="1595">
          <cell r="A1595" t="str">
            <v>ASB275501</v>
          </cell>
          <cell r="B1595" t="str">
            <v>10-60 VDC INPUT MOD ASSY</v>
          </cell>
          <cell r="C1595" t="str">
            <v>US</v>
          </cell>
          <cell r="D1595" t="str">
            <v>06 Service Only</v>
          </cell>
          <cell r="E1595">
            <v>76300</v>
          </cell>
          <cell r="F1595" t="str">
            <v>03 Exchg w/ refurbished</v>
          </cell>
          <cell r="G1595" t="str">
            <v>27.01.2005</v>
          </cell>
          <cell r="H1595" t="str">
            <v>00.00.0000</v>
          </cell>
          <cell r="I1595" t="str">
            <v>NO REPLACE</v>
          </cell>
        </row>
        <row r="1596">
          <cell r="A1596" t="str">
            <v>ASB275501R</v>
          </cell>
          <cell r="B1596" t="str">
            <v>10-60 VDC INPUT MOD ASSY</v>
          </cell>
          <cell r="C1596" t="str">
            <v>US</v>
          </cell>
          <cell r="D1596" t="str">
            <v>06 Service Only</v>
          </cell>
          <cell r="E1596" t="e">
            <v>#N/A</v>
          </cell>
          <cell r="F1596" t="str">
            <v>03 Exchg w/ refurbished</v>
          </cell>
          <cell r="G1596" t="str">
            <v>14.01.2005</v>
          </cell>
          <cell r="H1596" t="str">
            <v>00.00.0000</v>
          </cell>
          <cell r="I1596" t="str">
            <v>NO REPLACE</v>
          </cell>
        </row>
        <row r="1597">
          <cell r="A1597" t="str">
            <v>ASB550001</v>
          </cell>
          <cell r="B1597" t="str">
            <v>MODULE 115VAC OUTPUT</v>
          </cell>
          <cell r="C1597" t="str">
            <v>US</v>
          </cell>
          <cell r="D1597" t="str">
            <v>06 Service Only</v>
          </cell>
          <cell r="E1597">
            <v>55300</v>
          </cell>
          <cell r="F1597" t="str">
            <v>03 Exchg w/ refurbished</v>
          </cell>
          <cell r="G1597" t="str">
            <v>03.01.2000</v>
          </cell>
          <cell r="H1597" t="str">
            <v>00.00.0000</v>
          </cell>
          <cell r="I1597" t="str">
            <v>ASB550101</v>
          </cell>
        </row>
        <row r="1598">
          <cell r="A1598" t="str">
            <v>ASB550001R</v>
          </cell>
          <cell r="B1598" t="str">
            <v>MODULE 115VAC OUTPUT</v>
          </cell>
          <cell r="C1598" t="str">
            <v>US</v>
          </cell>
          <cell r="D1598" t="str">
            <v>06 Service Only</v>
          </cell>
          <cell r="E1598" t="e">
            <v>#N/A</v>
          </cell>
          <cell r="F1598" t="str">
            <v>03 Exchg w/ refurbished</v>
          </cell>
          <cell r="G1598" t="str">
            <v>14.01.2005</v>
          </cell>
          <cell r="H1598" t="str">
            <v>00.00.0000</v>
          </cell>
          <cell r="I1598" t="str">
            <v>NO REPLACE</v>
          </cell>
        </row>
        <row r="1599">
          <cell r="A1599" t="str">
            <v>ASB553001</v>
          </cell>
          <cell r="B1599" t="str">
            <v>MODULE 10-48VDC INPUT</v>
          </cell>
          <cell r="C1599" t="str">
            <v>US</v>
          </cell>
          <cell r="D1599" t="str">
            <v>06 Service Only</v>
          </cell>
          <cell r="E1599">
            <v>33400</v>
          </cell>
          <cell r="F1599" t="str">
            <v>03 Exchg w/ refurbished</v>
          </cell>
          <cell r="G1599" t="str">
            <v>03.01.2000</v>
          </cell>
          <cell r="H1599" t="str">
            <v>00.00.0000</v>
          </cell>
          <cell r="I1599" t="str">
            <v>ASB553101</v>
          </cell>
        </row>
        <row r="1600">
          <cell r="A1600" t="str">
            <v>ASB553001R</v>
          </cell>
          <cell r="B1600" t="str">
            <v>MODULE 10-48VDC INPUT</v>
          </cell>
          <cell r="C1600" t="str">
            <v>US</v>
          </cell>
          <cell r="D1600" t="str">
            <v>06 Service Only</v>
          </cell>
          <cell r="E1600" t="e">
            <v>#N/A</v>
          </cell>
          <cell r="F1600" t="str">
            <v>03 Exchg w/ refurbished</v>
          </cell>
          <cell r="G1600" t="str">
            <v>14.01.2005</v>
          </cell>
          <cell r="H1600" t="str">
            <v>00.00.0000</v>
          </cell>
          <cell r="I1600" t="str">
            <v>NO REPLACE</v>
          </cell>
        </row>
        <row r="1601">
          <cell r="A1601" t="str">
            <v>ASB553101</v>
          </cell>
          <cell r="B1601" t="str">
            <v>MODULE 9-56 VDC INPUT TRU</v>
          </cell>
          <cell r="C1601" t="str">
            <v>US</v>
          </cell>
          <cell r="D1601" t="str">
            <v>06 Service Only</v>
          </cell>
          <cell r="E1601">
            <v>74400</v>
          </cell>
          <cell r="F1601" t="str">
            <v>03 Exchg w/ refurbished</v>
          </cell>
          <cell r="G1601" t="str">
            <v>03.01.2000</v>
          </cell>
          <cell r="H1601" t="str">
            <v>00.00.0000</v>
          </cell>
          <cell r="I1601" t="str">
            <v>ASB553001</v>
          </cell>
        </row>
        <row r="1602">
          <cell r="A1602" t="str">
            <v>ASB553101R</v>
          </cell>
          <cell r="B1602" t="str">
            <v>MODULE 9-56 VDC INPUT TRU</v>
          </cell>
          <cell r="C1602" t="str">
            <v>US</v>
          </cell>
          <cell r="D1602" t="str">
            <v>06 Service Only</v>
          </cell>
          <cell r="E1602" t="e">
            <v>#N/A</v>
          </cell>
          <cell r="F1602" t="str">
            <v>03 Exchg w/ refurbished</v>
          </cell>
          <cell r="G1602" t="str">
            <v>16.02.2000</v>
          </cell>
          <cell r="H1602" t="str">
            <v>00.00.0000</v>
          </cell>
          <cell r="I1602" t="str">
            <v>NO REPLACE</v>
          </cell>
        </row>
        <row r="1603">
          <cell r="A1603" t="str">
            <v>ASB555001</v>
          </cell>
          <cell r="B1603" t="str">
            <v>MODULE 220VAC INPUT</v>
          </cell>
          <cell r="C1603" t="str">
            <v>US</v>
          </cell>
          <cell r="D1603" t="str">
            <v>06 Service Only</v>
          </cell>
          <cell r="E1603">
            <v>74400</v>
          </cell>
          <cell r="F1603" t="str">
            <v>03 Exchg w/ refurbished</v>
          </cell>
          <cell r="G1603" t="str">
            <v>03.01.2000</v>
          </cell>
          <cell r="H1603" t="str">
            <v>00.00.0000</v>
          </cell>
          <cell r="I1603" t="str">
            <v>NO REPLACE</v>
          </cell>
        </row>
        <row r="1604">
          <cell r="A1604" t="str">
            <v>ASB555001R</v>
          </cell>
          <cell r="B1604" t="str">
            <v>MODULE 220VAC INPUT</v>
          </cell>
          <cell r="C1604" t="str">
            <v>US</v>
          </cell>
          <cell r="D1604" t="str">
            <v>06 Service Only</v>
          </cell>
          <cell r="E1604" t="e">
            <v>#N/A</v>
          </cell>
          <cell r="F1604" t="str">
            <v>03 Exchg w/ refurbished</v>
          </cell>
          <cell r="G1604" t="str">
            <v>16.02.2000</v>
          </cell>
          <cell r="H1604" t="str">
            <v>00.00.0000</v>
          </cell>
          <cell r="I1604" t="str">
            <v>NO REPLACE</v>
          </cell>
        </row>
        <row r="1605">
          <cell r="A1605" t="str">
            <v>ASB559001</v>
          </cell>
          <cell r="B1605" t="str">
            <v>MODULE 10-48VDC INPUT</v>
          </cell>
          <cell r="C1605" t="str">
            <v>US</v>
          </cell>
          <cell r="D1605" t="str">
            <v>06 Service Only</v>
          </cell>
          <cell r="E1605">
            <v>40000</v>
          </cell>
          <cell r="F1605" t="str">
            <v>03 Exchg w/ refurbished</v>
          </cell>
          <cell r="G1605" t="str">
            <v>03.01.2000</v>
          </cell>
          <cell r="H1605" t="str">
            <v>00.00.0000</v>
          </cell>
          <cell r="I1605" t="str">
            <v>NO REPLACE</v>
          </cell>
        </row>
        <row r="1606">
          <cell r="A1606" t="str">
            <v>ASB559001R</v>
          </cell>
          <cell r="B1606" t="str">
            <v>MODULE 10-48VDC INPUT</v>
          </cell>
          <cell r="C1606" t="str">
            <v>US</v>
          </cell>
          <cell r="D1606" t="str">
            <v>06 Service Only</v>
          </cell>
          <cell r="E1606" t="e">
            <v>#N/A</v>
          </cell>
          <cell r="F1606" t="str">
            <v>03 Exchg w/ refurbished</v>
          </cell>
          <cell r="G1606" t="str">
            <v>16.02.2000</v>
          </cell>
          <cell r="H1606" t="str">
            <v>00.00.0000</v>
          </cell>
          <cell r="I1606" t="str">
            <v>NO REPLACE</v>
          </cell>
        </row>
        <row r="1607">
          <cell r="A1607" t="str">
            <v>ASB574001</v>
          </cell>
          <cell r="B1607" t="str">
            <v>4-20MA ANAL OUTPUT MODULE</v>
          </cell>
          <cell r="C1607" t="str">
            <v>US</v>
          </cell>
          <cell r="D1607" t="str">
            <v>06 Service Only</v>
          </cell>
          <cell r="E1607">
            <v>104300</v>
          </cell>
          <cell r="F1607" t="str">
            <v>07 Exchg w/ refurbished or Repr</v>
          </cell>
          <cell r="G1607" t="str">
            <v>03.01.2000</v>
          </cell>
          <cell r="H1607" t="str">
            <v>00.00.0000</v>
          </cell>
          <cell r="I1607" t="str">
            <v>NO REPLACE</v>
          </cell>
        </row>
        <row r="1608">
          <cell r="A1608" t="str">
            <v>ASB574001R</v>
          </cell>
          <cell r="B1608" t="str">
            <v>4-20MA ANAL OUTPUT MODULE</v>
          </cell>
          <cell r="C1608" t="str">
            <v>US</v>
          </cell>
          <cell r="D1608" t="str">
            <v>06 Service Only</v>
          </cell>
          <cell r="E1608" t="e">
            <v>#N/A</v>
          </cell>
          <cell r="F1608" t="str">
            <v>03 Exchg w/ refurbished</v>
          </cell>
          <cell r="G1608" t="str">
            <v>16.02.2000</v>
          </cell>
          <cell r="H1608" t="str">
            <v>00.00.0000</v>
          </cell>
          <cell r="I1608" t="str">
            <v>NO REPLACE</v>
          </cell>
        </row>
        <row r="1609">
          <cell r="A1609" t="str">
            <v>ASB577005</v>
          </cell>
          <cell r="B1609" t="str">
            <v>4CONTACT ANAL INPUT 1-5V</v>
          </cell>
          <cell r="C1609" t="str">
            <v>US</v>
          </cell>
          <cell r="D1609" t="str">
            <v>06 Service Only</v>
          </cell>
          <cell r="E1609">
            <v>130800</v>
          </cell>
          <cell r="F1609" t="str">
            <v>04 Repr &amp; Return only</v>
          </cell>
          <cell r="G1609" t="str">
            <v>03.01.2000</v>
          </cell>
          <cell r="H1609" t="str">
            <v>00.00.0000</v>
          </cell>
          <cell r="I1609" t="str">
            <v>NO REPLACE</v>
          </cell>
        </row>
        <row r="1610">
          <cell r="A1610" t="str">
            <v>ASB577005R</v>
          </cell>
          <cell r="B1610" t="str">
            <v>4CONTACT ANAL INPUT 1-5V</v>
          </cell>
          <cell r="C1610" t="str">
            <v>US</v>
          </cell>
          <cell r="D1610" t="str">
            <v>06 Service Only</v>
          </cell>
          <cell r="E1610" t="e">
            <v>#N/A</v>
          </cell>
          <cell r="F1610" t="str">
            <v>04 Repr &amp; Return only</v>
          </cell>
          <cell r="G1610" t="str">
            <v>16.02.2000</v>
          </cell>
          <cell r="H1610" t="str">
            <v>00.00.0000</v>
          </cell>
          <cell r="I1610" t="str">
            <v>NO REPLACE</v>
          </cell>
        </row>
        <row r="1611">
          <cell r="A1611" t="str">
            <v>ASB801000</v>
          </cell>
          <cell r="B1611" t="str">
            <v>BLINDPLATTEN FR SERIE 800</v>
          </cell>
          <cell r="C1611" t="str">
            <v>US</v>
          </cell>
          <cell r="D1611" t="str">
            <v>05 EOC</v>
          </cell>
          <cell r="E1611">
            <v>1700</v>
          </cell>
          <cell r="F1611" t="str">
            <v>01 Exchg w/ new product</v>
          </cell>
          <cell r="G1611" t="str">
            <v>31.12.2004</v>
          </cell>
          <cell r="H1611" t="str">
            <v>30.06.2006</v>
          </cell>
          <cell r="I1611" t="str">
            <v>NO REPLACE</v>
          </cell>
        </row>
        <row r="1612">
          <cell r="A1612" t="str">
            <v>ASB804016</v>
          </cell>
          <cell r="B1612" t="str">
            <v>BIN.-AUS., 16 AUSG., 115</v>
          </cell>
          <cell r="C1612" t="str">
            <v>US</v>
          </cell>
          <cell r="D1612" t="str">
            <v>06 Service Only</v>
          </cell>
          <cell r="E1612">
            <v>79700</v>
          </cell>
          <cell r="F1612" t="str">
            <v>03 Exchg w/ refurbished</v>
          </cell>
          <cell r="G1612" t="str">
            <v>03.01.2000</v>
          </cell>
          <cell r="H1612" t="str">
            <v>00.00.0000</v>
          </cell>
          <cell r="I1612" t="str">
            <v>ASB804116</v>
          </cell>
        </row>
        <row r="1613">
          <cell r="A1613" t="str">
            <v>ASB804016R</v>
          </cell>
          <cell r="B1613" t="str">
            <v>BIN.-AUS., 16 AUSG., 115</v>
          </cell>
          <cell r="C1613" t="str">
            <v>US</v>
          </cell>
          <cell r="D1613" t="str">
            <v>06 Service Only</v>
          </cell>
          <cell r="E1613" t="e">
            <v>#N/A</v>
          </cell>
          <cell r="F1613" t="str">
            <v>03 Exchg w/ refurbished</v>
          </cell>
          <cell r="G1613" t="str">
            <v>16.02.2000</v>
          </cell>
          <cell r="H1613" t="str">
            <v>00.00.0000</v>
          </cell>
          <cell r="I1613" t="str">
            <v>NO REPLACE</v>
          </cell>
        </row>
        <row r="1614">
          <cell r="A1614" t="str">
            <v>ASB804116</v>
          </cell>
          <cell r="B1614" t="str">
            <v>BIN.-AUS., 16 AUSG., 115 VAC</v>
          </cell>
          <cell r="C1614" t="str">
            <v>US</v>
          </cell>
          <cell r="D1614" t="str">
            <v>05 EOC</v>
          </cell>
          <cell r="E1614">
            <v>40200</v>
          </cell>
          <cell r="F1614" t="str">
            <v>03 Exchg w/ refurbished</v>
          </cell>
          <cell r="G1614" t="str">
            <v>31.12.2004</v>
          </cell>
          <cell r="H1614" t="str">
            <v>30.06.2006</v>
          </cell>
          <cell r="I1614" t="str">
            <v>NO REPLACE</v>
          </cell>
        </row>
        <row r="1615">
          <cell r="A1615" t="str">
            <v>ASB804116R</v>
          </cell>
          <cell r="B1615" t="str">
            <v>BIN.-AUS., 16 AUSG., 115 VAC</v>
          </cell>
          <cell r="C1615" t="str">
            <v>US</v>
          </cell>
          <cell r="D1615" t="str">
            <v>06 Service Only</v>
          </cell>
          <cell r="E1615" t="e">
            <v>#N/A</v>
          </cell>
          <cell r="F1615" t="str">
            <v>03 Exchg w/ refurbished</v>
          </cell>
          <cell r="G1615" t="str">
            <v>28.12.2004</v>
          </cell>
          <cell r="H1615" t="str">
            <v>30.06.2006</v>
          </cell>
          <cell r="I1615" t="str">
            <v>NO REPLACE</v>
          </cell>
        </row>
        <row r="1616">
          <cell r="A1616" t="str">
            <v>ASB804148</v>
          </cell>
          <cell r="B1616" t="str">
            <v>BAUGR. F. BIN.  AUSG., 16 A</v>
          </cell>
          <cell r="C1616" t="str">
            <v>US</v>
          </cell>
          <cell r="D1616" t="str">
            <v>06 Service Only</v>
          </cell>
          <cell r="E1616">
            <v>40200</v>
          </cell>
          <cell r="F1616" t="str">
            <v>03 Exchg w/ refurbished</v>
          </cell>
          <cell r="G1616" t="str">
            <v>28.02.2001</v>
          </cell>
          <cell r="H1616" t="str">
            <v>31.12.2000</v>
          </cell>
          <cell r="I1616" t="str">
            <v>NO REPLACE</v>
          </cell>
        </row>
        <row r="1617">
          <cell r="A1617" t="str">
            <v>ASB804148R</v>
          </cell>
          <cell r="B1617" t="str">
            <v>BAUGR. F. BIN.  AUSG., 16 A</v>
          </cell>
          <cell r="C1617" t="str">
            <v>US</v>
          </cell>
          <cell r="D1617" t="str">
            <v>06 Service Only</v>
          </cell>
          <cell r="E1617" t="e">
            <v>#N/A</v>
          </cell>
          <cell r="F1617" t="str">
            <v>03 Exchg w/ refurbished</v>
          </cell>
          <cell r="G1617" t="str">
            <v>28.02.2001</v>
          </cell>
          <cell r="H1617" t="str">
            <v>31.12.2000</v>
          </cell>
          <cell r="I1617" t="str">
            <v>NO REPLACE</v>
          </cell>
        </row>
        <row r="1618">
          <cell r="A1618" t="str">
            <v>ASB805016</v>
          </cell>
          <cell r="B1618" t="str">
            <v>BAUGR. F. BIN. EIN- U. AUSG. 16 E</v>
          </cell>
          <cell r="C1618" t="str">
            <v>US</v>
          </cell>
          <cell r="D1618" t="str">
            <v>05 EOC</v>
          </cell>
          <cell r="E1618">
            <v>28100</v>
          </cell>
          <cell r="F1618" t="str">
            <v>03 Exchg w/ refurbished</v>
          </cell>
          <cell r="G1618" t="str">
            <v>31.12.2004</v>
          </cell>
          <cell r="H1618" t="str">
            <v>30.06.2006</v>
          </cell>
          <cell r="I1618" t="str">
            <v>NO REPLACE</v>
          </cell>
        </row>
        <row r="1619">
          <cell r="A1619" t="str">
            <v>ASB805016R</v>
          </cell>
          <cell r="B1619" t="str">
            <v>BAUGR. F. BIN. EIN- U. AUSG. 16 E</v>
          </cell>
          <cell r="C1619" t="str">
            <v>US</v>
          </cell>
          <cell r="D1619" t="str">
            <v>06 Service Only</v>
          </cell>
          <cell r="E1619" t="e">
            <v>#N/A</v>
          </cell>
          <cell r="F1619" t="str">
            <v>03 Exchg w/ refurbished</v>
          </cell>
          <cell r="G1619" t="str">
            <v>28.12.2004</v>
          </cell>
          <cell r="H1619" t="str">
            <v>30.06.2006</v>
          </cell>
          <cell r="I1619" t="str">
            <v>NO REPLACE</v>
          </cell>
        </row>
        <row r="1620">
          <cell r="A1620" t="str">
            <v>ASB806032</v>
          </cell>
          <cell r="B1620" t="str">
            <v>BAUGR. F. BIN. AUSG., 32 A</v>
          </cell>
          <cell r="C1620" t="str">
            <v>US</v>
          </cell>
          <cell r="D1620" t="str">
            <v>05 EOC</v>
          </cell>
          <cell r="E1620">
            <v>61200</v>
          </cell>
          <cell r="F1620" t="str">
            <v>03 Exchg w/ refurbished</v>
          </cell>
          <cell r="G1620" t="str">
            <v>31.12.2004</v>
          </cell>
          <cell r="H1620" t="str">
            <v>30.06.2006</v>
          </cell>
          <cell r="I1620" t="str">
            <v>NO REPLACE</v>
          </cell>
        </row>
        <row r="1621">
          <cell r="A1621" t="str">
            <v>ASB806032R</v>
          </cell>
          <cell r="B1621" t="str">
            <v>BAUGR. F. BIN. AUSG., 32 A</v>
          </cell>
          <cell r="C1621" t="str">
            <v>US</v>
          </cell>
          <cell r="D1621" t="str">
            <v>06 Service Only</v>
          </cell>
          <cell r="E1621" t="e">
            <v>#N/A</v>
          </cell>
          <cell r="F1621" t="str">
            <v>03 Exchg w/ refurbished</v>
          </cell>
          <cell r="G1621" t="str">
            <v>28.12.2004</v>
          </cell>
          <cell r="H1621" t="str">
            <v>30.06.2006</v>
          </cell>
          <cell r="I1621" t="str">
            <v>NO REPLACE</v>
          </cell>
        </row>
        <row r="1622">
          <cell r="A1622" t="str">
            <v>ASB806124</v>
          </cell>
          <cell r="B1622" t="str">
            <v>BAUGR. F. BIN. AUSG., 32 A</v>
          </cell>
          <cell r="C1622" t="str">
            <v>US</v>
          </cell>
          <cell r="D1622" t="str">
            <v>06 Service Only</v>
          </cell>
          <cell r="E1622">
            <v>61200</v>
          </cell>
          <cell r="F1622" t="str">
            <v>03 Exchg w/ refurbished</v>
          </cell>
          <cell r="G1622" t="str">
            <v>11.01.2001</v>
          </cell>
          <cell r="H1622" t="str">
            <v>31.12.2000</v>
          </cell>
          <cell r="I1622" t="str">
            <v>NO REPLACE</v>
          </cell>
        </row>
        <row r="1623">
          <cell r="A1623" t="str">
            <v>ASB806124R</v>
          </cell>
          <cell r="B1623" t="str">
            <v>BAUGR. F. BIN. AUSG., 32 A</v>
          </cell>
          <cell r="C1623" t="str">
            <v>US</v>
          </cell>
          <cell r="D1623" t="str">
            <v>06 Service Only</v>
          </cell>
          <cell r="E1623" t="e">
            <v>#N/A</v>
          </cell>
          <cell r="F1623" t="str">
            <v>03 Exchg w/ refurbished</v>
          </cell>
          <cell r="G1623" t="str">
            <v>09.08.2001</v>
          </cell>
          <cell r="H1623" t="str">
            <v>31.12.2000</v>
          </cell>
          <cell r="I1623" t="str">
            <v>NO REPLACE</v>
          </cell>
        </row>
        <row r="1624">
          <cell r="A1624" t="str">
            <v>ASB807132</v>
          </cell>
          <cell r="B1624" t="str">
            <v>MOD.32 ENT.TOR 115VCA</v>
          </cell>
          <cell r="C1624" t="str">
            <v>US</v>
          </cell>
          <cell r="D1624" t="str">
            <v>05 EOC</v>
          </cell>
          <cell r="E1624">
            <v>45500</v>
          </cell>
          <cell r="F1624" t="str">
            <v>03 Exchg w/ refurbished</v>
          </cell>
          <cell r="G1624" t="str">
            <v>31.12.2004</v>
          </cell>
          <cell r="H1624" t="str">
            <v>30.06.2006</v>
          </cell>
          <cell r="I1624" t="str">
            <v>NO REPLACE</v>
          </cell>
        </row>
        <row r="1625">
          <cell r="A1625" t="str">
            <v>ASB807132R</v>
          </cell>
          <cell r="B1625" t="str">
            <v>STD EXCH ASB807132</v>
          </cell>
          <cell r="C1625" t="str">
            <v>US</v>
          </cell>
          <cell r="D1625" t="str">
            <v>06 Service Only</v>
          </cell>
          <cell r="E1625" t="e">
            <v>#N/A</v>
          </cell>
          <cell r="F1625" t="str">
            <v>03 Exchg w/ refurbished</v>
          </cell>
          <cell r="G1625" t="str">
            <v>28.12.2004</v>
          </cell>
          <cell r="H1625" t="str">
            <v>30.06.2006</v>
          </cell>
          <cell r="I1625" t="str">
            <v>NO REPLACE</v>
          </cell>
        </row>
        <row r="1626">
          <cell r="A1626" t="str">
            <v>ASB808016</v>
          </cell>
          <cell r="B1626" t="str">
            <v>BAUGR. F. BIN.  AUSG., 16 A</v>
          </cell>
          <cell r="C1626" t="str">
            <v>US</v>
          </cell>
          <cell r="D1626" t="str">
            <v>05 EOC</v>
          </cell>
          <cell r="E1626">
            <v>37800</v>
          </cell>
          <cell r="F1626" t="str">
            <v>03 Exchg w/ refurbished</v>
          </cell>
          <cell r="G1626" t="str">
            <v>31.12.2004</v>
          </cell>
          <cell r="H1626" t="str">
            <v>30.06.2006</v>
          </cell>
          <cell r="I1626" t="str">
            <v>NO REPLACE</v>
          </cell>
        </row>
        <row r="1627">
          <cell r="A1627" t="str">
            <v>ASB808016R</v>
          </cell>
          <cell r="B1627" t="str">
            <v>BAUGR. F. BIN.  AUSG., 16 A</v>
          </cell>
          <cell r="C1627" t="str">
            <v>US</v>
          </cell>
          <cell r="D1627" t="str">
            <v>06 Service Only</v>
          </cell>
          <cell r="E1627" t="e">
            <v>#N/A</v>
          </cell>
          <cell r="F1627" t="str">
            <v>03 Exchg w/ refurbished</v>
          </cell>
          <cell r="G1627" t="str">
            <v>28.12.2004</v>
          </cell>
          <cell r="H1627" t="str">
            <v>30.06.2006</v>
          </cell>
          <cell r="I1627" t="str">
            <v>NO REPLACE</v>
          </cell>
        </row>
        <row r="1628">
          <cell r="A1628" t="str">
            <v>ASB809016</v>
          </cell>
          <cell r="B1628" t="str">
            <v>BAUGR. F. BIN. EIN- U. AUSG., 16 E</v>
          </cell>
          <cell r="C1628" t="str">
            <v>US</v>
          </cell>
          <cell r="D1628" t="str">
            <v>05 EOC</v>
          </cell>
          <cell r="E1628">
            <v>28500</v>
          </cell>
          <cell r="F1628" t="str">
            <v>03 Exchg w/ refurbished</v>
          </cell>
          <cell r="G1628" t="str">
            <v>31.12.2004</v>
          </cell>
          <cell r="H1628" t="str">
            <v>30.06.2006</v>
          </cell>
          <cell r="I1628" t="str">
            <v>NO REPLACE</v>
          </cell>
        </row>
        <row r="1629">
          <cell r="A1629" t="str">
            <v>ASB809016R</v>
          </cell>
          <cell r="B1629" t="str">
            <v>BAUGR. F. BIN. EIN- U. AUSG., 16 E</v>
          </cell>
          <cell r="C1629" t="str">
            <v>US</v>
          </cell>
          <cell r="D1629" t="str">
            <v>06 Service Only</v>
          </cell>
          <cell r="E1629" t="e">
            <v>#N/A</v>
          </cell>
          <cell r="F1629" t="str">
            <v>03 Exchg w/ refurbished</v>
          </cell>
          <cell r="G1629" t="str">
            <v>28.12.2004</v>
          </cell>
          <cell r="H1629" t="str">
            <v>30.06.2006</v>
          </cell>
          <cell r="I1629" t="str">
            <v>NO REPLACE</v>
          </cell>
        </row>
        <row r="1630">
          <cell r="A1630" t="str">
            <v>ASB810008</v>
          </cell>
          <cell r="B1630" t="str">
            <v>BAUGR. F. BIN. AUSG., 8 A</v>
          </cell>
          <cell r="C1630" t="str">
            <v>US</v>
          </cell>
          <cell r="D1630" t="str">
            <v>06 Service Only</v>
          </cell>
          <cell r="E1630">
            <v>45000</v>
          </cell>
          <cell r="F1630" t="str">
            <v>03 Exchg w/ refurbished</v>
          </cell>
          <cell r="G1630" t="str">
            <v>11.01.2001</v>
          </cell>
          <cell r="H1630" t="str">
            <v>31.12.2000</v>
          </cell>
          <cell r="I1630" t="str">
            <v>NO REPLACE</v>
          </cell>
        </row>
        <row r="1631">
          <cell r="A1631" t="str">
            <v>ASB810008R</v>
          </cell>
          <cell r="B1631" t="str">
            <v>BAUGR. F. BIN. AUSG., 8 A</v>
          </cell>
          <cell r="C1631" t="str">
            <v>US</v>
          </cell>
          <cell r="D1631" t="str">
            <v>06 Service Only</v>
          </cell>
          <cell r="E1631" t="e">
            <v>#N/A</v>
          </cell>
          <cell r="F1631" t="str">
            <v>03 Exchg w/ refurbished</v>
          </cell>
          <cell r="G1631" t="str">
            <v>09.08.2001</v>
          </cell>
          <cell r="H1631" t="str">
            <v>31.12.2000</v>
          </cell>
          <cell r="I1631" t="str">
            <v>NO REPLACE</v>
          </cell>
        </row>
        <row r="1632">
          <cell r="A1632" t="str">
            <v>ASB814108</v>
          </cell>
          <cell r="B1632" t="str">
            <v>RELAIS BAUGRUPPE, 8 AUSGฤNGE</v>
          </cell>
          <cell r="C1632" t="str">
            <v>US</v>
          </cell>
          <cell r="D1632" t="str">
            <v>05 EOC</v>
          </cell>
          <cell r="E1632">
            <v>28500</v>
          </cell>
          <cell r="F1632" t="str">
            <v>03 Exchg w/ refurbished</v>
          </cell>
          <cell r="G1632" t="str">
            <v>31.12.2004</v>
          </cell>
          <cell r="H1632" t="str">
            <v>30.06.2006</v>
          </cell>
          <cell r="I1632" t="str">
            <v>NO REPLACE</v>
          </cell>
        </row>
        <row r="1633">
          <cell r="A1633" t="str">
            <v>ASB814108R</v>
          </cell>
          <cell r="B1633" t="str">
            <v>RELAIS BAUGRUPPE, 8 AUSGฤNGE</v>
          </cell>
          <cell r="C1633" t="str">
            <v>US</v>
          </cell>
          <cell r="D1633" t="str">
            <v>06 Service Only</v>
          </cell>
          <cell r="E1633" t="e">
            <v>#N/A</v>
          </cell>
          <cell r="F1633" t="str">
            <v>03 Exchg w/ refurbished</v>
          </cell>
          <cell r="G1633" t="str">
            <v>28.12.2004</v>
          </cell>
          <cell r="H1633" t="str">
            <v>30.06.2006</v>
          </cell>
          <cell r="I1633" t="str">
            <v>NO REPLACE</v>
          </cell>
        </row>
        <row r="1634">
          <cell r="A1634" t="str">
            <v>ASB817216</v>
          </cell>
          <cell r="B1634" t="str">
            <v>BAUGR. F. BIN. EING., 16 E, 115 VAC</v>
          </cell>
          <cell r="C1634" t="str">
            <v>US</v>
          </cell>
          <cell r="D1634" t="str">
            <v>06 Service Only</v>
          </cell>
          <cell r="E1634">
            <v>40100</v>
          </cell>
          <cell r="F1634" t="str">
            <v>03 Exchg w/ refurbished</v>
          </cell>
          <cell r="G1634" t="str">
            <v>11.01.2001</v>
          </cell>
          <cell r="H1634" t="str">
            <v>31.12.2000</v>
          </cell>
          <cell r="I1634" t="str">
            <v>NO REPLACE</v>
          </cell>
        </row>
        <row r="1635">
          <cell r="A1635" t="str">
            <v>ASB817216R</v>
          </cell>
          <cell r="B1635" t="str">
            <v>BAUGR. F. BIN. EING., 16 E, 115 VAC</v>
          </cell>
          <cell r="C1635" t="str">
            <v>US</v>
          </cell>
          <cell r="D1635" t="str">
            <v>06 Service Only</v>
          </cell>
          <cell r="E1635" t="e">
            <v>#N/A</v>
          </cell>
          <cell r="F1635" t="str">
            <v>03 Exchg w/ refurbished</v>
          </cell>
          <cell r="G1635" t="str">
            <v>09.08.2001</v>
          </cell>
          <cell r="H1635" t="str">
            <v>31.12.2000</v>
          </cell>
          <cell r="I1635" t="str">
            <v>NO REPLACE</v>
          </cell>
        </row>
        <row r="1636">
          <cell r="A1636" t="str">
            <v>ASB820008</v>
          </cell>
          <cell r="B1636" t="str">
            <v>BAUGR. F. BIN. AUSG., 8 A</v>
          </cell>
          <cell r="C1636" t="str">
            <v>US</v>
          </cell>
          <cell r="D1636" t="str">
            <v>06 Service Only</v>
          </cell>
          <cell r="E1636">
            <v>73700</v>
          </cell>
          <cell r="F1636" t="str">
            <v>03 Exchg w/ refurbished</v>
          </cell>
          <cell r="G1636" t="str">
            <v>11.01.2001</v>
          </cell>
          <cell r="H1636" t="str">
            <v>31.12.2000</v>
          </cell>
          <cell r="I1636" t="str">
            <v>NO REPLACE</v>
          </cell>
        </row>
        <row r="1637">
          <cell r="A1637" t="str">
            <v>ASB820008R</v>
          </cell>
          <cell r="B1637" t="str">
            <v>BAUGR. F. BIN. AUSG., 8 A</v>
          </cell>
          <cell r="C1637" t="str">
            <v>US</v>
          </cell>
          <cell r="D1637" t="str">
            <v>06 Service Only</v>
          </cell>
          <cell r="E1637" t="e">
            <v>#N/A</v>
          </cell>
          <cell r="F1637" t="str">
            <v>03 Exchg w/ refurbished</v>
          </cell>
          <cell r="G1637" t="str">
            <v>09.08.2001</v>
          </cell>
          <cell r="H1637" t="str">
            <v>31.12.2000</v>
          </cell>
          <cell r="I1637" t="str">
            <v>NO REPLACE</v>
          </cell>
        </row>
        <row r="1638">
          <cell r="A1638" t="str">
            <v>ASB821108</v>
          </cell>
          <cell r="B1638" t="str">
            <v>BIN.-EING., 8E, 4GR., 10-60 VDC TH</v>
          </cell>
          <cell r="C1638" t="str">
            <v>US</v>
          </cell>
          <cell r="D1638" t="str">
            <v>06 Service Only</v>
          </cell>
          <cell r="E1638">
            <v>54000</v>
          </cell>
          <cell r="F1638" t="str">
            <v>03 Exchg w/ refurbished</v>
          </cell>
          <cell r="G1638" t="str">
            <v>11.01.2001</v>
          </cell>
          <cell r="H1638" t="str">
            <v>31.12.2000</v>
          </cell>
          <cell r="I1638" t="str">
            <v>NO REPLACE</v>
          </cell>
        </row>
        <row r="1639">
          <cell r="A1639" t="str">
            <v>ASB821108R</v>
          </cell>
          <cell r="B1639" t="str">
            <v>BIN.-EING., 8E, 4GR., 10-60 VDC TH</v>
          </cell>
          <cell r="C1639" t="str">
            <v>US</v>
          </cell>
          <cell r="D1639" t="str">
            <v>06 Service Only</v>
          </cell>
          <cell r="E1639" t="e">
            <v>#N/A</v>
          </cell>
          <cell r="F1639" t="str">
            <v>03 Exchg w/ refurbished</v>
          </cell>
          <cell r="G1639" t="str">
            <v>09.08.2001</v>
          </cell>
          <cell r="H1639" t="str">
            <v>31.12.2000</v>
          </cell>
          <cell r="I1639" t="str">
            <v>NO REPLACE</v>
          </cell>
        </row>
        <row r="1640">
          <cell r="A1640" t="str">
            <v>ASB824016</v>
          </cell>
          <cell r="B1640" t="str">
            <v>BAUGR. F. BIN.  AUSG. 16 A</v>
          </cell>
          <cell r="C1640" t="str">
            <v>US</v>
          </cell>
          <cell r="D1640" t="str">
            <v>05 EOC</v>
          </cell>
          <cell r="E1640">
            <v>44000</v>
          </cell>
          <cell r="F1640" t="str">
            <v>03 Exchg w/ refurbished</v>
          </cell>
          <cell r="G1640" t="str">
            <v>31.12.2004</v>
          </cell>
          <cell r="H1640" t="str">
            <v>30.06.2006</v>
          </cell>
          <cell r="I1640" t="str">
            <v>NO REPLACE</v>
          </cell>
        </row>
        <row r="1641">
          <cell r="A1641" t="str">
            <v>ASB824016R</v>
          </cell>
          <cell r="B1641" t="str">
            <v>BAUGR. F. BIN.  AUSG. 16 A</v>
          </cell>
          <cell r="C1641" t="str">
            <v>US</v>
          </cell>
          <cell r="D1641" t="str">
            <v>06 Service Only</v>
          </cell>
          <cell r="E1641" t="e">
            <v>#N/A</v>
          </cell>
          <cell r="F1641" t="str">
            <v>03 Exchg w/ refurbished</v>
          </cell>
          <cell r="G1641" t="str">
            <v>28.12.2004</v>
          </cell>
          <cell r="H1641" t="str">
            <v>30.06.2006</v>
          </cell>
          <cell r="I1641" t="str">
            <v>NO REPLACE</v>
          </cell>
        </row>
        <row r="1642">
          <cell r="A1642" t="str">
            <v>ASB825016</v>
          </cell>
          <cell r="B1642" t="str">
            <v>BAUGR. F. BIN. EING., 16 E, 24 VDC TH</v>
          </cell>
          <cell r="C1642" t="str">
            <v>US</v>
          </cell>
          <cell r="D1642" t="str">
            <v>05 EOC</v>
          </cell>
          <cell r="E1642">
            <v>25700</v>
          </cell>
          <cell r="F1642" t="str">
            <v>03 Exchg w/ refurbished</v>
          </cell>
          <cell r="G1642" t="str">
            <v>31.12.2004</v>
          </cell>
          <cell r="H1642" t="str">
            <v>30.06.2006</v>
          </cell>
          <cell r="I1642" t="str">
            <v>NO REPLACE</v>
          </cell>
        </row>
        <row r="1643">
          <cell r="A1643" t="str">
            <v>ASB825016R</v>
          </cell>
          <cell r="B1643" t="str">
            <v>BAUGR. F. BIN. EING., 16 E, 24 VDC TH</v>
          </cell>
          <cell r="C1643" t="str">
            <v>US</v>
          </cell>
          <cell r="D1643" t="str">
            <v>06 Service Only</v>
          </cell>
          <cell r="E1643" t="e">
            <v>#N/A</v>
          </cell>
          <cell r="F1643" t="str">
            <v>03 Exchg w/ refurbished</v>
          </cell>
          <cell r="G1643" t="str">
            <v>28.12.2004</v>
          </cell>
          <cell r="H1643" t="str">
            <v>30.06.2006</v>
          </cell>
          <cell r="I1643" t="str">
            <v>NO REPLACE</v>
          </cell>
        </row>
        <row r="1644">
          <cell r="A1644" t="str">
            <v>ASB826032</v>
          </cell>
          <cell r="B1644" t="str">
            <v>BAUGR. F. BIN. AUSG., 32 A</v>
          </cell>
          <cell r="C1644" t="str">
            <v>US</v>
          </cell>
          <cell r="D1644" t="str">
            <v>06 Service Only</v>
          </cell>
          <cell r="E1644">
            <v>55700</v>
          </cell>
          <cell r="F1644" t="str">
            <v>04 Repr &amp; Return only</v>
          </cell>
          <cell r="G1644" t="str">
            <v>11.01.2001</v>
          </cell>
          <cell r="H1644" t="str">
            <v>31.12.2000</v>
          </cell>
          <cell r="I1644" t="str">
            <v>NO REPLACE</v>
          </cell>
        </row>
        <row r="1645">
          <cell r="A1645" t="str">
            <v>ASB826032R</v>
          </cell>
          <cell r="B1645" t="str">
            <v>BAUGR. F. BIN. AUSG., 32 A</v>
          </cell>
          <cell r="C1645" t="str">
            <v>US</v>
          </cell>
          <cell r="D1645" t="str">
            <v>06 Service Only</v>
          </cell>
          <cell r="E1645" t="e">
            <v>#N/A</v>
          </cell>
          <cell r="F1645" t="str">
            <v>04 Repr &amp; Return only</v>
          </cell>
          <cell r="G1645" t="str">
            <v>09.08.2001</v>
          </cell>
          <cell r="H1645" t="str">
            <v>31.12.2000</v>
          </cell>
          <cell r="I1645" t="str">
            <v>NO REPLACE</v>
          </cell>
        </row>
        <row r="1646">
          <cell r="A1646" t="str">
            <v>ASB827032</v>
          </cell>
          <cell r="B1646" t="str">
            <v>800IO 24VDC TRU HI IN 32PT</v>
          </cell>
          <cell r="C1646" t="str">
            <v>US</v>
          </cell>
          <cell r="D1646" t="str">
            <v>05 EOC</v>
          </cell>
          <cell r="E1646">
            <v>37600</v>
          </cell>
          <cell r="F1646" t="str">
            <v>03 Exchg w/ refurbished</v>
          </cell>
          <cell r="G1646" t="str">
            <v>31.12.2004</v>
          </cell>
          <cell r="H1646" t="str">
            <v>30.06.2006</v>
          </cell>
          <cell r="I1646" t="str">
            <v>NO REPLACE</v>
          </cell>
        </row>
        <row r="1647">
          <cell r="A1647" t="str">
            <v>ASB827032R</v>
          </cell>
          <cell r="B1647" t="str">
            <v>800IO 24VDC TRU HI IN 32PT</v>
          </cell>
          <cell r="C1647" t="str">
            <v>US</v>
          </cell>
          <cell r="D1647" t="str">
            <v>06 Service Only</v>
          </cell>
          <cell r="E1647" t="e">
            <v>#N/A</v>
          </cell>
          <cell r="F1647" t="str">
            <v>03 Exchg w/ refurbished</v>
          </cell>
          <cell r="G1647" t="str">
            <v>28.12.2004</v>
          </cell>
          <cell r="H1647" t="str">
            <v>30.06.2006</v>
          </cell>
          <cell r="I1647" t="str">
            <v>NO REPLACE</v>
          </cell>
        </row>
        <row r="1648">
          <cell r="A1648" t="str">
            <v>ASB828016</v>
          </cell>
          <cell r="B1648" t="str">
            <v>BAUGR. F. BIN. AUSG., 16 A</v>
          </cell>
          <cell r="C1648" t="str">
            <v>US</v>
          </cell>
          <cell r="D1648" t="str">
            <v>05 EOC</v>
          </cell>
          <cell r="E1648">
            <v>30900</v>
          </cell>
          <cell r="F1648" t="str">
            <v>03 Exchg w/ refurbished</v>
          </cell>
          <cell r="G1648" t="str">
            <v>31.12.2004</v>
          </cell>
          <cell r="H1648" t="str">
            <v>30.06.2006</v>
          </cell>
          <cell r="I1648" t="str">
            <v>NO REPLACE</v>
          </cell>
        </row>
        <row r="1649">
          <cell r="A1649" t="str">
            <v>ASB828016R</v>
          </cell>
          <cell r="B1649" t="str">
            <v>BAUGR. F. BIN. AUSG., 16 A</v>
          </cell>
          <cell r="C1649" t="str">
            <v>US</v>
          </cell>
          <cell r="D1649" t="str">
            <v>06 Service Only</v>
          </cell>
          <cell r="E1649" t="e">
            <v>#N/A</v>
          </cell>
          <cell r="F1649" t="str">
            <v>03 Exchg w/ refurbished</v>
          </cell>
          <cell r="G1649" t="str">
            <v>28.12.2004</v>
          </cell>
          <cell r="H1649" t="str">
            <v>30.06.2006</v>
          </cell>
          <cell r="I1649" t="str">
            <v>NO REPLACE</v>
          </cell>
        </row>
        <row r="1650">
          <cell r="A1650" t="str">
            <v>ASB832016</v>
          </cell>
          <cell r="B1650" t="str">
            <v>BAUGR. F. BIN.  AUSG., 16 A</v>
          </cell>
          <cell r="C1650" t="str">
            <v>US</v>
          </cell>
          <cell r="D1650" t="str">
            <v>06 Service Only</v>
          </cell>
          <cell r="E1650">
            <v>74400</v>
          </cell>
          <cell r="F1650" t="str">
            <v>03 Exchg w/ refurbished</v>
          </cell>
          <cell r="G1650" t="str">
            <v>11.01.2001</v>
          </cell>
          <cell r="H1650" t="str">
            <v>31.12.2000</v>
          </cell>
          <cell r="I1650" t="str">
            <v>NO REPLACE</v>
          </cell>
        </row>
        <row r="1651">
          <cell r="A1651" t="str">
            <v>ASB832016R</v>
          </cell>
          <cell r="B1651" t="str">
            <v>BAUGR. F. BIN.  AUSG., 16 A</v>
          </cell>
          <cell r="C1651" t="str">
            <v>US</v>
          </cell>
          <cell r="D1651" t="str">
            <v>06 Service Only</v>
          </cell>
          <cell r="E1651" t="e">
            <v>#N/A</v>
          </cell>
          <cell r="F1651" t="str">
            <v>03 Exchg w/ refurbished</v>
          </cell>
          <cell r="G1651" t="str">
            <v>09.08.2001</v>
          </cell>
          <cell r="H1651" t="str">
            <v>31.12.2000</v>
          </cell>
          <cell r="I1651" t="str">
            <v>NO REPLACE</v>
          </cell>
        </row>
        <row r="1652">
          <cell r="A1652" t="str">
            <v>ASB833016</v>
          </cell>
          <cell r="B1652" t="str">
            <v>BAUGR. F. BIN. EING., 16 E ,24 VDC TL</v>
          </cell>
          <cell r="C1652" t="str">
            <v>US</v>
          </cell>
          <cell r="D1652" t="str">
            <v>06 Service Only</v>
          </cell>
          <cell r="E1652">
            <v>56500</v>
          </cell>
          <cell r="F1652" t="str">
            <v>03 Exchg w/ refurbished</v>
          </cell>
          <cell r="G1652" t="str">
            <v>11.01.2001</v>
          </cell>
          <cell r="H1652" t="str">
            <v>31.12.2000</v>
          </cell>
          <cell r="I1652" t="str">
            <v>NO REPLACE</v>
          </cell>
        </row>
        <row r="1653">
          <cell r="A1653" t="str">
            <v>ASB833016R</v>
          </cell>
          <cell r="B1653" t="str">
            <v>BAUGR. F. BIN. EING., 16 E ,24 VDC TL</v>
          </cell>
          <cell r="C1653" t="str">
            <v>US</v>
          </cell>
          <cell r="D1653" t="str">
            <v>06 Service Only</v>
          </cell>
          <cell r="E1653" t="e">
            <v>#N/A</v>
          </cell>
          <cell r="F1653" t="str">
            <v>03 Exchg w/ refurbished</v>
          </cell>
          <cell r="G1653" t="str">
            <v>09.08.2001</v>
          </cell>
          <cell r="H1653" t="str">
            <v>31.12.2000</v>
          </cell>
          <cell r="I1653" t="str">
            <v>NO REPLACE</v>
          </cell>
        </row>
        <row r="1654">
          <cell r="A1654" t="str">
            <v>ASB836016</v>
          </cell>
          <cell r="B1654" t="str">
            <v>BAUGR. F. BIN.  AUSG. 16 A</v>
          </cell>
          <cell r="C1654" t="str">
            <v>US</v>
          </cell>
          <cell r="D1654" t="str">
            <v>06 Service Only</v>
          </cell>
          <cell r="E1654">
            <v>144000</v>
          </cell>
          <cell r="F1654" t="str">
            <v>03 Exchg w/ refurbished</v>
          </cell>
          <cell r="G1654" t="str">
            <v>11.01.2001</v>
          </cell>
          <cell r="H1654" t="str">
            <v>31.12.2000</v>
          </cell>
          <cell r="I1654" t="str">
            <v>NO REPLACE</v>
          </cell>
        </row>
        <row r="1655">
          <cell r="A1655" t="str">
            <v>ASB836016R</v>
          </cell>
          <cell r="B1655" t="str">
            <v>BAUGR. F. BIN.  AUSG. 16 A</v>
          </cell>
          <cell r="C1655" t="str">
            <v>US</v>
          </cell>
          <cell r="D1655" t="str">
            <v>06 Service Only</v>
          </cell>
          <cell r="E1655">
            <v>67800</v>
          </cell>
          <cell r="F1655" t="str">
            <v>03 Exchg w/ refurbished</v>
          </cell>
          <cell r="G1655" t="str">
            <v>09.08.2001</v>
          </cell>
          <cell r="H1655" t="str">
            <v>31.12.2000</v>
          </cell>
          <cell r="I1655" t="str">
            <v>NO REPLACE</v>
          </cell>
        </row>
        <row r="1656">
          <cell r="A1656" t="str">
            <v>ASB837016</v>
          </cell>
          <cell r="B1656" t="str">
            <v>BAUGR. F. BIN. EING., 16 E, 24 VAC / DC</v>
          </cell>
          <cell r="C1656" t="str">
            <v>US</v>
          </cell>
          <cell r="D1656" t="str">
            <v>06 Service Only</v>
          </cell>
          <cell r="E1656">
            <v>53300</v>
          </cell>
          <cell r="F1656" t="str">
            <v>03 Exchg w/ refurbished</v>
          </cell>
          <cell r="G1656" t="str">
            <v>11.01.2001</v>
          </cell>
          <cell r="H1656" t="str">
            <v>31.12.2000</v>
          </cell>
          <cell r="I1656" t="str">
            <v>NO REPLACE</v>
          </cell>
        </row>
        <row r="1657">
          <cell r="A1657" t="str">
            <v>ASB838032</v>
          </cell>
          <cell r="B1657" t="str">
            <v>BAUGR. F. BIN.AUSG., 32 A, 24 VDC</v>
          </cell>
          <cell r="C1657" t="str">
            <v>US</v>
          </cell>
          <cell r="D1657" t="str">
            <v>05 EOC</v>
          </cell>
          <cell r="E1657">
            <v>46000</v>
          </cell>
          <cell r="F1657" t="str">
            <v>03 Exchg w/ refurbished</v>
          </cell>
          <cell r="G1657" t="str">
            <v>31.12.2004</v>
          </cell>
          <cell r="H1657" t="str">
            <v>30.06.2006</v>
          </cell>
          <cell r="I1657" t="str">
            <v>NO REPLACE</v>
          </cell>
        </row>
        <row r="1658">
          <cell r="A1658" t="str">
            <v>ASB838032R</v>
          </cell>
          <cell r="B1658" t="str">
            <v>BAUGR. F. BIN.AUSG., 32 A, 24 VDC</v>
          </cell>
          <cell r="C1658" t="str">
            <v>US</v>
          </cell>
          <cell r="D1658" t="str">
            <v>06 Service Only</v>
          </cell>
          <cell r="E1658">
            <v>31800</v>
          </cell>
          <cell r="F1658" t="str">
            <v>03 Exchg w/ refurbished</v>
          </cell>
          <cell r="G1658" t="str">
            <v>28.12.2004</v>
          </cell>
          <cell r="H1658" t="str">
            <v>30.06.2006</v>
          </cell>
          <cell r="I1658" t="str">
            <v>NO REPLACE</v>
          </cell>
        </row>
        <row r="1659">
          <cell r="A1659" t="str">
            <v>ASB840008</v>
          </cell>
          <cell r="B1659" t="str">
            <v>REED RELAY OUTPUT MOD ASSY</v>
          </cell>
          <cell r="C1659" t="str">
            <v>US</v>
          </cell>
          <cell r="D1659" t="str">
            <v>06 Service Only</v>
          </cell>
          <cell r="E1659">
            <v>74000</v>
          </cell>
          <cell r="F1659" t="str">
            <v>03 Exchg w/ refurbished</v>
          </cell>
          <cell r="G1659" t="str">
            <v>03.01.2000</v>
          </cell>
          <cell r="H1659" t="str">
            <v>00.00.0000</v>
          </cell>
          <cell r="I1659" t="str">
            <v>NO REPLACE</v>
          </cell>
        </row>
        <row r="1660">
          <cell r="A1660" t="str">
            <v>ASB840008R</v>
          </cell>
          <cell r="B1660" t="str">
            <v>STD.EXCH.ASB840008</v>
          </cell>
          <cell r="C1660" t="str">
            <v>US</v>
          </cell>
          <cell r="D1660" t="str">
            <v>06 Service Only</v>
          </cell>
          <cell r="E1660" t="e">
            <v>#N/A</v>
          </cell>
          <cell r="F1660" t="str">
            <v>03 Exchg w/ refurbished</v>
          </cell>
          <cell r="G1660" t="str">
            <v>16.02.2000</v>
          </cell>
          <cell r="H1660" t="str">
            <v>00.00.0000</v>
          </cell>
          <cell r="I1660" t="str">
            <v>NO REPLACE</v>
          </cell>
        </row>
        <row r="1661">
          <cell r="A1661" t="str">
            <v>ASB840108</v>
          </cell>
          <cell r="B1661" t="str">
            <v>RELAIS BAUGRUPPE, 8 AUSGฤNGE REED RELAIS</v>
          </cell>
          <cell r="C1661" t="str">
            <v>US</v>
          </cell>
          <cell r="D1661" t="str">
            <v>05 EOC</v>
          </cell>
          <cell r="E1661">
            <v>38000</v>
          </cell>
          <cell r="F1661" t="str">
            <v>03 Exchg w/ refurbished</v>
          </cell>
          <cell r="G1661" t="str">
            <v>31.12.2004</v>
          </cell>
          <cell r="H1661" t="str">
            <v>30.06.2006</v>
          </cell>
          <cell r="I1661" t="str">
            <v>NO REPLACE</v>
          </cell>
        </row>
        <row r="1662">
          <cell r="A1662" t="str">
            <v>ASB840108R</v>
          </cell>
          <cell r="B1662" t="str">
            <v>RELAIS BAUGRUPPE, 8 AUSGฤNGE REED RELAIS</v>
          </cell>
          <cell r="C1662" t="str">
            <v>US</v>
          </cell>
          <cell r="D1662" t="str">
            <v>06 Service Only</v>
          </cell>
          <cell r="E1662" t="e">
            <v>#N/A</v>
          </cell>
          <cell r="F1662" t="str">
            <v>03 Exchg w/ refurbished</v>
          </cell>
          <cell r="G1662" t="str">
            <v>28.12.2004</v>
          </cell>
          <cell r="H1662" t="str">
            <v>30.06.2006</v>
          </cell>
          <cell r="I1662" t="str">
            <v>NO REPLACE</v>
          </cell>
        </row>
        <row r="1663">
          <cell r="A1663" t="str">
            <v>ASB846001</v>
          </cell>
          <cell r="B1663" t="str">
            <v>16 KANAL MULTIPLEXER SPANNUNG</v>
          </cell>
          <cell r="C1663" t="str">
            <v>US</v>
          </cell>
          <cell r="D1663" t="str">
            <v>06 Service Only</v>
          </cell>
          <cell r="E1663">
            <v>133000</v>
          </cell>
          <cell r="F1663" t="str">
            <v>03 Exchg w/ refurbished</v>
          </cell>
          <cell r="G1663" t="str">
            <v>11.01.2001</v>
          </cell>
          <cell r="H1663" t="str">
            <v>31.12.2000</v>
          </cell>
          <cell r="I1663" t="str">
            <v>NO REPLACE</v>
          </cell>
        </row>
        <row r="1664">
          <cell r="A1664" t="str">
            <v>ASB846001R</v>
          </cell>
          <cell r="B1664" t="str">
            <v>16 KANAL MULTIPLEXER SPANNUNG</v>
          </cell>
          <cell r="C1664" t="str">
            <v>US</v>
          </cell>
          <cell r="D1664" t="str">
            <v>06 Service Only</v>
          </cell>
          <cell r="E1664" t="e">
            <v>#N/A</v>
          </cell>
          <cell r="F1664" t="str">
            <v>03 Exchg w/ refurbished</v>
          </cell>
          <cell r="G1664" t="str">
            <v>09.08.2001</v>
          </cell>
          <cell r="H1664" t="str">
            <v>31.12.2000</v>
          </cell>
          <cell r="I1664" t="str">
            <v>NO REPLACE</v>
          </cell>
        </row>
        <row r="1665">
          <cell r="A1665" t="str">
            <v>ASB846002</v>
          </cell>
          <cell r="B1665" t="str">
            <v>16 KANAL MULTIPLEXER STROM</v>
          </cell>
          <cell r="C1665" t="str">
            <v>US</v>
          </cell>
          <cell r="D1665" t="str">
            <v>06 Service Only</v>
          </cell>
          <cell r="E1665">
            <v>133000</v>
          </cell>
          <cell r="F1665" t="str">
            <v>04 Repr &amp; Return only</v>
          </cell>
          <cell r="G1665" t="str">
            <v>11.01.2001</v>
          </cell>
          <cell r="H1665" t="str">
            <v>31.12.2000</v>
          </cell>
          <cell r="I1665" t="str">
            <v>NO REPLACE</v>
          </cell>
        </row>
        <row r="1666">
          <cell r="A1666" t="str">
            <v>ASB846002R</v>
          </cell>
          <cell r="B1666" t="str">
            <v>16 KANAL MULTIPLEXER STROM</v>
          </cell>
          <cell r="C1666" t="str">
            <v>US</v>
          </cell>
          <cell r="D1666" t="str">
            <v>06 Service Only</v>
          </cell>
          <cell r="E1666" t="e">
            <v>#N/A</v>
          </cell>
          <cell r="F1666" t="str">
            <v>04 Repr &amp; Return only</v>
          </cell>
          <cell r="G1666" t="str">
            <v>09.08.2001</v>
          </cell>
          <cell r="H1666" t="str">
            <v>31.12.2000</v>
          </cell>
          <cell r="I1666" t="str">
            <v>NO REPLACE</v>
          </cell>
        </row>
        <row r="1667">
          <cell r="A1667" t="str">
            <v>ASB849016</v>
          </cell>
          <cell r="B1667" t="str">
            <v>BAUGR. F. BIN. EING., 16 E, 48 VAC / DC</v>
          </cell>
          <cell r="C1667" t="str">
            <v>US</v>
          </cell>
          <cell r="D1667" t="str">
            <v>06 Service Only</v>
          </cell>
          <cell r="E1667">
            <v>53300</v>
          </cell>
          <cell r="F1667" t="str">
            <v>03 Exchg w/ refurbished</v>
          </cell>
          <cell r="G1667" t="str">
            <v>28.02.2001</v>
          </cell>
          <cell r="H1667" t="str">
            <v>31.12.2000</v>
          </cell>
          <cell r="I1667" t="str">
            <v>NO REPLACE</v>
          </cell>
        </row>
        <row r="1668">
          <cell r="A1668" t="str">
            <v>ASB849016R</v>
          </cell>
          <cell r="B1668" t="str">
            <v>BAUGR. F. BIN. EING., 16 E, 48 VAC / DC</v>
          </cell>
          <cell r="C1668" t="str">
            <v>US</v>
          </cell>
          <cell r="D1668" t="str">
            <v>06 Service Only</v>
          </cell>
          <cell r="E1668" t="e">
            <v>#N/A</v>
          </cell>
          <cell r="F1668" t="str">
            <v>03 Exchg w/ refurbished</v>
          </cell>
          <cell r="G1668" t="str">
            <v>28.02.2001</v>
          </cell>
          <cell r="H1668" t="str">
            <v>31.12.2000</v>
          </cell>
          <cell r="I1668" t="str">
            <v>NO REPLACE</v>
          </cell>
        </row>
        <row r="1669">
          <cell r="A1669" t="str">
            <v>ASB853016</v>
          </cell>
          <cell r="B1669" t="str">
            <v>800IO 115VAC IN 16PT</v>
          </cell>
          <cell r="C1669" t="str">
            <v>US</v>
          </cell>
          <cell r="D1669" t="str">
            <v>06 Service Only</v>
          </cell>
          <cell r="E1669">
            <v>56700</v>
          </cell>
          <cell r="F1669" t="str">
            <v>03 Exchg w/ refurbished</v>
          </cell>
          <cell r="G1669" t="str">
            <v>31.12.2002</v>
          </cell>
          <cell r="H1669" t="str">
            <v>31.12.2000</v>
          </cell>
          <cell r="I1669" t="str">
            <v>NO REPLACE</v>
          </cell>
        </row>
        <row r="1670">
          <cell r="A1670" t="str">
            <v>ASB853016R</v>
          </cell>
          <cell r="B1670" t="str">
            <v>STD EXCH 800IO 115VAC IN 16PT</v>
          </cell>
          <cell r="C1670" t="str">
            <v>US</v>
          </cell>
          <cell r="D1670" t="str">
            <v>06 Service Only</v>
          </cell>
          <cell r="E1670" t="e">
            <v>#N/A</v>
          </cell>
          <cell r="F1670" t="str">
            <v>03 Exchg w/ refurbished</v>
          </cell>
          <cell r="G1670" t="str">
            <v>07.11.2002</v>
          </cell>
          <cell r="H1670" t="str">
            <v>31.12.2000</v>
          </cell>
          <cell r="I1670" t="str">
            <v>NO REPLACE</v>
          </cell>
        </row>
        <row r="1671">
          <cell r="A1671" t="str">
            <v>ASB863032</v>
          </cell>
          <cell r="B1671" t="str">
            <v>BIN.-EIN., MIT FEHLERERKE</v>
          </cell>
          <cell r="C1671" t="str">
            <v>US</v>
          </cell>
          <cell r="D1671" t="str">
            <v>06 Service Only</v>
          </cell>
          <cell r="E1671">
            <v>138000</v>
          </cell>
          <cell r="F1671" t="str">
            <v>03 Exchg w/ refurbished</v>
          </cell>
          <cell r="G1671" t="str">
            <v>11.01.2001</v>
          </cell>
          <cell r="H1671" t="str">
            <v>31.12.2000</v>
          </cell>
          <cell r="I1671" t="str">
            <v>NO REPLACE</v>
          </cell>
        </row>
        <row r="1672">
          <cell r="A1672" t="str">
            <v>ASB863032R</v>
          </cell>
          <cell r="B1672" t="str">
            <v>BIN.-EIN., MIT FEHLERERKE</v>
          </cell>
          <cell r="C1672" t="str">
            <v>US</v>
          </cell>
          <cell r="D1672" t="str">
            <v>06 Service Only</v>
          </cell>
          <cell r="E1672" t="e">
            <v>#N/A</v>
          </cell>
          <cell r="F1672" t="str">
            <v>03 Exchg w/ refurbished</v>
          </cell>
          <cell r="G1672" t="str">
            <v>09.08.2001</v>
          </cell>
          <cell r="H1672" t="str">
            <v>31.12.2000</v>
          </cell>
          <cell r="I1672" t="str">
            <v>NO REPLACE</v>
          </cell>
        </row>
        <row r="1673">
          <cell r="A1673" t="str">
            <v>ASB864001</v>
          </cell>
          <cell r="B1673" t="str">
            <v>REGISTER E/A , 8KANAL 8STELLIG AUSGABE</v>
          </cell>
          <cell r="C1673" t="str">
            <v>US</v>
          </cell>
          <cell r="D1673" t="str">
            <v>06 Service Only</v>
          </cell>
          <cell r="E1673">
            <v>219000</v>
          </cell>
          <cell r="F1673" t="str">
            <v>03 Exchg w/ refurbished</v>
          </cell>
          <cell r="G1673" t="str">
            <v>11.01.2001</v>
          </cell>
          <cell r="H1673" t="str">
            <v>31.12.2000</v>
          </cell>
          <cell r="I1673" t="str">
            <v>NO REPLACE</v>
          </cell>
        </row>
        <row r="1674">
          <cell r="A1674" t="str">
            <v>ASB864001R</v>
          </cell>
          <cell r="B1674" t="str">
            <v>REGISTER E/A , 8KANAL 8STELLIG AUSGABE</v>
          </cell>
          <cell r="C1674" t="str">
            <v>US</v>
          </cell>
          <cell r="D1674" t="str">
            <v>06 Service Only</v>
          </cell>
          <cell r="E1674" t="e">
            <v>#N/A</v>
          </cell>
          <cell r="F1674" t="str">
            <v>03 Exchg w/ refurbished</v>
          </cell>
          <cell r="G1674" t="str">
            <v>09.08.2001</v>
          </cell>
          <cell r="H1674" t="str">
            <v>31.12.2000</v>
          </cell>
          <cell r="I1674" t="str">
            <v>NO REPLACE</v>
          </cell>
        </row>
        <row r="1675">
          <cell r="A1675" t="str">
            <v>ASB865001</v>
          </cell>
          <cell r="B1675" t="str">
            <v>REGISTER E/A, 8 KANAL 8STELLIG EINGABE</v>
          </cell>
          <cell r="C1675" t="str">
            <v>US</v>
          </cell>
          <cell r="D1675" t="str">
            <v>06 Service Only</v>
          </cell>
          <cell r="E1675">
            <v>219000</v>
          </cell>
          <cell r="F1675" t="str">
            <v>03 Exchg w/ refurbished</v>
          </cell>
          <cell r="G1675" t="str">
            <v>28.02.2001</v>
          </cell>
          <cell r="H1675" t="str">
            <v>31.12.2000</v>
          </cell>
          <cell r="I1675" t="str">
            <v>NO REPLACE</v>
          </cell>
        </row>
        <row r="1676">
          <cell r="A1676" t="str">
            <v>ASB865001R</v>
          </cell>
          <cell r="B1676" t="str">
            <v>REGISTER E/A, 8 KANAL 8STELLIG EINGABE</v>
          </cell>
          <cell r="C1676" t="str">
            <v>US</v>
          </cell>
          <cell r="D1676" t="str">
            <v>06 Service Only</v>
          </cell>
          <cell r="E1676" t="e">
            <v>#N/A</v>
          </cell>
          <cell r="F1676" t="str">
            <v>03 Exchg w/ refurbished</v>
          </cell>
          <cell r="G1676" t="str">
            <v>28.02.2001</v>
          </cell>
          <cell r="H1676" t="str">
            <v>31.12.2000</v>
          </cell>
          <cell r="I1676" t="str">
            <v>NO REPLACE</v>
          </cell>
        </row>
        <row r="1677">
          <cell r="A1677" t="str">
            <v>ASB872002</v>
          </cell>
          <cell r="B1677" t="str">
            <v>BAUGRUPPE FUR 4 ANALOGE S</v>
          </cell>
          <cell r="C1677" t="str">
            <v>US</v>
          </cell>
          <cell r="D1677" t="str">
            <v>06 Service Only</v>
          </cell>
          <cell r="E1677">
            <v>129300</v>
          </cell>
          <cell r="F1677" t="str">
            <v>04 Repr &amp; Return only</v>
          </cell>
          <cell r="G1677" t="str">
            <v>03.01.2000</v>
          </cell>
          <cell r="H1677" t="str">
            <v>00.00.0000</v>
          </cell>
          <cell r="I1677" t="str">
            <v>NO REPLACE</v>
          </cell>
        </row>
        <row r="1678">
          <cell r="A1678" t="str">
            <v>ASB872002R</v>
          </cell>
          <cell r="B1678" t="str">
            <v>BAUGRUPPE FUR 4 ANALOGE S</v>
          </cell>
          <cell r="C1678" t="str">
            <v>US</v>
          </cell>
          <cell r="D1678" t="str">
            <v>06 Service Only</v>
          </cell>
          <cell r="E1678" t="e">
            <v>#N/A</v>
          </cell>
          <cell r="F1678" t="str">
            <v>04 Repr &amp; Return only</v>
          </cell>
          <cell r="G1678" t="str">
            <v>26.03.2001</v>
          </cell>
          <cell r="H1678" t="str">
            <v>00.00.0000</v>
          </cell>
          <cell r="I1678" t="str">
            <v>NO REPLACE</v>
          </cell>
        </row>
        <row r="1679">
          <cell r="A1679" t="str">
            <v>ASB872011</v>
          </cell>
          <cell r="B1679" t="str">
            <v>BAUGRUPPE F\R 4 ANALOGE S</v>
          </cell>
          <cell r="C1679" t="str">
            <v>US</v>
          </cell>
          <cell r="D1679" t="str">
            <v>06 Service Only</v>
          </cell>
          <cell r="E1679">
            <v>129300</v>
          </cell>
          <cell r="F1679" t="str">
            <v>04 Repr &amp; Return only</v>
          </cell>
          <cell r="G1679" t="str">
            <v>03.01.2000</v>
          </cell>
          <cell r="H1679" t="str">
            <v>00.00.0000</v>
          </cell>
          <cell r="I1679" t="str">
            <v>ASB872200</v>
          </cell>
        </row>
        <row r="1680">
          <cell r="A1680" t="str">
            <v>ASB872011R</v>
          </cell>
          <cell r="B1680" t="str">
            <v>BAUGRUPPE F\R 4 ANALOGE S</v>
          </cell>
          <cell r="C1680" t="str">
            <v>US</v>
          </cell>
          <cell r="D1680" t="str">
            <v>06 Service Only</v>
          </cell>
          <cell r="E1680" t="e">
            <v>#N/A</v>
          </cell>
          <cell r="F1680" t="str">
            <v>04 Repr &amp; Return only</v>
          </cell>
          <cell r="G1680" t="str">
            <v>16.02.2000</v>
          </cell>
          <cell r="H1680" t="str">
            <v>00.00.0000</v>
          </cell>
          <cell r="I1680" t="str">
            <v>NO REPLACE</v>
          </cell>
        </row>
        <row r="1681">
          <cell r="A1681" t="str">
            <v>ASB872100</v>
          </cell>
          <cell r="B1681" t="str">
            <v>BAUGR. F. ANAL. AUSG., 4 KAN.,STROM</v>
          </cell>
          <cell r="C1681" t="str">
            <v>US</v>
          </cell>
          <cell r="D1681" t="str">
            <v>06 Service Only</v>
          </cell>
          <cell r="E1681">
            <v>85100</v>
          </cell>
          <cell r="F1681" t="str">
            <v>03 Exchg w/ refurbished</v>
          </cell>
          <cell r="G1681" t="str">
            <v>31.12.2004</v>
          </cell>
          <cell r="H1681" t="str">
            <v>31.12.2004</v>
          </cell>
          <cell r="I1681" t="str">
            <v>NO REPLACE</v>
          </cell>
        </row>
        <row r="1682">
          <cell r="A1682" t="str">
            <v>ASB872100R</v>
          </cell>
          <cell r="B1682" t="str">
            <v>BAUGR. F. ANAL. AUSG., 4 KAN.,STROM</v>
          </cell>
          <cell r="C1682" t="str">
            <v>US</v>
          </cell>
          <cell r="D1682" t="str">
            <v>06 Service Only</v>
          </cell>
          <cell r="E1682" t="e">
            <v>#N/A</v>
          </cell>
          <cell r="F1682" t="str">
            <v>03 Exchg w/ refurbished</v>
          </cell>
          <cell r="G1682" t="str">
            <v>23.12.2004</v>
          </cell>
          <cell r="H1682" t="str">
            <v>31.12.2004</v>
          </cell>
          <cell r="I1682" t="str">
            <v>NO REPLACE</v>
          </cell>
        </row>
        <row r="1683">
          <cell r="A1683" t="str">
            <v>ASB872200</v>
          </cell>
          <cell r="B1683" t="str">
            <v>BAUGR. F. ANAL. AUSG., 4 KAN.,SPANNUNG</v>
          </cell>
          <cell r="C1683" t="str">
            <v>US</v>
          </cell>
          <cell r="D1683" t="str">
            <v>06 Service Only</v>
          </cell>
          <cell r="E1683">
            <v>84600</v>
          </cell>
          <cell r="F1683" t="str">
            <v>03 Exchg w/ refurbished</v>
          </cell>
          <cell r="G1683" t="str">
            <v>31.12.2004</v>
          </cell>
          <cell r="H1683" t="str">
            <v>31.12.2004</v>
          </cell>
          <cell r="I1683" t="str">
            <v>NO REPLACE</v>
          </cell>
        </row>
        <row r="1684">
          <cell r="A1684" t="str">
            <v>ASB872200R</v>
          </cell>
          <cell r="B1684" t="str">
            <v>BAUGR. F. ANAL. AUSG., 4 KAN.,SPANNUNG</v>
          </cell>
          <cell r="C1684" t="str">
            <v>US</v>
          </cell>
          <cell r="D1684" t="str">
            <v>06 Service Only</v>
          </cell>
          <cell r="E1684" t="e">
            <v>#N/A</v>
          </cell>
          <cell r="F1684" t="str">
            <v>03 Exchg w/ refurbished</v>
          </cell>
          <cell r="G1684" t="str">
            <v>23.12.2004</v>
          </cell>
          <cell r="H1684" t="str">
            <v>31.12.2004</v>
          </cell>
          <cell r="I1684" t="str">
            <v>NO REPLACE</v>
          </cell>
        </row>
        <row r="1685">
          <cell r="A1685" t="str">
            <v>ASB873001</v>
          </cell>
          <cell r="B1685" t="str">
            <v>BAUGR. F. ANAL. EING., 4 KANAL</v>
          </cell>
          <cell r="C1685" t="str">
            <v>US</v>
          </cell>
          <cell r="D1685" t="str">
            <v>06 Service Only</v>
          </cell>
          <cell r="E1685">
            <v>299000</v>
          </cell>
          <cell r="F1685" t="str">
            <v>03 Exchg w/ refurbished</v>
          </cell>
          <cell r="G1685" t="str">
            <v>11.01.2001</v>
          </cell>
          <cell r="H1685" t="str">
            <v>31.12.2000</v>
          </cell>
          <cell r="I1685" t="str">
            <v>NO REPLACE</v>
          </cell>
        </row>
        <row r="1686">
          <cell r="A1686" t="str">
            <v>ASB873001R</v>
          </cell>
          <cell r="B1686" t="str">
            <v>BAUGR. F. ANAL. EING., 4 KANAL</v>
          </cell>
          <cell r="C1686" t="str">
            <v>US</v>
          </cell>
          <cell r="D1686" t="str">
            <v>06 Service Only</v>
          </cell>
          <cell r="E1686" t="e">
            <v>#N/A</v>
          </cell>
          <cell r="F1686" t="str">
            <v>03 Exchg w/ refurbished</v>
          </cell>
          <cell r="G1686" t="str">
            <v>09.08.2001</v>
          </cell>
          <cell r="H1686" t="str">
            <v>31.12.2000</v>
          </cell>
          <cell r="I1686" t="str">
            <v>NO REPLACE</v>
          </cell>
        </row>
        <row r="1687">
          <cell r="A1687" t="str">
            <v>ASB873011</v>
          </cell>
          <cell r="B1687" t="str">
            <v>BAUGR. F. ANAL. EING., 4</v>
          </cell>
          <cell r="C1687" t="str">
            <v>US</v>
          </cell>
          <cell r="D1687" t="str">
            <v>06 Service Only</v>
          </cell>
          <cell r="E1687">
            <v>289000</v>
          </cell>
          <cell r="F1687" t="str">
            <v>03 Exchg w/ refurbished</v>
          </cell>
          <cell r="G1687" t="str">
            <v>11.01.2001</v>
          </cell>
          <cell r="H1687" t="str">
            <v>31.12.2000</v>
          </cell>
          <cell r="I1687" t="str">
            <v>NO REPLACE</v>
          </cell>
        </row>
        <row r="1688">
          <cell r="A1688" t="str">
            <v>ASB873011R</v>
          </cell>
          <cell r="B1688" t="str">
            <v>BAUGR. F. ANAL. EING., 4</v>
          </cell>
          <cell r="C1688" t="str">
            <v>US</v>
          </cell>
          <cell r="D1688" t="str">
            <v>06 Service Only</v>
          </cell>
          <cell r="E1688">
            <v>47000</v>
          </cell>
          <cell r="F1688" t="str">
            <v>03 Exchg w/ refurbished</v>
          </cell>
          <cell r="G1688" t="str">
            <v>09.08.2001</v>
          </cell>
          <cell r="H1688" t="str">
            <v>31.12.2000</v>
          </cell>
          <cell r="I1688" t="str">
            <v>NO REPLACE</v>
          </cell>
        </row>
        <row r="1689">
          <cell r="A1689" t="str">
            <v>ASB875001</v>
          </cell>
          <cell r="B1689" t="str">
            <v>ASSY MDL ANLIN8CH W/CONN</v>
          </cell>
          <cell r="C1689" t="str">
            <v>US</v>
          </cell>
          <cell r="D1689" t="str">
            <v>06 Service Only</v>
          </cell>
          <cell r="E1689">
            <v>312000</v>
          </cell>
          <cell r="F1689" t="str">
            <v>04 Repr &amp; Return only</v>
          </cell>
          <cell r="G1689" t="str">
            <v>03.01.2000</v>
          </cell>
          <cell r="H1689" t="str">
            <v>00.00.0000</v>
          </cell>
          <cell r="I1689" t="str">
            <v>ASB875002</v>
          </cell>
        </row>
        <row r="1690">
          <cell r="A1690" t="str">
            <v>ASB875001R</v>
          </cell>
          <cell r="B1690" t="str">
            <v>ASSY MDL ANLIN8CH W/CONN</v>
          </cell>
          <cell r="C1690" t="str">
            <v>US</v>
          </cell>
          <cell r="D1690" t="str">
            <v>06 Service Only</v>
          </cell>
          <cell r="E1690" t="e">
            <v>#N/A</v>
          </cell>
          <cell r="F1690" t="str">
            <v>04 Repr &amp; Return only</v>
          </cell>
          <cell r="G1690" t="str">
            <v>16.02.2000</v>
          </cell>
          <cell r="H1690" t="str">
            <v>00.00.0000</v>
          </cell>
          <cell r="I1690" t="str">
            <v>NO REPLACE</v>
          </cell>
        </row>
        <row r="1691">
          <cell r="A1691" t="str">
            <v>ASB875002</v>
          </cell>
          <cell r="B1691" t="str">
            <v>BAUGR. F. ANAL. EING., 8 KANAL,</v>
          </cell>
          <cell r="C1691" t="str">
            <v>US</v>
          </cell>
          <cell r="D1691" t="str">
            <v>06 Service Only</v>
          </cell>
          <cell r="E1691">
            <v>312000</v>
          </cell>
          <cell r="F1691" t="str">
            <v>03 Exchg w/ refurbished</v>
          </cell>
          <cell r="G1691" t="str">
            <v>11.01.2001</v>
          </cell>
          <cell r="H1691" t="str">
            <v>31.12.2000</v>
          </cell>
          <cell r="I1691" t="str">
            <v>NO REPLACE</v>
          </cell>
        </row>
        <row r="1692">
          <cell r="A1692" t="str">
            <v>ASB875002R</v>
          </cell>
          <cell r="B1692" t="str">
            <v>BAUGR. F. ANAL. EING., 8 KANAL,</v>
          </cell>
          <cell r="C1692" t="str">
            <v>US</v>
          </cell>
          <cell r="D1692" t="str">
            <v>06 Service Only</v>
          </cell>
          <cell r="E1692" t="e">
            <v>#N/A</v>
          </cell>
          <cell r="F1692" t="str">
            <v>03 Exchg w/ refurbished</v>
          </cell>
          <cell r="G1692" t="str">
            <v>09.08.2001</v>
          </cell>
          <cell r="H1692" t="str">
            <v>31.12.2000</v>
          </cell>
          <cell r="I1692" t="str">
            <v>NO REPLACE</v>
          </cell>
        </row>
        <row r="1693">
          <cell r="A1693" t="str">
            <v>ASB875011</v>
          </cell>
          <cell r="B1693" t="str">
            <v>BAUGRUPPE FUR 8 ANALOGE E</v>
          </cell>
          <cell r="C1693" t="str">
            <v>US</v>
          </cell>
          <cell r="D1693" t="str">
            <v>06 Service Only</v>
          </cell>
          <cell r="E1693">
            <v>312000</v>
          </cell>
          <cell r="F1693" t="str">
            <v>03 Exchg w/ refurbished</v>
          </cell>
          <cell r="G1693" t="str">
            <v>03.01.2000</v>
          </cell>
          <cell r="H1693" t="str">
            <v>00.00.0000</v>
          </cell>
          <cell r="I1693" t="str">
            <v>ASB875012</v>
          </cell>
        </row>
        <row r="1694">
          <cell r="A1694" t="str">
            <v>ASB875011R</v>
          </cell>
          <cell r="B1694" t="str">
            <v>BAUGRUPPE FUR 8 ANALOGE E</v>
          </cell>
          <cell r="C1694" t="str">
            <v>US</v>
          </cell>
          <cell r="D1694" t="str">
            <v>06 Service Only</v>
          </cell>
          <cell r="E1694">
            <v>48000</v>
          </cell>
          <cell r="F1694" t="str">
            <v>03 Exchg w/ refurbished</v>
          </cell>
          <cell r="G1694" t="str">
            <v>16.02.2000</v>
          </cell>
          <cell r="H1694" t="str">
            <v>00.00.0000</v>
          </cell>
          <cell r="I1694" t="str">
            <v>NO REPLACE</v>
          </cell>
        </row>
        <row r="1695">
          <cell r="A1695" t="str">
            <v>ASB875012</v>
          </cell>
          <cell r="B1695" t="str">
            <v>BAUGR. F. ANA. EING. 8 KANAL</v>
          </cell>
          <cell r="C1695" t="str">
            <v>US</v>
          </cell>
          <cell r="D1695" t="str">
            <v>06 Service Only</v>
          </cell>
          <cell r="E1695">
            <v>312000</v>
          </cell>
          <cell r="F1695" t="str">
            <v>03 Exchg w/ refurbished</v>
          </cell>
          <cell r="G1695" t="str">
            <v>11.01.2001</v>
          </cell>
          <cell r="H1695" t="str">
            <v>31.12.2000</v>
          </cell>
          <cell r="I1695" t="str">
            <v>ASB875011</v>
          </cell>
        </row>
        <row r="1696">
          <cell r="A1696" t="str">
            <v>ASB875012R</v>
          </cell>
          <cell r="B1696" t="str">
            <v>BAUGR. F. ANA. EING. 8 KANAL</v>
          </cell>
          <cell r="C1696" t="str">
            <v>US</v>
          </cell>
          <cell r="D1696" t="str">
            <v>06 Service Only</v>
          </cell>
          <cell r="E1696" t="e">
            <v>#N/A</v>
          </cell>
          <cell r="F1696" t="str">
            <v>03 Exchg w/ refurbished</v>
          </cell>
          <cell r="G1696" t="str">
            <v>09.08.2001</v>
          </cell>
          <cell r="H1696" t="str">
            <v>31.12.2000</v>
          </cell>
          <cell r="I1696" t="str">
            <v>NO REPLACE</v>
          </cell>
        </row>
        <row r="1697">
          <cell r="A1697" t="str">
            <v>ASB875101</v>
          </cell>
          <cell r="B1697" t="str">
            <v>BAUGRUPPE FUR 8 ANALOGE E</v>
          </cell>
          <cell r="C1697" t="str">
            <v>US</v>
          </cell>
          <cell r="D1697" t="str">
            <v>06 Service Only</v>
          </cell>
          <cell r="E1697">
            <v>132400</v>
          </cell>
          <cell r="F1697" t="str">
            <v>04 Repr &amp; Return only</v>
          </cell>
          <cell r="G1697" t="str">
            <v>03.01.2000</v>
          </cell>
          <cell r="H1697" t="str">
            <v>00.00.0000</v>
          </cell>
          <cell r="I1697" t="str">
            <v>ASB875102</v>
          </cell>
        </row>
        <row r="1698">
          <cell r="A1698" t="str">
            <v>ASB875102</v>
          </cell>
          <cell r="B1698" t="str">
            <v>BAUGR. F. ANAL.EING., 8 (</v>
          </cell>
          <cell r="C1698" t="str">
            <v>US</v>
          </cell>
          <cell r="D1698" t="str">
            <v>06 Service Only</v>
          </cell>
          <cell r="E1698">
            <v>133800</v>
          </cell>
          <cell r="F1698" t="str">
            <v>04 Repr &amp; Return only</v>
          </cell>
          <cell r="G1698" t="str">
            <v>07.05.1998</v>
          </cell>
          <cell r="H1698" t="str">
            <v>30.06.1997</v>
          </cell>
          <cell r="I1698" t="str">
            <v>NO REPLACE</v>
          </cell>
        </row>
        <row r="1699">
          <cell r="A1699" t="str">
            <v>ASB875102R</v>
          </cell>
          <cell r="B1699" t="str">
            <v>BAUGR. F. ANAL.EING., 8 (</v>
          </cell>
          <cell r="C1699" t="str">
            <v>US</v>
          </cell>
          <cell r="D1699" t="str">
            <v>06 Service Only</v>
          </cell>
          <cell r="E1699" t="e">
            <v>#N/A</v>
          </cell>
          <cell r="F1699" t="str">
            <v>04 Repr &amp; Return only</v>
          </cell>
          <cell r="G1699" t="str">
            <v>07.05.1998</v>
          </cell>
          <cell r="H1699" t="str">
            <v>30.06.1997</v>
          </cell>
          <cell r="I1699" t="str">
            <v>NO REPLACE</v>
          </cell>
        </row>
        <row r="1700">
          <cell r="A1700" t="str">
            <v>ASB875111</v>
          </cell>
          <cell r="B1700" t="str">
            <v>800IO ANALOG IN 8/16CH</v>
          </cell>
          <cell r="C1700" t="str">
            <v>US</v>
          </cell>
          <cell r="D1700" t="str">
            <v>05 EOC</v>
          </cell>
          <cell r="E1700">
            <v>82800</v>
          </cell>
          <cell r="F1700" t="str">
            <v>03 Exchg w/ refurbished</v>
          </cell>
          <cell r="G1700" t="str">
            <v>31.12.2004</v>
          </cell>
          <cell r="H1700" t="str">
            <v>30.06.2006</v>
          </cell>
          <cell r="I1700" t="str">
            <v>NO REPLACE</v>
          </cell>
        </row>
        <row r="1701">
          <cell r="A1701" t="str">
            <v>ASB875111R</v>
          </cell>
          <cell r="B1701" t="str">
            <v>800IO ANALOG IN 8/16CH</v>
          </cell>
          <cell r="C1701" t="str">
            <v>US</v>
          </cell>
          <cell r="D1701" t="str">
            <v>06 Service Only</v>
          </cell>
          <cell r="E1701">
            <v>45000</v>
          </cell>
          <cell r="F1701" t="str">
            <v>03 Exchg w/ refurbished</v>
          </cell>
          <cell r="G1701" t="str">
            <v>28.12.2004</v>
          </cell>
          <cell r="H1701" t="str">
            <v>30.06.2006</v>
          </cell>
          <cell r="I1701" t="str">
            <v>NO REPLACE</v>
          </cell>
        </row>
        <row r="1702">
          <cell r="A1702" t="str">
            <v>ASB882239</v>
          </cell>
          <cell r="B1702" t="str">
            <v>0-30 KHZ 4STELLIGER VORWฤRTSZฤHLER</v>
          </cell>
          <cell r="C1702" t="str">
            <v>US</v>
          </cell>
          <cell r="D1702" t="str">
            <v>05 EOC</v>
          </cell>
          <cell r="E1702">
            <v>87800</v>
          </cell>
          <cell r="F1702" t="str">
            <v>03 Exchg w/ refurbished</v>
          </cell>
          <cell r="G1702" t="str">
            <v>31.12.2004</v>
          </cell>
          <cell r="H1702" t="str">
            <v>30.06.2006</v>
          </cell>
          <cell r="I1702" t="str">
            <v>NO REPLACE</v>
          </cell>
        </row>
        <row r="1703">
          <cell r="A1703" t="str">
            <v>ASB882239R</v>
          </cell>
          <cell r="B1703" t="str">
            <v>0-30 KHZ 4STELLIGER VORWฤRTSZฤHLER</v>
          </cell>
          <cell r="C1703" t="str">
            <v>US</v>
          </cell>
          <cell r="D1703" t="str">
            <v>06 Service Only</v>
          </cell>
          <cell r="E1703" t="e">
            <v>#N/A</v>
          </cell>
          <cell r="F1703" t="str">
            <v>03 Exchg w/ refurbished</v>
          </cell>
          <cell r="G1703" t="str">
            <v>28.12.2004</v>
          </cell>
          <cell r="H1703" t="str">
            <v>30.06.2006</v>
          </cell>
          <cell r="I1703" t="str">
            <v>NO REPLACE</v>
          </cell>
        </row>
        <row r="1704">
          <cell r="A1704" t="str">
            <v>ASB883001</v>
          </cell>
          <cell r="B1704" t="str">
            <v>0-50 KHZ 7STELLIGER VOR-/RCKWฤRTSZฤHLER</v>
          </cell>
          <cell r="C1704" t="str">
            <v>US</v>
          </cell>
          <cell r="D1704" t="str">
            <v>05 EOC</v>
          </cell>
          <cell r="E1704">
            <v>105000</v>
          </cell>
          <cell r="F1704" t="str">
            <v>03 Exchg w/ refurbished</v>
          </cell>
          <cell r="G1704" t="str">
            <v>31.12.2004</v>
          </cell>
          <cell r="H1704" t="str">
            <v>30.06.2006</v>
          </cell>
          <cell r="I1704" t="str">
            <v>NO REPLACE</v>
          </cell>
        </row>
        <row r="1705">
          <cell r="A1705" t="str">
            <v>ASB883001R</v>
          </cell>
          <cell r="B1705" t="str">
            <v>0-50 KHZ 7STELLIGER VOR-/RCKWฤRTSZฤHLER</v>
          </cell>
          <cell r="C1705" t="str">
            <v>US</v>
          </cell>
          <cell r="D1705" t="str">
            <v>06 Service Only</v>
          </cell>
          <cell r="E1705" t="e">
            <v>#N/A</v>
          </cell>
          <cell r="F1705" t="str">
            <v>03 Exchg w/ refurbished</v>
          </cell>
          <cell r="G1705" t="str">
            <v>28.12.2004</v>
          </cell>
          <cell r="H1705" t="str">
            <v>30.06.2006</v>
          </cell>
          <cell r="I1705" t="str">
            <v>NO REPLACE</v>
          </cell>
        </row>
        <row r="1706">
          <cell r="A1706" t="str">
            <v>ASB883101</v>
          </cell>
          <cell r="B1706" t="str">
            <v>CAM MODUL, ENCODER 24 VDC</v>
          </cell>
          <cell r="C1706" t="str">
            <v>US</v>
          </cell>
          <cell r="D1706" t="str">
            <v>06 Service Only</v>
          </cell>
          <cell r="E1706">
            <v>498500</v>
          </cell>
          <cell r="F1706" t="str">
            <v>03 Exchg w/ refurbished</v>
          </cell>
          <cell r="G1706" t="str">
            <v>11.01.2001</v>
          </cell>
          <cell r="H1706" t="str">
            <v>31.12.2000</v>
          </cell>
          <cell r="I1706" t="str">
            <v>NO REPLACE</v>
          </cell>
        </row>
        <row r="1707">
          <cell r="A1707" t="str">
            <v>ASB883101R</v>
          </cell>
          <cell r="B1707" t="str">
            <v>CAM MODUL, ENCODER 24 VDC</v>
          </cell>
          <cell r="C1707" t="str">
            <v>US</v>
          </cell>
          <cell r="D1707" t="str">
            <v>06 Service Only</v>
          </cell>
          <cell r="E1707" t="e">
            <v>#N/A</v>
          </cell>
          <cell r="F1707" t="str">
            <v>03 Exchg w/ refurbished</v>
          </cell>
          <cell r="G1707" t="str">
            <v>09.08.2001</v>
          </cell>
          <cell r="H1707" t="str">
            <v>31.12.2000</v>
          </cell>
          <cell r="I1707" t="str">
            <v>NO REPLACE</v>
          </cell>
        </row>
        <row r="1708">
          <cell r="A1708" t="str">
            <v>ASB883200</v>
          </cell>
          <cell r="B1708" t="str">
            <v>THERMOELEMENT BAUGRUPPE,</v>
          </cell>
          <cell r="C1708" t="str">
            <v>US</v>
          </cell>
          <cell r="D1708" t="str">
            <v>05 EOC</v>
          </cell>
          <cell r="E1708">
            <v>170000</v>
          </cell>
          <cell r="F1708" t="str">
            <v>03 Exchg w/ refurbished</v>
          </cell>
          <cell r="G1708" t="str">
            <v>31.12.2004</v>
          </cell>
          <cell r="H1708" t="str">
            <v>30.06.2006</v>
          </cell>
          <cell r="I1708" t="str">
            <v>NO REPLACE</v>
          </cell>
        </row>
        <row r="1709">
          <cell r="A1709" t="str">
            <v>ASB883200R</v>
          </cell>
          <cell r="B1709" t="str">
            <v>THERMOELEMENT BAUGRUPPE,</v>
          </cell>
          <cell r="C1709" t="str">
            <v>US</v>
          </cell>
          <cell r="D1709" t="str">
            <v>06 Service Only</v>
          </cell>
          <cell r="E1709" t="e">
            <v>#N/A</v>
          </cell>
          <cell r="F1709" t="str">
            <v>03 Exchg w/ refurbished</v>
          </cell>
          <cell r="G1709" t="str">
            <v>28.12.2004</v>
          </cell>
          <cell r="H1709" t="str">
            <v>30.06.2006</v>
          </cell>
          <cell r="I1709" t="str">
            <v>NO REPLACE</v>
          </cell>
        </row>
        <row r="1710">
          <cell r="A1710" t="str">
            <v>ASB883201</v>
          </cell>
          <cell r="B1710" t="str">
            <v>PT100 BAUGRUPPE, 8 KANAL</v>
          </cell>
          <cell r="C1710" t="str">
            <v>US</v>
          </cell>
          <cell r="D1710" t="str">
            <v>05 EOC</v>
          </cell>
          <cell r="E1710">
            <v>170000</v>
          </cell>
          <cell r="F1710" t="str">
            <v>03 Exchg w/ refurbished</v>
          </cell>
          <cell r="G1710" t="str">
            <v>31.12.2004</v>
          </cell>
          <cell r="H1710" t="str">
            <v>30.06.2006</v>
          </cell>
          <cell r="I1710" t="str">
            <v>NO REPLACE</v>
          </cell>
        </row>
        <row r="1711">
          <cell r="A1711" t="str">
            <v>ASB883201R</v>
          </cell>
          <cell r="B1711" t="str">
            <v>PT100 BAUGRUPPE, 8 KANAL</v>
          </cell>
          <cell r="C1711" t="str">
            <v>US</v>
          </cell>
          <cell r="D1711" t="str">
            <v>06 Service Only</v>
          </cell>
          <cell r="E1711" t="e">
            <v>#N/A</v>
          </cell>
          <cell r="F1711" t="str">
            <v>03 Exchg w/ refurbished</v>
          </cell>
          <cell r="G1711" t="str">
            <v>28.12.2004</v>
          </cell>
          <cell r="H1711" t="str">
            <v>30.06.2006</v>
          </cell>
          <cell r="I1711" t="str">
            <v>NO REPLACE</v>
          </cell>
        </row>
        <row r="1712">
          <cell r="A1712" t="str">
            <v>ASB885002</v>
          </cell>
          <cell r="B1712" t="str">
            <v>INTELLIGENTE FUNKTIONSBAUGRUPPE ASCII/BA</v>
          </cell>
          <cell r="C1712" t="str">
            <v>US</v>
          </cell>
          <cell r="D1712" t="str">
            <v>06 Service Only</v>
          </cell>
          <cell r="E1712">
            <v>552000</v>
          </cell>
          <cell r="F1712" t="str">
            <v>03 Exchg w/ refurbished</v>
          </cell>
          <cell r="G1712" t="str">
            <v>11.01.2001</v>
          </cell>
          <cell r="H1712" t="str">
            <v>31.12.2000</v>
          </cell>
          <cell r="I1712" t="str">
            <v>NO REPLACE</v>
          </cell>
        </row>
        <row r="1713">
          <cell r="A1713" t="str">
            <v>ASB885002R</v>
          </cell>
          <cell r="B1713" t="str">
            <v>INTELLIGENTE FUNKTIONSBAUGRUPPE ASCII/BA</v>
          </cell>
          <cell r="C1713" t="str">
            <v>US</v>
          </cell>
          <cell r="D1713" t="str">
            <v>06 Service Only</v>
          </cell>
          <cell r="E1713">
            <v>185000</v>
          </cell>
          <cell r="F1713" t="str">
            <v>03 Exchg w/ refurbished</v>
          </cell>
          <cell r="G1713" t="str">
            <v>09.08.2001</v>
          </cell>
          <cell r="H1713" t="str">
            <v>31.12.2000</v>
          </cell>
          <cell r="I1713" t="str">
            <v>NO REPLACE</v>
          </cell>
        </row>
        <row r="1714">
          <cell r="A1714" t="str">
            <v>ASB885110</v>
          </cell>
          <cell r="B1714" t="str">
            <v>ACHTUNG ERSATZMATERIAL!!</v>
          </cell>
          <cell r="C1714" t="str">
            <v>US</v>
          </cell>
          <cell r="D1714" t="str">
            <v>06 Service Only</v>
          </cell>
          <cell r="E1714">
            <v>467800</v>
          </cell>
          <cell r="F1714" t="str">
            <v>03 Exchg w/ refurbished</v>
          </cell>
          <cell r="G1714" t="str">
            <v>11.01.2001</v>
          </cell>
          <cell r="H1714" t="str">
            <v>31.12.2000</v>
          </cell>
          <cell r="I1714" t="str">
            <v>NO REPLACE</v>
          </cell>
        </row>
        <row r="1715">
          <cell r="A1715" t="str">
            <v>ASB885110R</v>
          </cell>
          <cell r="B1715" t="str">
            <v>STD.EXCH.ASB885110</v>
          </cell>
          <cell r="C1715" t="str">
            <v>US</v>
          </cell>
          <cell r="D1715" t="str">
            <v>06 Service Only</v>
          </cell>
          <cell r="E1715" t="e">
            <v>#N/A</v>
          </cell>
          <cell r="F1715" t="str">
            <v>03 Exchg w/ refurbished</v>
          </cell>
          <cell r="G1715" t="str">
            <v>09.08.2001</v>
          </cell>
          <cell r="H1715" t="str">
            <v>31.12.2000</v>
          </cell>
          <cell r="I1715" t="str">
            <v>NO REPLACE</v>
          </cell>
        </row>
        <row r="1716">
          <cell r="A1716" t="str">
            <v>ASB885111</v>
          </cell>
          <cell r="B1716" t="str">
            <v>POSITIONIERBAUGR., 1 ACHS</v>
          </cell>
          <cell r="C1716" t="str">
            <v>US</v>
          </cell>
          <cell r="D1716" t="str">
            <v>06 Service Only</v>
          </cell>
          <cell r="E1716">
            <v>589000</v>
          </cell>
          <cell r="F1716" t="str">
            <v>03 Exchg w/ refurbished</v>
          </cell>
          <cell r="G1716" t="str">
            <v>08.02.2001</v>
          </cell>
          <cell r="H1716" t="str">
            <v>31.12.2000</v>
          </cell>
          <cell r="I1716" t="str">
            <v>NO REPLACE</v>
          </cell>
        </row>
        <row r="1717">
          <cell r="A1717" t="str">
            <v>ASB885111R</v>
          </cell>
          <cell r="B1717" t="str">
            <v>POSITIONIERBAUGR., 1 ACHS</v>
          </cell>
          <cell r="C1717" t="str">
            <v>US</v>
          </cell>
          <cell r="D1717" t="str">
            <v>06 Service Only</v>
          </cell>
          <cell r="E1717" t="e">
            <v>#N/A</v>
          </cell>
          <cell r="F1717" t="str">
            <v>03 Exchg w/ refurbished</v>
          </cell>
          <cell r="G1717" t="str">
            <v>09.08.2001</v>
          </cell>
          <cell r="H1717" t="str">
            <v>31.12.2000</v>
          </cell>
          <cell r="I1717" t="str">
            <v>NO REPLACE</v>
          </cell>
        </row>
        <row r="1718">
          <cell r="A1718" t="str">
            <v>ASB984100C</v>
          </cell>
          <cell r="B1718" t="str">
            <v>HIGH SPEED LOGIC SOLVER CC</v>
          </cell>
          <cell r="C1718" t="str">
            <v>US</v>
          </cell>
          <cell r="D1718" t="str">
            <v>06 Service Only</v>
          </cell>
          <cell r="E1718">
            <v>199500</v>
          </cell>
          <cell r="F1718" t="str">
            <v>03 Exchg w/ refurbished</v>
          </cell>
          <cell r="G1718" t="str">
            <v>25.07.2000</v>
          </cell>
          <cell r="H1718" t="str">
            <v>31.12.1999</v>
          </cell>
          <cell r="I1718" t="str">
            <v>NO REPLACE</v>
          </cell>
        </row>
        <row r="1719">
          <cell r="A1719" t="str">
            <v>ASB984100CR</v>
          </cell>
          <cell r="B1719" t="str">
            <v>STD.EXCH.ASB984100C</v>
          </cell>
          <cell r="C1719" t="str">
            <v>US</v>
          </cell>
          <cell r="D1719" t="str">
            <v>06 Service Only</v>
          </cell>
          <cell r="E1719" t="e">
            <v>#N/A</v>
          </cell>
          <cell r="F1719" t="str">
            <v>03 Exchg w/ refurbished</v>
          </cell>
          <cell r="G1719" t="str">
            <v>23.12.2004</v>
          </cell>
          <cell r="H1719" t="str">
            <v>31.12.1999</v>
          </cell>
          <cell r="I1719" t="str">
            <v>NO REPLACE</v>
          </cell>
        </row>
        <row r="1720">
          <cell r="A1720" t="str">
            <v>ASBADU204</v>
          </cell>
          <cell r="B1720" t="str">
            <v>BAUGR. F. ANAL. EING. 4 E,PT100</v>
          </cell>
          <cell r="C1720" t="str">
            <v>DE</v>
          </cell>
          <cell r="D1720" t="str">
            <v>05 EOC</v>
          </cell>
          <cell r="E1720">
            <v>25000</v>
          </cell>
          <cell r="F1720" t="str">
            <v>01 Exchg w/ new product</v>
          </cell>
          <cell r="G1720" t="str">
            <v>31.12.2004</v>
          </cell>
          <cell r="H1720" t="str">
            <v>30.06.2006</v>
          </cell>
          <cell r="I1720" t="str">
            <v>NO REPLACE</v>
          </cell>
        </row>
        <row r="1721">
          <cell r="A1721" t="str">
            <v>ASBADU205</v>
          </cell>
          <cell r="B1721" t="str">
            <v>A120 IO ANIN 4CH +/-10V+/-20MA</v>
          </cell>
          <cell r="C1721" t="str">
            <v>DE</v>
          </cell>
          <cell r="D1721" t="str">
            <v>05 EOC</v>
          </cell>
          <cell r="E1721">
            <v>21500</v>
          </cell>
          <cell r="F1721" t="str">
            <v>01 Exchg w/ new product</v>
          </cell>
          <cell r="G1721" t="str">
            <v>31.12.2004</v>
          </cell>
          <cell r="H1721" t="str">
            <v>30.06.2006</v>
          </cell>
          <cell r="I1721" t="str">
            <v>NO REPLACE</v>
          </cell>
        </row>
        <row r="1722">
          <cell r="A1722" t="str">
            <v>ASBADU206</v>
          </cell>
          <cell r="B1722" t="str">
            <v>COMPACT ANALOG INPUTS, 4</v>
          </cell>
          <cell r="C1722" t="str">
            <v>DE</v>
          </cell>
          <cell r="D1722" t="str">
            <v>05 EOC</v>
          </cell>
          <cell r="E1722">
            <v>28000</v>
          </cell>
          <cell r="F1722" t="str">
            <v>01 Exchg w/ new product</v>
          </cell>
          <cell r="G1722" t="str">
            <v>31.12.2004</v>
          </cell>
          <cell r="H1722" t="str">
            <v>30.06.2006</v>
          </cell>
          <cell r="I1722" t="str">
            <v>NO REPLACE</v>
          </cell>
        </row>
        <row r="1723">
          <cell r="A1723" t="str">
            <v>ASBADU210</v>
          </cell>
          <cell r="B1723" t="str">
            <v>BAUGR. F. ANALOGE EING., 4 E</v>
          </cell>
          <cell r="C1723" t="str">
            <v>DE</v>
          </cell>
          <cell r="D1723" t="str">
            <v>05 EOC</v>
          </cell>
          <cell r="E1723">
            <v>63000</v>
          </cell>
          <cell r="F1723" t="str">
            <v>01 Exchg w/ new product</v>
          </cell>
          <cell r="G1723" t="str">
            <v>31.12.2004</v>
          </cell>
          <cell r="H1723" t="str">
            <v>30.06.2006</v>
          </cell>
          <cell r="I1723" t="str">
            <v>NO REPLACE</v>
          </cell>
        </row>
        <row r="1724">
          <cell r="A1724" t="str">
            <v>ASBADU211</v>
          </cell>
          <cell r="B1724" t="str">
            <v>MODULE INPUT 8 CHANNEL UNIV ANALOG</v>
          </cell>
          <cell r="C1724" t="str">
            <v>US</v>
          </cell>
          <cell r="D1724" t="str">
            <v>06 Service Only</v>
          </cell>
          <cell r="E1724">
            <v>170000</v>
          </cell>
          <cell r="F1724" t="str">
            <v>03 Exchg w/ refurbished</v>
          </cell>
          <cell r="G1724" t="str">
            <v>21.11.2003</v>
          </cell>
          <cell r="H1724" t="str">
            <v>01.10.2003</v>
          </cell>
          <cell r="I1724" t="str">
            <v>NO REPLACE</v>
          </cell>
        </row>
        <row r="1725">
          <cell r="A1725" t="str">
            <v>ASBADU211R</v>
          </cell>
          <cell r="B1725" t="str">
            <v>MODULE INPUT 8 CHANNEL UNIV ANALOG</v>
          </cell>
          <cell r="C1725" t="str">
            <v>US</v>
          </cell>
          <cell r="D1725" t="str">
            <v>06 Service Only</v>
          </cell>
          <cell r="E1725">
            <v>35000</v>
          </cell>
          <cell r="F1725" t="str">
            <v>03 Exchg w/ refurbished</v>
          </cell>
          <cell r="G1725" t="str">
            <v>18.07.2000</v>
          </cell>
          <cell r="H1725" t="str">
            <v>01.10.2003</v>
          </cell>
          <cell r="I1725" t="str">
            <v>NO REPLACE</v>
          </cell>
        </row>
        <row r="1726">
          <cell r="A1726" t="str">
            <v>ASBADU212</v>
          </cell>
          <cell r="B1726" t="str">
            <v>A120 I/O UNIV AN IN BPLANE PWR</v>
          </cell>
          <cell r="C1726" t="str">
            <v>US</v>
          </cell>
          <cell r="D1726" t="str">
            <v>06 Service Only</v>
          </cell>
          <cell r="E1726">
            <v>190000</v>
          </cell>
          <cell r="F1726" t="str">
            <v>03 Exchg w/ refurbished</v>
          </cell>
          <cell r="G1726" t="str">
            <v>03.02.2003</v>
          </cell>
          <cell r="H1726" t="str">
            <v>31.12.2002</v>
          </cell>
          <cell r="I1726" t="str">
            <v>NO REPLACE</v>
          </cell>
        </row>
        <row r="1727">
          <cell r="A1727" t="str">
            <v>ASBADU212R</v>
          </cell>
          <cell r="B1727" t="str">
            <v>STD EXCH.ASBADU212</v>
          </cell>
          <cell r="C1727" t="str">
            <v>US</v>
          </cell>
          <cell r="D1727" t="str">
            <v>06 Service Only</v>
          </cell>
          <cell r="E1727" t="e">
            <v>#N/A</v>
          </cell>
          <cell r="F1727" t="str">
            <v>03 Exchg w/ refurbished</v>
          </cell>
          <cell r="G1727" t="str">
            <v>25.07.2003</v>
          </cell>
          <cell r="H1727" t="str">
            <v>31.12.2002</v>
          </cell>
          <cell r="I1727" t="str">
            <v>NO REPLACE</v>
          </cell>
        </row>
        <row r="1728">
          <cell r="A1728" t="str">
            <v>ASBADU214</v>
          </cell>
          <cell r="B1728" t="str">
            <v>COMPACT ANALOG INPUTS, 4/8 CH., PT100</v>
          </cell>
          <cell r="C1728" t="str">
            <v>DE</v>
          </cell>
          <cell r="D1728" t="str">
            <v>05 EOC</v>
          </cell>
          <cell r="E1728">
            <v>50100</v>
          </cell>
          <cell r="F1728" t="str">
            <v>01 Exchg w/ new product</v>
          </cell>
          <cell r="G1728" t="str">
            <v>31.12.2004</v>
          </cell>
          <cell r="H1728" t="str">
            <v>30.06.2006</v>
          </cell>
          <cell r="I1728" t="str">
            <v>NO REPLACE</v>
          </cell>
        </row>
        <row r="1729">
          <cell r="A1729" t="str">
            <v>ASBADU216</v>
          </cell>
          <cell r="B1729" t="str">
            <v>BAUGR. F. ANAL.EING., 4(8) E,THERM</v>
          </cell>
          <cell r="C1729" t="str">
            <v>US</v>
          </cell>
          <cell r="D1729" t="str">
            <v>06 Service Only</v>
          </cell>
          <cell r="E1729">
            <v>150000</v>
          </cell>
          <cell r="F1729" t="str">
            <v>01 Exchg w/ new product</v>
          </cell>
          <cell r="G1729" t="str">
            <v>21.05.2003</v>
          </cell>
          <cell r="H1729" t="str">
            <v>31.12.2002</v>
          </cell>
          <cell r="I1729" t="str">
            <v>ASBADU257</v>
          </cell>
        </row>
        <row r="1730">
          <cell r="A1730" t="str">
            <v>ASBADU254</v>
          </cell>
          <cell r="B1730" t="str">
            <v>BAUGR. F. ANAL.EING., 4 E</v>
          </cell>
          <cell r="C1730" t="str">
            <v>DE</v>
          </cell>
          <cell r="D1730" t="str">
            <v>05 EOC</v>
          </cell>
          <cell r="E1730">
            <v>28800</v>
          </cell>
          <cell r="F1730" t="str">
            <v>01 Exchg w/ new product</v>
          </cell>
          <cell r="G1730" t="str">
            <v>31.12.2004</v>
          </cell>
          <cell r="H1730" t="str">
            <v>30.06.2006</v>
          </cell>
          <cell r="I1730" t="str">
            <v>NO REPLACE</v>
          </cell>
        </row>
        <row r="1731">
          <cell r="A1731" t="str">
            <v>ASBADU254C</v>
          </cell>
          <cell r="B1731" t="str">
            <v>BAUGR. F. ANAL.EING., 4 E,PT100</v>
          </cell>
          <cell r="C1731" t="str">
            <v>DE</v>
          </cell>
          <cell r="D1731" t="str">
            <v>05 EOC</v>
          </cell>
          <cell r="E1731">
            <v>31700</v>
          </cell>
          <cell r="F1731" t="str">
            <v>01 Exchg w/ new product</v>
          </cell>
          <cell r="G1731" t="str">
            <v>31.12.2004</v>
          </cell>
          <cell r="H1731" t="str">
            <v>30.06.2006</v>
          </cell>
          <cell r="I1731" t="str">
            <v>NO REPLACE</v>
          </cell>
        </row>
        <row r="1732">
          <cell r="A1732" t="str">
            <v>ASBADU256</v>
          </cell>
          <cell r="B1732" t="str">
            <v>BAUGR. F. ANAL. EING.4 E</v>
          </cell>
          <cell r="C1732" t="str">
            <v>DE</v>
          </cell>
          <cell r="D1732" t="str">
            <v>05 EOC</v>
          </cell>
          <cell r="E1732">
            <v>37300</v>
          </cell>
          <cell r="F1732" t="str">
            <v>01 Exchg w/ new product</v>
          </cell>
          <cell r="G1732" t="str">
            <v>31.12.2004</v>
          </cell>
          <cell r="H1732" t="str">
            <v>30.06.2006</v>
          </cell>
          <cell r="I1732" t="str">
            <v>NO REPLACE</v>
          </cell>
        </row>
        <row r="1733">
          <cell r="A1733" t="str">
            <v>ASBADU256C</v>
          </cell>
          <cell r="B1733" t="str">
            <v>AN IN, +/-10V, +/-20MA, 10MS CC</v>
          </cell>
          <cell r="C1733" t="str">
            <v>DE</v>
          </cell>
          <cell r="D1733" t="str">
            <v>05 EOC</v>
          </cell>
          <cell r="E1733">
            <v>46100</v>
          </cell>
          <cell r="F1733" t="str">
            <v>01 Exchg w/ new product</v>
          </cell>
          <cell r="G1733" t="str">
            <v>31.12.2004</v>
          </cell>
          <cell r="H1733" t="str">
            <v>30.06.2006</v>
          </cell>
          <cell r="I1733" t="str">
            <v>NO REPLACE</v>
          </cell>
        </row>
        <row r="1734">
          <cell r="A1734" t="str">
            <v>ASBADU257</v>
          </cell>
          <cell r="B1734" t="str">
            <v>ANALOG I-MODULE FOR TEMP.-MEASUREMENT</v>
          </cell>
          <cell r="C1734" t="str">
            <v>DE</v>
          </cell>
          <cell r="D1734" t="str">
            <v>05 EOC</v>
          </cell>
          <cell r="E1734">
            <v>70600</v>
          </cell>
          <cell r="F1734" t="str">
            <v>01 Exchg w/ new product</v>
          </cell>
          <cell r="G1734" t="str">
            <v>31.12.2004</v>
          </cell>
          <cell r="H1734" t="str">
            <v>30.06.2006</v>
          </cell>
          <cell r="I1734" t="str">
            <v>NO REPLACE</v>
          </cell>
        </row>
        <row r="1735">
          <cell r="A1735" t="str">
            <v>ASBADU257C</v>
          </cell>
          <cell r="B1735" t="str">
            <v>TEMP. INPUT MODULE,(EXT.TEMP.) WITH CC</v>
          </cell>
          <cell r="C1735" t="str">
            <v>DE</v>
          </cell>
          <cell r="D1735" t="str">
            <v>05 EOC</v>
          </cell>
          <cell r="E1735">
            <v>76400</v>
          </cell>
          <cell r="F1735" t="str">
            <v>01 Exchg w/ new product</v>
          </cell>
          <cell r="G1735" t="str">
            <v>31.12.2004</v>
          </cell>
          <cell r="H1735" t="str">
            <v>30.06.2006</v>
          </cell>
          <cell r="I1735" t="str">
            <v>NO REPLACE</v>
          </cell>
        </row>
        <row r="1736">
          <cell r="A1736" t="str">
            <v>ASBBKF201</v>
          </cell>
          <cell r="B1736" t="str">
            <v>BKF 201  PLUG IN MODUL 3.8</v>
          </cell>
          <cell r="C1736" t="str">
            <v>DE</v>
          </cell>
          <cell r="D1736" t="str">
            <v>05 EOC</v>
          </cell>
          <cell r="E1736">
            <v>48000</v>
          </cell>
          <cell r="F1736" t="str">
            <v>03 Exchg w/ refurbished</v>
          </cell>
          <cell r="G1736" t="str">
            <v>31.12.2004</v>
          </cell>
          <cell r="H1736" t="str">
            <v>30.06.2006</v>
          </cell>
          <cell r="I1736" t="str">
            <v>NO REPLACE</v>
          </cell>
        </row>
        <row r="1737">
          <cell r="A1737" t="str">
            <v>ASBBKF201R</v>
          </cell>
          <cell r="B1737" t="str">
            <v>STD EXCH.ASBBKF201</v>
          </cell>
          <cell r="C1737" t="str">
            <v>US</v>
          </cell>
          <cell r="D1737" t="str">
            <v>06 Service Only</v>
          </cell>
          <cell r="E1737" t="e">
            <v>#N/A</v>
          </cell>
          <cell r="F1737" t="str">
            <v>03 Exchg w/ refurbished</v>
          </cell>
          <cell r="G1737" t="str">
            <v>28.12.2004</v>
          </cell>
          <cell r="H1737" t="str">
            <v>31.12.2006</v>
          </cell>
          <cell r="I1737" t="str">
            <v>NO REPLACE</v>
          </cell>
        </row>
        <row r="1738">
          <cell r="A1738" t="str">
            <v>ASBBKF202</v>
          </cell>
          <cell r="B1738" t="str">
            <v>INTERBUS SLAVE MODUL</v>
          </cell>
          <cell r="C1738" t="str">
            <v>US</v>
          </cell>
          <cell r="D1738" t="str">
            <v>05 EOC</v>
          </cell>
          <cell r="E1738">
            <v>36600</v>
          </cell>
          <cell r="F1738" t="str">
            <v>01 Exchg w/ new product</v>
          </cell>
          <cell r="G1738" t="str">
            <v>31.12.2004</v>
          </cell>
          <cell r="H1738" t="str">
            <v>30.06.2006</v>
          </cell>
          <cell r="I1738" t="str">
            <v>NO REPLACE</v>
          </cell>
        </row>
        <row r="1739">
          <cell r="A1739" t="str">
            <v>ASBCTR205</v>
          </cell>
          <cell r="B1739" t="str">
            <v>A120 IO HSC 4CH 5VDC 25KHZ</v>
          </cell>
          <cell r="C1739" t="str">
            <v>US</v>
          </cell>
          <cell r="D1739" t="str">
            <v>06 Service Only</v>
          </cell>
          <cell r="E1739">
            <v>47500</v>
          </cell>
          <cell r="F1739" t="str">
            <v>03 Exchg w/ refurbished</v>
          </cell>
          <cell r="G1739" t="str">
            <v>05.01.2004</v>
          </cell>
          <cell r="H1739" t="str">
            <v>31.12.2003</v>
          </cell>
          <cell r="I1739" t="str">
            <v>NO REPLACE</v>
          </cell>
        </row>
        <row r="1740">
          <cell r="A1740" t="str">
            <v>ASBCTR205R</v>
          </cell>
          <cell r="B1740" t="str">
            <v>A120 IO HSC 4CH 5VDC 25KHZ</v>
          </cell>
          <cell r="C1740" t="str">
            <v>US</v>
          </cell>
          <cell r="D1740" t="str">
            <v>06 Service Only</v>
          </cell>
          <cell r="E1740" t="e">
            <v>#N/A</v>
          </cell>
          <cell r="F1740" t="str">
            <v>03 Exchg w/ refurbished</v>
          </cell>
          <cell r="G1740" t="str">
            <v>05.01.2004</v>
          </cell>
          <cell r="H1740" t="str">
            <v>31.12.2003</v>
          </cell>
          <cell r="I1740" t="str">
            <v>NO REPLACE</v>
          </cell>
        </row>
        <row r="1741">
          <cell r="A1741" t="str">
            <v>ASBCTR212</v>
          </cell>
          <cell r="B1741" t="str">
            <v>A120 IO HSC 4CH 12VDC 25KHZ</v>
          </cell>
          <cell r="C1741" t="str">
            <v>US</v>
          </cell>
          <cell r="D1741" t="str">
            <v>06 Service Only</v>
          </cell>
          <cell r="E1741">
            <v>48600</v>
          </cell>
          <cell r="F1741" t="str">
            <v>03 Exchg w/ refurbished</v>
          </cell>
          <cell r="G1741" t="str">
            <v>05.01.2004</v>
          </cell>
          <cell r="H1741" t="str">
            <v>31.12.2003</v>
          </cell>
          <cell r="I1741" t="str">
            <v>NO REPLACE</v>
          </cell>
        </row>
        <row r="1742">
          <cell r="A1742" t="str">
            <v>ASBCTR212R</v>
          </cell>
          <cell r="B1742" t="str">
            <v>A120 IO HSC 4CH 12VDC 25KHZ</v>
          </cell>
          <cell r="C1742" t="str">
            <v>US</v>
          </cell>
          <cell r="D1742" t="str">
            <v>06 Service Only</v>
          </cell>
          <cell r="E1742" t="e">
            <v>#N/A</v>
          </cell>
          <cell r="F1742" t="str">
            <v>03 Exchg w/ refurbished</v>
          </cell>
          <cell r="G1742" t="str">
            <v>05.01.2004</v>
          </cell>
          <cell r="H1742" t="str">
            <v>31.12.2003</v>
          </cell>
          <cell r="I1742" t="str">
            <v>NO REPLACE</v>
          </cell>
        </row>
        <row r="1743">
          <cell r="A1743" t="str">
            <v>ASBCTR224</v>
          </cell>
          <cell r="B1743" t="str">
            <v>A120 IO HSC 4CH 24VDC 25KHZ</v>
          </cell>
          <cell r="C1743" t="str">
            <v>US</v>
          </cell>
          <cell r="D1743" t="str">
            <v>05 EOC</v>
          </cell>
          <cell r="E1743">
            <v>48000</v>
          </cell>
          <cell r="F1743" t="str">
            <v>03 Exchg w/ refurbished</v>
          </cell>
          <cell r="G1743" t="str">
            <v>31.12.2004</v>
          </cell>
          <cell r="H1743" t="str">
            <v>30.06.2006</v>
          </cell>
          <cell r="I1743" t="str">
            <v>NO REPLACE</v>
          </cell>
        </row>
        <row r="1744">
          <cell r="A1744" t="str">
            <v>ASBCTR224R</v>
          </cell>
          <cell r="B1744" t="str">
            <v>STD.EXCH.ASBCTR224</v>
          </cell>
          <cell r="C1744" t="str">
            <v>US</v>
          </cell>
          <cell r="D1744" t="str">
            <v>06 Service Only</v>
          </cell>
          <cell r="E1744" t="e">
            <v>#N/A</v>
          </cell>
          <cell r="F1744" t="str">
            <v>03 Exchg w/ refurbished</v>
          </cell>
          <cell r="G1744" t="str">
            <v>28.12.2004</v>
          </cell>
          <cell r="H1744" t="str">
            <v>30.06.2006</v>
          </cell>
          <cell r="I1744" t="str">
            <v>NO REPLACE</v>
          </cell>
        </row>
        <row r="1745">
          <cell r="A1745" t="str">
            <v>ASBDA0216</v>
          </cell>
          <cell r="B1745" t="str">
            <v>A120 IO DC OUT 16PT</v>
          </cell>
          <cell r="C1745" t="str">
            <v>DE</v>
          </cell>
          <cell r="D1745" t="str">
            <v>05 EOC</v>
          </cell>
          <cell r="E1745">
            <v>10300</v>
          </cell>
          <cell r="F1745" t="str">
            <v>01 Exchg w/ new product</v>
          </cell>
          <cell r="G1745" t="str">
            <v>31.12.2004</v>
          </cell>
          <cell r="H1745" t="str">
            <v>30.06.2006</v>
          </cell>
          <cell r="I1745" t="str">
            <v>NO REPLACE</v>
          </cell>
        </row>
        <row r="1746">
          <cell r="A1746" t="str">
            <v>ASBDAP204</v>
          </cell>
          <cell r="B1746" t="str">
            <v>BAUGR. F. BIN. AUSG., 4 REL</v>
          </cell>
          <cell r="C1746" t="str">
            <v>DE</v>
          </cell>
          <cell r="D1746" t="str">
            <v>05 EOC</v>
          </cell>
          <cell r="E1746">
            <v>11000</v>
          </cell>
          <cell r="F1746" t="str">
            <v>01 Exchg w/ new product</v>
          </cell>
          <cell r="G1746" t="str">
            <v>31.12.2004</v>
          </cell>
          <cell r="H1746" t="str">
            <v>30.06.2006</v>
          </cell>
          <cell r="I1746" t="str">
            <v>NO REPLACE</v>
          </cell>
        </row>
        <row r="1747">
          <cell r="A1747" t="str">
            <v>ASBDAP208</v>
          </cell>
          <cell r="B1747" t="str">
            <v>BINARY OUTPUTS (8 OUT RELAY)</v>
          </cell>
          <cell r="C1747" t="str">
            <v>DE</v>
          </cell>
          <cell r="D1747" t="str">
            <v>05 EOC</v>
          </cell>
          <cell r="E1747">
            <v>22300</v>
          </cell>
          <cell r="F1747" t="str">
            <v>01 Exchg w/ new product</v>
          </cell>
          <cell r="G1747" t="str">
            <v>31.12.2004</v>
          </cell>
          <cell r="H1747" t="str">
            <v>30.06.2006</v>
          </cell>
          <cell r="I1747" t="str">
            <v>NO REPLACE</v>
          </cell>
        </row>
        <row r="1748">
          <cell r="A1748" t="str">
            <v>ASBDAP210</v>
          </cell>
          <cell r="B1748" t="str">
            <v xml:space="preserve"> MODUL OUT., 8 HALF</v>
          </cell>
          <cell r="C1748" t="str">
            <v>DE</v>
          </cell>
          <cell r="D1748" t="str">
            <v>05 EOC</v>
          </cell>
          <cell r="E1748">
            <v>12500</v>
          </cell>
          <cell r="F1748" t="str">
            <v>01 Exchg w/ new product</v>
          </cell>
          <cell r="G1748" t="str">
            <v>31.12.2004</v>
          </cell>
          <cell r="H1748" t="str">
            <v>30.06.2006</v>
          </cell>
          <cell r="I1748" t="str">
            <v>NO REPLACE</v>
          </cell>
        </row>
        <row r="1749">
          <cell r="A1749" t="str">
            <v>ASBDAP211</v>
          </cell>
          <cell r="B1749" t="str">
            <v>MONITORED I/O MODULE (4 CHANNELS)</v>
          </cell>
          <cell r="C1749" t="str">
            <v>US</v>
          </cell>
          <cell r="D1749" t="str">
            <v>06 Service Only</v>
          </cell>
          <cell r="E1749">
            <v>50000</v>
          </cell>
          <cell r="F1749" t="str">
            <v>01 Exchg w/ new product</v>
          </cell>
          <cell r="G1749" t="str">
            <v>03.02.2003</v>
          </cell>
          <cell r="H1749" t="str">
            <v>31.12.2002</v>
          </cell>
          <cell r="I1749" t="str">
            <v>NO REPLACE</v>
          </cell>
        </row>
        <row r="1750">
          <cell r="A1750" t="str">
            <v>ASBDAP212</v>
          </cell>
          <cell r="B1750" t="str">
            <v>A120 IO DC IN REL 8-24VDC 4REL</v>
          </cell>
          <cell r="C1750" t="str">
            <v>DE</v>
          </cell>
          <cell r="D1750" t="str">
            <v>05 EOC</v>
          </cell>
          <cell r="E1750">
            <v>15300</v>
          </cell>
          <cell r="F1750" t="str">
            <v>01 Exchg w/ new product</v>
          </cell>
          <cell r="G1750" t="str">
            <v>31.12.2004</v>
          </cell>
          <cell r="H1750" t="str">
            <v>30.06.2006</v>
          </cell>
          <cell r="I1750" t="str">
            <v>NO REPLACE</v>
          </cell>
        </row>
        <row r="1751">
          <cell r="A1751" t="str">
            <v>ASBDAP216N</v>
          </cell>
          <cell r="B1751" t="str">
            <v>BINARY OUTPUTS (24 UDC, 1</v>
          </cell>
          <cell r="C1751" t="str">
            <v>DE</v>
          </cell>
          <cell r="D1751" t="str">
            <v>05 EOC</v>
          </cell>
          <cell r="E1751">
            <v>11000</v>
          </cell>
          <cell r="F1751" t="str">
            <v>01 Exchg w/ new product</v>
          </cell>
          <cell r="G1751" t="str">
            <v>31.12.2004</v>
          </cell>
          <cell r="H1751" t="str">
            <v>30.06.2006</v>
          </cell>
          <cell r="I1751" t="str">
            <v>NO REPLACE</v>
          </cell>
        </row>
        <row r="1752">
          <cell r="A1752" t="str">
            <v>ASBDAP217</v>
          </cell>
          <cell r="B1752" t="str">
            <v>COMPACT BINARY OUTPUTS, 5...24V DC, 16 P</v>
          </cell>
          <cell r="C1752" t="str">
            <v>DE</v>
          </cell>
          <cell r="D1752" t="str">
            <v>05 EOC</v>
          </cell>
          <cell r="E1752">
            <v>13600</v>
          </cell>
          <cell r="F1752" t="str">
            <v>01 Exchg w/ new product</v>
          </cell>
          <cell r="G1752" t="str">
            <v>31.12.2004</v>
          </cell>
          <cell r="H1752" t="str">
            <v>30.06.2006</v>
          </cell>
          <cell r="I1752" t="str">
            <v>NO REPLACE</v>
          </cell>
        </row>
        <row r="1753">
          <cell r="A1753" t="str">
            <v>ASBDAP218</v>
          </cell>
          <cell r="B1753" t="str">
            <v>BAUGR. F. BIN.  AUSG., 16 HALBLEI</v>
          </cell>
          <cell r="C1753" t="str">
            <v>DE</v>
          </cell>
          <cell r="D1753" t="str">
            <v>05 EOC</v>
          </cell>
          <cell r="E1753">
            <v>16600</v>
          </cell>
          <cell r="F1753" t="str">
            <v>01 Exchg w/ new product</v>
          </cell>
          <cell r="G1753" t="str">
            <v>31.12.2004</v>
          </cell>
          <cell r="H1753" t="str">
            <v>30.06.2006</v>
          </cell>
          <cell r="I1753" t="str">
            <v>NO REPLACE</v>
          </cell>
        </row>
        <row r="1754">
          <cell r="A1754" t="str">
            <v>ASBDAP220</v>
          </cell>
          <cell r="B1754" t="str">
            <v>I/O MODUL 8E/8A</v>
          </cell>
          <cell r="C1754" t="str">
            <v>DE</v>
          </cell>
          <cell r="D1754" t="str">
            <v>05 EOC</v>
          </cell>
          <cell r="E1754">
            <v>14700</v>
          </cell>
          <cell r="F1754" t="str">
            <v>01 Exchg w/ new product</v>
          </cell>
          <cell r="G1754" t="str">
            <v>31.12.2004</v>
          </cell>
          <cell r="H1754" t="str">
            <v>30.06.2006</v>
          </cell>
          <cell r="I1754" t="str">
            <v>NO REPLACE</v>
          </cell>
        </row>
        <row r="1755">
          <cell r="A1755" t="str">
            <v>ASBDAP250</v>
          </cell>
          <cell r="B1755" t="str">
            <v>BAUGR. F. BIN. EIN- U. AUSG.,8E/8A</v>
          </cell>
          <cell r="C1755" t="str">
            <v>DE</v>
          </cell>
          <cell r="D1755" t="str">
            <v>05 EOC</v>
          </cell>
          <cell r="E1755">
            <v>17200</v>
          </cell>
          <cell r="F1755" t="str">
            <v>01 Exchg w/ new product</v>
          </cell>
          <cell r="G1755" t="str">
            <v>31.12.2004</v>
          </cell>
          <cell r="H1755" t="str">
            <v>30.06.2006</v>
          </cell>
          <cell r="I1755" t="str">
            <v>NO REPLACE</v>
          </cell>
        </row>
        <row r="1756">
          <cell r="A1756" t="str">
            <v>ASBDAP250C</v>
          </cell>
          <cell r="B1756" t="str">
            <v>BAUGR. F. BIN. EIN- U. AUSG.,8E/8A</v>
          </cell>
          <cell r="C1756" t="str">
            <v>DE</v>
          </cell>
          <cell r="D1756" t="str">
            <v>05 EOC</v>
          </cell>
          <cell r="E1756">
            <v>20600</v>
          </cell>
          <cell r="F1756" t="str">
            <v>01 Exchg w/ new product</v>
          </cell>
          <cell r="G1756" t="str">
            <v>31.12.2004</v>
          </cell>
          <cell r="H1756" t="str">
            <v>30.06.2006</v>
          </cell>
          <cell r="I1756" t="str">
            <v>NO REPLACE</v>
          </cell>
        </row>
        <row r="1757">
          <cell r="A1757" t="str">
            <v>ASBDAP252</v>
          </cell>
          <cell r="B1757" t="str">
            <v>A120 IO DC IN REL 8-24VDC 4REL</v>
          </cell>
          <cell r="C1757" t="str">
            <v>DE</v>
          </cell>
          <cell r="D1757" t="str">
            <v>05 EOC</v>
          </cell>
          <cell r="E1757">
            <v>13000</v>
          </cell>
          <cell r="F1757" t="str">
            <v>01 Exchg w/ new product</v>
          </cell>
          <cell r="G1757" t="str">
            <v>31.12.2004</v>
          </cell>
          <cell r="H1757" t="str">
            <v>30.06.2006</v>
          </cell>
          <cell r="I1757" t="str">
            <v>NO REPLACE</v>
          </cell>
        </row>
        <row r="1758">
          <cell r="A1758" t="str">
            <v>ASBDAP252C</v>
          </cell>
          <cell r="B1758" t="str">
            <v>BAUGR. F. BIN. EIN- U. AUSG.,8E/8A</v>
          </cell>
          <cell r="C1758" t="str">
            <v>US</v>
          </cell>
          <cell r="D1758" t="str">
            <v>05 EOC</v>
          </cell>
          <cell r="E1758">
            <v>17400</v>
          </cell>
          <cell r="F1758" t="str">
            <v>01 Exchg w/ new product</v>
          </cell>
          <cell r="G1758" t="str">
            <v>31.12.2004</v>
          </cell>
          <cell r="H1758" t="str">
            <v>30.06.2006</v>
          </cell>
          <cell r="I1758" t="str">
            <v>NO REPLACE</v>
          </cell>
        </row>
        <row r="1759">
          <cell r="A1759" t="str">
            <v>ASBDAP253</v>
          </cell>
          <cell r="B1759" t="str">
            <v>A120 IO DC INREL 8-110VDC 4REL</v>
          </cell>
          <cell r="C1759" t="str">
            <v>DE</v>
          </cell>
          <cell r="D1759" t="str">
            <v>05 EOC</v>
          </cell>
          <cell r="E1759">
            <v>15100</v>
          </cell>
          <cell r="F1759" t="str">
            <v>01 Exchg w/ new product</v>
          </cell>
          <cell r="G1759" t="str">
            <v>31.12.2004</v>
          </cell>
          <cell r="H1759" t="str">
            <v>30.06.2006</v>
          </cell>
          <cell r="I1759" t="str">
            <v>NO REPLACE</v>
          </cell>
        </row>
        <row r="1760">
          <cell r="A1760" t="str">
            <v>ASBDAP253C</v>
          </cell>
          <cell r="B1760" t="str">
            <v>A120 IO DC INREL 8-110VDC 4REL</v>
          </cell>
          <cell r="C1760" t="str">
            <v>DE</v>
          </cell>
          <cell r="D1760" t="str">
            <v>05 EOC</v>
          </cell>
          <cell r="E1760">
            <v>18100</v>
          </cell>
          <cell r="F1760" t="str">
            <v>01 Exchg w/ new product</v>
          </cell>
          <cell r="G1760" t="str">
            <v>31.12.2004</v>
          </cell>
          <cell r="H1760" t="str">
            <v>30.06.2006</v>
          </cell>
          <cell r="I1760" t="str">
            <v>NO REPLACE</v>
          </cell>
        </row>
        <row r="1761">
          <cell r="A1761" t="str">
            <v>ASBDAP258</v>
          </cell>
          <cell r="B1761" t="str">
            <v>BAUGR. F. BIN.  AUSG., 8</v>
          </cell>
          <cell r="C1761" t="str">
            <v>DE</v>
          </cell>
          <cell r="D1761" t="str">
            <v>05 EOC</v>
          </cell>
          <cell r="E1761">
            <v>15500</v>
          </cell>
          <cell r="F1761" t="str">
            <v>01 Exchg w/ new product</v>
          </cell>
          <cell r="G1761" t="str">
            <v>31.12.2004</v>
          </cell>
          <cell r="H1761" t="str">
            <v>30.06.2006</v>
          </cell>
          <cell r="I1761" t="str">
            <v>NO REPLACE</v>
          </cell>
        </row>
        <row r="1762">
          <cell r="A1762" t="str">
            <v>ASBDAP258C</v>
          </cell>
          <cell r="B1762" t="str">
            <v>BAUGR. F. BIN.  AUSG., 8 REL</v>
          </cell>
          <cell r="C1762" t="str">
            <v>DE</v>
          </cell>
          <cell r="D1762" t="str">
            <v>05 EOC</v>
          </cell>
          <cell r="E1762">
            <v>17500</v>
          </cell>
          <cell r="F1762" t="str">
            <v>01 Exchg w/ new product</v>
          </cell>
          <cell r="G1762" t="str">
            <v>31.12.2004</v>
          </cell>
          <cell r="H1762" t="str">
            <v>30.06.2006</v>
          </cell>
          <cell r="I1762" t="str">
            <v>NO REPLACE</v>
          </cell>
        </row>
        <row r="1763">
          <cell r="A1763" t="str">
            <v>ASBDAP292</v>
          </cell>
          <cell r="B1763" t="str">
            <v>BAUGR. F. BIN.EIN- U. AUSG. , 8E/4A</v>
          </cell>
          <cell r="C1763" t="str">
            <v>DE</v>
          </cell>
          <cell r="D1763" t="str">
            <v>06 Service Only</v>
          </cell>
          <cell r="E1763">
            <v>30000</v>
          </cell>
          <cell r="F1763" t="str">
            <v>01 Exchg w/ new product</v>
          </cell>
          <cell r="G1763" t="str">
            <v>05.01.2004</v>
          </cell>
          <cell r="H1763" t="str">
            <v>31.12.2003</v>
          </cell>
          <cell r="I1763" t="str">
            <v>NO REPLACE</v>
          </cell>
        </row>
        <row r="1764">
          <cell r="A1764" t="str">
            <v>ASBDAU202</v>
          </cell>
          <cell r="B1764" t="str">
            <v>BAUGR. F. ANAL. AUSG.,2A,10V,20MA</v>
          </cell>
          <cell r="C1764" t="str">
            <v>DE</v>
          </cell>
          <cell r="D1764" t="str">
            <v>05 EOC</v>
          </cell>
          <cell r="E1764">
            <v>27500</v>
          </cell>
          <cell r="F1764" t="str">
            <v>01 Exchg w/ new product</v>
          </cell>
          <cell r="G1764" t="str">
            <v>31.12.2004</v>
          </cell>
          <cell r="H1764" t="str">
            <v>30.06.2006</v>
          </cell>
          <cell r="I1764" t="str">
            <v>NO REPLACE</v>
          </cell>
        </row>
        <row r="1765">
          <cell r="A1765" t="str">
            <v>ASBDAU204</v>
          </cell>
          <cell r="B1765" t="str">
            <v>4 CHANNEL ANALOG OUTPUT</v>
          </cell>
          <cell r="C1765" t="str">
            <v>US</v>
          </cell>
          <cell r="D1765" t="str">
            <v>05 EOC</v>
          </cell>
          <cell r="E1765">
            <v>53800</v>
          </cell>
          <cell r="F1765" t="str">
            <v>01 Exchg w/ new product</v>
          </cell>
          <cell r="G1765" t="str">
            <v>31.12.2004</v>
          </cell>
          <cell r="H1765" t="str">
            <v>30.06.2006</v>
          </cell>
          <cell r="I1765" t="str">
            <v>NO REPLACE</v>
          </cell>
        </row>
        <row r="1766">
          <cell r="A1766" t="str">
            <v>ASBDAU208</v>
          </cell>
          <cell r="B1766" t="str">
            <v>BAUGR. F. ANAL. AUSG., 8 A,POTENTIALG.</v>
          </cell>
          <cell r="C1766" t="str">
            <v>DE</v>
          </cell>
          <cell r="D1766" t="str">
            <v>05 EOC</v>
          </cell>
          <cell r="E1766">
            <v>53300</v>
          </cell>
          <cell r="F1766" t="str">
            <v>01 Exchg w/ new product</v>
          </cell>
          <cell r="G1766" t="str">
            <v>31.12.2004</v>
          </cell>
          <cell r="H1766" t="str">
            <v>30.06.2006</v>
          </cell>
          <cell r="I1766" t="str">
            <v>NO REPLACE</v>
          </cell>
        </row>
        <row r="1767">
          <cell r="A1767" t="str">
            <v>ASBDAU252</v>
          </cell>
          <cell r="B1767" t="str">
            <v>BAUGR. F. ANALOGE AUSG.,</v>
          </cell>
          <cell r="C1767" t="str">
            <v>DE</v>
          </cell>
          <cell r="D1767" t="str">
            <v>05 EOC</v>
          </cell>
          <cell r="E1767">
            <v>32300</v>
          </cell>
          <cell r="F1767" t="str">
            <v>01 Exchg w/ new product</v>
          </cell>
          <cell r="G1767" t="str">
            <v>31.12.2004</v>
          </cell>
          <cell r="H1767" t="str">
            <v>30.06.2006</v>
          </cell>
          <cell r="I1767" t="str">
            <v>NO REPLACE</v>
          </cell>
        </row>
        <row r="1768">
          <cell r="A1768" t="str">
            <v>ASBDAU252C</v>
          </cell>
          <cell r="B1768" t="str">
            <v>2XANALOG OUTPUT +/-10V, +/-20MA</v>
          </cell>
          <cell r="C1768" t="str">
            <v>DE</v>
          </cell>
          <cell r="D1768" t="str">
            <v>05 EOC</v>
          </cell>
          <cell r="E1768">
            <v>36700</v>
          </cell>
          <cell r="F1768" t="str">
            <v>01 Exchg w/ new product</v>
          </cell>
          <cell r="G1768" t="str">
            <v>31.12.2004</v>
          </cell>
          <cell r="H1768" t="str">
            <v>30.06.2006</v>
          </cell>
          <cell r="I1768" t="str">
            <v>NO REPLACE</v>
          </cell>
        </row>
        <row r="1769">
          <cell r="A1769" t="str">
            <v>ASBDE0216</v>
          </cell>
          <cell r="B1769" t="str">
            <v>A120 IO DC IN 16PT 24VDC</v>
          </cell>
          <cell r="C1769" t="str">
            <v>DE</v>
          </cell>
          <cell r="D1769" t="str">
            <v>05 EOC</v>
          </cell>
          <cell r="E1769">
            <v>8200</v>
          </cell>
          <cell r="F1769" t="str">
            <v>01 Exchg w/ new product</v>
          </cell>
          <cell r="G1769" t="str">
            <v>31.12.2004</v>
          </cell>
          <cell r="H1769" t="str">
            <v>30.06.2006</v>
          </cell>
          <cell r="I1769" t="str">
            <v>NO REPLACE</v>
          </cell>
        </row>
        <row r="1770">
          <cell r="A1770" t="str">
            <v>ASBDEA202</v>
          </cell>
          <cell r="B1770" t="str">
            <v>INTERBUS S-ADAPTER FUR A120 E/A</v>
          </cell>
          <cell r="C1770" t="str">
            <v>DE</v>
          </cell>
          <cell r="D1770" t="str">
            <v>05 EOC</v>
          </cell>
          <cell r="E1770">
            <v>63800</v>
          </cell>
          <cell r="F1770" t="str">
            <v>03 Exchg w/ refurbished</v>
          </cell>
          <cell r="G1770" t="str">
            <v>31.12.2004</v>
          </cell>
          <cell r="H1770" t="str">
            <v>30.06.2006</v>
          </cell>
          <cell r="I1770" t="str">
            <v>NO REPLACE</v>
          </cell>
        </row>
        <row r="1771">
          <cell r="A1771" t="str">
            <v>ASBDEA202R</v>
          </cell>
          <cell r="B1771" t="str">
            <v>INTERBUS S-ADAPTER FR A120 E/A</v>
          </cell>
          <cell r="C1771" t="str">
            <v>US</v>
          </cell>
          <cell r="D1771" t="str">
            <v>06 Service Only</v>
          </cell>
          <cell r="E1771" t="e">
            <v>#N/A</v>
          </cell>
          <cell r="F1771" t="str">
            <v>03 Exchg w/ refurbished</v>
          </cell>
          <cell r="G1771" t="str">
            <v>28.12.2004</v>
          </cell>
          <cell r="H1771" t="str">
            <v>31.12.2006</v>
          </cell>
          <cell r="I1771" t="str">
            <v>NO REPLACE</v>
          </cell>
        </row>
        <row r="1772">
          <cell r="A1772" t="str">
            <v>ASBDEA203</v>
          </cell>
          <cell r="B1772" t="str">
            <v>PROFIBUS DP-ADAPTER FR A120-E/A</v>
          </cell>
          <cell r="C1772" t="str">
            <v>US</v>
          </cell>
          <cell r="D1772" t="str">
            <v>05 EOC</v>
          </cell>
          <cell r="E1772">
            <v>58200</v>
          </cell>
          <cell r="F1772" t="str">
            <v>03 Exchg w/ refurbished</v>
          </cell>
          <cell r="G1772" t="str">
            <v>31.12.2004</v>
          </cell>
          <cell r="H1772" t="str">
            <v>30.06.2006</v>
          </cell>
          <cell r="I1772" t="str">
            <v>NO REPLACE</v>
          </cell>
        </row>
        <row r="1773">
          <cell r="A1773" t="str">
            <v>ASBDEA203R</v>
          </cell>
          <cell r="B1773" t="str">
            <v>PROFIBUS DP-ADAPTER FR A120-E/A</v>
          </cell>
          <cell r="C1773" t="str">
            <v>US</v>
          </cell>
          <cell r="D1773" t="str">
            <v>06 Service Only</v>
          </cell>
          <cell r="E1773" t="e">
            <v>#N/A</v>
          </cell>
          <cell r="F1773" t="str">
            <v>03 Exchg w/ refurbished</v>
          </cell>
          <cell r="G1773" t="str">
            <v>28.12.2004</v>
          </cell>
          <cell r="H1773" t="str">
            <v>31.12.2006</v>
          </cell>
          <cell r="I1773" t="str">
            <v>NO REPLACE</v>
          </cell>
        </row>
        <row r="1774">
          <cell r="A1774" t="str">
            <v>ASBDEP208</v>
          </cell>
          <cell r="B1774" t="str">
            <v>A120 IO AC IN 8PT 230VAC</v>
          </cell>
          <cell r="C1774" t="str">
            <v>DE</v>
          </cell>
          <cell r="D1774" t="str">
            <v>05 EOC</v>
          </cell>
          <cell r="E1774">
            <v>7800</v>
          </cell>
          <cell r="F1774" t="str">
            <v>01 Exchg w/ new product</v>
          </cell>
          <cell r="G1774" t="str">
            <v>31.12.2004</v>
          </cell>
          <cell r="H1774" t="str">
            <v>30.06.2006</v>
          </cell>
          <cell r="I1774" t="str">
            <v>NO REPLACE</v>
          </cell>
        </row>
        <row r="1775">
          <cell r="A1775" t="str">
            <v>ASBDEP210</v>
          </cell>
          <cell r="B1775" t="str">
            <v>BAUGR. F. BIN. EING., 8 E, 115 VAC,</v>
          </cell>
          <cell r="C1775" t="str">
            <v>DE</v>
          </cell>
          <cell r="D1775" t="str">
            <v>05 EOC</v>
          </cell>
          <cell r="E1775">
            <v>8500</v>
          </cell>
          <cell r="F1775" t="str">
            <v>01 Exchg w/ new product</v>
          </cell>
          <cell r="G1775" t="str">
            <v>31.12.2004</v>
          </cell>
          <cell r="H1775" t="str">
            <v>30.06.2006</v>
          </cell>
          <cell r="I1775" t="str">
            <v>NO REPLACE</v>
          </cell>
        </row>
        <row r="1776">
          <cell r="A1776" t="str">
            <v>ASBDEP211</v>
          </cell>
          <cell r="B1776" t="str">
            <v>BAUGR. F. BIN. EING., 8 E, 115 VAC</v>
          </cell>
          <cell r="C1776" t="str">
            <v>DE</v>
          </cell>
          <cell r="D1776" t="str">
            <v>05 EOC</v>
          </cell>
          <cell r="E1776">
            <v>19000</v>
          </cell>
          <cell r="F1776" t="str">
            <v>01 Exchg w/ new product</v>
          </cell>
          <cell r="G1776" t="str">
            <v>31.12.2004</v>
          </cell>
          <cell r="H1776" t="str">
            <v>30.06.2006</v>
          </cell>
          <cell r="I1776" t="str">
            <v>NO REPLACE</v>
          </cell>
        </row>
        <row r="1777">
          <cell r="A1777" t="str">
            <v>ASBDEP214</v>
          </cell>
          <cell r="B1777" t="str">
            <v>COMPACT BINARY INPUTS, 12V...60V DC, 16P</v>
          </cell>
          <cell r="C1777" t="str">
            <v>DE</v>
          </cell>
          <cell r="D1777" t="str">
            <v>05 EOC</v>
          </cell>
          <cell r="E1777">
            <v>15500</v>
          </cell>
          <cell r="F1777" t="str">
            <v>01 Exchg w/ new product</v>
          </cell>
          <cell r="G1777" t="str">
            <v>31.12.2004</v>
          </cell>
          <cell r="H1777" t="str">
            <v>30.06.2006</v>
          </cell>
          <cell r="I1777" t="str">
            <v>NO REPLACE</v>
          </cell>
        </row>
        <row r="1778">
          <cell r="A1778" t="str">
            <v>ASBDEP215</v>
          </cell>
          <cell r="B1778" t="str">
            <v>BAUGR. F. BIN. EING., 16 E, 5 VDC/TTL</v>
          </cell>
          <cell r="C1778" t="str">
            <v>DE</v>
          </cell>
          <cell r="D1778" t="str">
            <v>05 EOC</v>
          </cell>
          <cell r="E1778">
            <v>8200</v>
          </cell>
          <cell r="F1778" t="str">
            <v>01 Exchg w/ new product</v>
          </cell>
          <cell r="G1778" t="str">
            <v>31.12.2004</v>
          </cell>
          <cell r="H1778" t="str">
            <v>30.06.2006</v>
          </cell>
          <cell r="I1778" t="str">
            <v>NO REPLACE</v>
          </cell>
        </row>
        <row r="1779">
          <cell r="A1779" t="str">
            <v>ASBDEP216</v>
          </cell>
          <cell r="B1779" t="str">
            <v>A120 IO DC IN 16PT 24VDC</v>
          </cell>
          <cell r="C1779" t="str">
            <v>DE</v>
          </cell>
          <cell r="D1779" t="str">
            <v>05 EOC</v>
          </cell>
          <cell r="E1779">
            <v>8300</v>
          </cell>
          <cell r="F1779" t="str">
            <v>01 Exchg w/ new product</v>
          </cell>
          <cell r="G1779" t="str">
            <v>31.12.2004</v>
          </cell>
          <cell r="H1779" t="str">
            <v>30.06.2006</v>
          </cell>
          <cell r="I1779" t="str">
            <v>NO REPLACE</v>
          </cell>
        </row>
        <row r="1780">
          <cell r="A1780" t="str">
            <v>ASBDEP217</v>
          </cell>
          <cell r="B1780" t="str">
            <v>COMPACT BINARY INPUTS, 24V DC, 18 POINTS</v>
          </cell>
          <cell r="C1780" t="str">
            <v>DE</v>
          </cell>
          <cell r="D1780" t="str">
            <v>05 EOC</v>
          </cell>
          <cell r="E1780">
            <v>8000</v>
          </cell>
          <cell r="F1780" t="str">
            <v>01 Exchg w/ new product</v>
          </cell>
          <cell r="G1780" t="str">
            <v>31.12.2004</v>
          </cell>
          <cell r="H1780" t="str">
            <v>30.06.2006</v>
          </cell>
          <cell r="I1780" t="str">
            <v>NO REPLACE</v>
          </cell>
        </row>
        <row r="1781">
          <cell r="A1781" t="str">
            <v>ASBDEP218</v>
          </cell>
          <cell r="B1781" t="str">
            <v>BAUGR. F. BIN. EING., 16 E,115 VAC</v>
          </cell>
          <cell r="C1781" t="str">
            <v>DE</v>
          </cell>
          <cell r="D1781" t="str">
            <v>05 EOC</v>
          </cell>
          <cell r="E1781">
            <v>12200</v>
          </cell>
          <cell r="F1781" t="str">
            <v>01 Exchg w/ new product</v>
          </cell>
          <cell r="G1781" t="str">
            <v>31.12.2004</v>
          </cell>
          <cell r="H1781" t="str">
            <v>30.06.2006</v>
          </cell>
          <cell r="I1781" t="str">
            <v>NO REPLACE</v>
          </cell>
        </row>
        <row r="1782">
          <cell r="A1782" t="str">
            <v>ASBDEP220</v>
          </cell>
          <cell r="B1782" t="str">
            <v>BAUGR. F. BIN. EING., 16 E, 24 VDC,</v>
          </cell>
          <cell r="C1782" t="str">
            <v>DE</v>
          </cell>
          <cell r="D1782" t="str">
            <v>05 EOC</v>
          </cell>
          <cell r="E1782">
            <v>11000</v>
          </cell>
          <cell r="F1782" t="str">
            <v>01 Exchg w/ new product</v>
          </cell>
          <cell r="G1782" t="str">
            <v>31.12.2004</v>
          </cell>
          <cell r="H1782" t="str">
            <v>30.06.2006</v>
          </cell>
          <cell r="I1782" t="str">
            <v>NO REPLACE</v>
          </cell>
        </row>
        <row r="1783">
          <cell r="A1783" t="str">
            <v>ASBDEP254</v>
          </cell>
          <cell r="B1783" t="str">
            <v>BAUGR. F. BIN. EING., 16 E, 24 ..48 VDC</v>
          </cell>
          <cell r="C1783" t="str">
            <v>DE</v>
          </cell>
          <cell r="D1783" t="str">
            <v>05 EOC</v>
          </cell>
          <cell r="E1783">
            <v>18900</v>
          </cell>
          <cell r="F1783" t="str">
            <v>01 Exchg w/ new product</v>
          </cell>
          <cell r="G1783" t="str">
            <v>31.12.2004</v>
          </cell>
          <cell r="H1783" t="str">
            <v>30.06.2006</v>
          </cell>
          <cell r="I1783" t="str">
            <v>NO REPLACE</v>
          </cell>
        </row>
        <row r="1784">
          <cell r="A1784" t="str">
            <v>ASBDEP254C</v>
          </cell>
          <cell r="B1784" t="str">
            <v>BAUGR. F. BIN. EING., 16 E, 24 ..48 VDC</v>
          </cell>
          <cell r="C1784" t="str">
            <v>DE</v>
          </cell>
          <cell r="D1784" t="str">
            <v>05 EOC</v>
          </cell>
          <cell r="E1784">
            <v>23000</v>
          </cell>
          <cell r="F1784" t="str">
            <v>01 Exchg w/ new product</v>
          </cell>
          <cell r="G1784" t="str">
            <v>31.12.2004</v>
          </cell>
          <cell r="H1784" t="str">
            <v>30.06.2006</v>
          </cell>
          <cell r="I1784" t="str">
            <v>NO REPLACE</v>
          </cell>
        </row>
        <row r="1785">
          <cell r="A1785" t="str">
            <v>ASBDEP256</v>
          </cell>
          <cell r="B1785" t="str">
            <v>BAUGR. F. BIN. EING., 16</v>
          </cell>
          <cell r="C1785" t="str">
            <v>DE</v>
          </cell>
          <cell r="D1785" t="str">
            <v>05 EOC</v>
          </cell>
          <cell r="E1785">
            <v>11800</v>
          </cell>
          <cell r="F1785" t="str">
            <v>01 Exchg w/ new product</v>
          </cell>
          <cell r="G1785" t="str">
            <v>31.12.2004</v>
          </cell>
          <cell r="H1785" t="str">
            <v>30.06.2006</v>
          </cell>
          <cell r="I1785" t="str">
            <v>NO REPLACE</v>
          </cell>
        </row>
        <row r="1786">
          <cell r="A1786" t="str">
            <v>ASBDEP256C</v>
          </cell>
          <cell r="B1786" t="str">
            <v>BAUGR. F. BIN. EING., 16 E, 24 VDC</v>
          </cell>
          <cell r="C1786" t="str">
            <v>DE</v>
          </cell>
          <cell r="D1786" t="str">
            <v>05 EOC</v>
          </cell>
          <cell r="E1786">
            <v>14700</v>
          </cell>
          <cell r="F1786" t="str">
            <v>01 Exchg w/ new product</v>
          </cell>
          <cell r="G1786" t="str">
            <v>31.12.2004</v>
          </cell>
          <cell r="H1786" t="str">
            <v>30.06.2006</v>
          </cell>
          <cell r="I1786" t="str">
            <v>NO REPLACE</v>
          </cell>
        </row>
        <row r="1787">
          <cell r="A1787" t="str">
            <v>ASBDEP257</v>
          </cell>
          <cell r="B1787" t="str">
            <v>BAUGR. F. BIN. EING., 16 E,110 VDC</v>
          </cell>
          <cell r="C1787" t="str">
            <v>DE</v>
          </cell>
          <cell r="D1787" t="str">
            <v>05 EOC</v>
          </cell>
          <cell r="E1787">
            <v>14100</v>
          </cell>
          <cell r="F1787" t="str">
            <v>01 Exchg w/ new product</v>
          </cell>
          <cell r="G1787" t="str">
            <v>31.12.2004</v>
          </cell>
          <cell r="H1787" t="str">
            <v>30.06.2006</v>
          </cell>
          <cell r="I1787" t="str">
            <v>NO REPLACE</v>
          </cell>
        </row>
        <row r="1788">
          <cell r="A1788" t="str">
            <v>ASBDEP257C</v>
          </cell>
          <cell r="B1788" t="str">
            <v>BAUGR. F. BIN. EING., 16 E,110 VDC</v>
          </cell>
          <cell r="C1788" t="str">
            <v>DE</v>
          </cell>
          <cell r="D1788" t="str">
            <v>05 EOC</v>
          </cell>
          <cell r="E1788">
            <v>18000</v>
          </cell>
          <cell r="F1788" t="str">
            <v>01 Exchg w/ new product</v>
          </cell>
          <cell r="G1788" t="str">
            <v>31.12.2004</v>
          </cell>
          <cell r="H1788" t="str">
            <v>30.06.2006</v>
          </cell>
          <cell r="I1788" t="str">
            <v>NO REPLACE</v>
          </cell>
        </row>
        <row r="1789">
          <cell r="A1789" t="str">
            <v>ASBDEP296</v>
          </cell>
          <cell r="B1789" t="str">
            <v>BAUGR. F. BIN. EING., 16 E, 60 VDC</v>
          </cell>
          <cell r="C1789" t="str">
            <v>DE</v>
          </cell>
          <cell r="D1789" t="str">
            <v>05 EOC</v>
          </cell>
          <cell r="E1789">
            <v>10400</v>
          </cell>
          <cell r="F1789" t="str">
            <v>01 Exchg w/ new product</v>
          </cell>
          <cell r="G1789" t="str">
            <v>31.12.2004</v>
          </cell>
          <cell r="H1789" t="str">
            <v>30.06.2006</v>
          </cell>
          <cell r="I1789" t="str">
            <v>NO REPLACE</v>
          </cell>
        </row>
        <row r="1790">
          <cell r="A1790" t="str">
            <v>ASBDEP297</v>
          </cell>
          <cell r="B1790" t="str">
            <v>BAUGR. F. BIN. EING., 16 E ,48 VDC</v>
          </cell>
          <cell r="C1790" t="str">
            <v>DE</v>
          </cell>
          <cell r="D1790" t="str">
            <v>05 EOC</v>
          </cell>
          <cell r="E1790">
            <v>11000</v>
          </cell>
          <cell r="F1790" t="str">
            <v>01 Exchg w/ new product</v>
          </cell>
          <cell r="G1790" t="str">
            <v>31.12.2004</v>
          </cell>
          <cell r="H1790" t="str">
            <v>30.06.2006</v>
          </cell>
          <cell r="I1790" t="str">
            <v>NO REPLACE</v>
          </cell>
        </row>
        <row r="1791">
          <cell r="A1791" t="str">
            <v>ASBFRQ204</v>
          </cell>
          <cell r="B1791" t="str">
            <v>FREQUENZ- UND DREHZAHLBAUGRUPPE, 4 E</v>
          </cell>
          <cell r="C1791" t="str">
            <v>DE</v>
          </cell>
          <cell r="D1791" t="str">
            <v>05 EOC</v>
          </cell>
          <cell r="E1791">
            <v>53000</v>
          </cell>
          <cell r="F1791" t="str">
            <v>01 Exchg w/ new product</v>
          </cell>
          <cell r="G1791" t="str">
            <v>31.12.2004</v>
          </cell>
          <cell r="H1791" t="str">
            <v>30.06.2006</v>
          </cell>
          <cell r="I1791" t="str">
            <v>NO REPLACE</v>
          </cell>
        </row>
        <row r="1792">
          <cell r="A1792" t="str">
            <v>ASBFRQ254C</v>
          </cell>
          <cell r="B1792" t="str">
            <v>MODULE INPUT 4CHAN FREQUENCY CONF.COAD.</v>
          </cell>
          <cell r="C1792" t="str">
            <v>DE</v>
          </cell>
          <cell r="D1792" t="str">
            <v>05 EOC</v>
          </cell>
          <cell r="E1792">
            <v>69200</v>
          </cell>
          <cell r="F1792" t="str">
            <v>01 Exchg w/ new product</v>
          </cell>
          <cell r="G1792" t="str">
            <v>31.12.2004</v>
          </cell>
          <cell r="H1792" t="str">
            <v>30.06.2006</v>
          </cell>
          <cell r="I1792" t="str">
            <v>NO REPLACE</v>
          </cell>
        </row>
        <row r="1793">
          <cell r="A1793" t="str">
            <v>ASBM0T201</v>
          </cell>
          <cell r="B1793" t="str">
            <v>MOTION MODULE (ECDR ONLY)</v>
          </cell>
          <cell r="C1793" t="str">
            <v>US</v>
          </cell>
          <cell r="D1793" t="str">
            <v>05 EOC</v>
          </cell>
          <cell r="E1793">
            <v>127100</v>
          </cell>
          <cell r="F1793" t="str">
            <v>03 Exchg w/ refurbished</v>
          </cell>
          <cell r="G1793" t="str">
            <v>31.12.2004</v>
          </cell>
          <cell r="H1793" t="str">
            <v>30.06.2006</v>
          </cell>
          <cell r="I1793" t="str">
            <v>NO REPLACE</v>
          </cell>
        </row>
        <row r="1794">
          <cell r="A1794" t="str">
            <v>ASBM0T201R</v>
          </cell>
          <cell r="B1794" t="str">
            <v>STD EXCH. ASBM0T201</v>
          </cell>
          <cell r="C1794" t="str">
            <v>US</v>
          </cell>
          <cell r="D1794" t="str">
            <v>06 Service Only</v>
          </cell>
          <cell r="E1794" t="e">
            <v>#N/A</v>
          </cell>
          <cell r="F1794" t="str">
            <v>03 Exchg w/ refurbished</v>
          </cell>
          <cell r="G1794" t="str">
            <v>28.12.2004</v>
          </cell>
          <cell r="H1794" t="str">
            <v>30.06.2006</v>
          </cell>
          <cell r="I1794" t="str">
            <v>NO REPLACE</v>
          </cell>
        </row>
        <row r="1795">
          <cell r="A1795" t="str">
            <v>ASBM0T202</v>
          </cell>
          <cell r="B1795" t="str">
            <v>MOTION MODULE (ECDR &amp; RES</v>
          </cell>
          <cell r="C1795" t="str">
            <v>US</v>
          </cell>
          <cell r="D1795" t="str">
            <v>05 EOC</v>
          </cell>
          <cell r="E1795">
            <v>145400</v>
          </cell>
          <cell r="F1795" t="str">
            <v>03 Exchg w/ refurbished</v>
          </cell>
          <cell r="G1795" t="str">
            <v>31.12.2004</v>
          </cell>
          <cell r="H1795" t="str">
            <v>30.06.2006</v>
          </cell>
          <cell r="I1795" t="str">
            <v>NO REPLACE</v>
          </cell>
        </row>
        <row r="1796">
          <cell r="A1796" t="str">
            <v>ASBM0T202R</v>
          </cell>
          <cell r="B1796" t="str">
            <v>STD.EXCH.ASBMOT202</v>
          </cell>
          <cell r="C1796" t="str">
            <v>US</v>
          </cell>
          <cell r="D1796" t="str">
            <v>06 Service Only</v>
          </cell>
          <cell r="E1796" t="e">
            <v>#N/A</v>
          </cell>
          <cell r="F1796" t="str">
            <v>03 Exchg w/ refurbished</v>
          </cell>
          <cell r="G1796" t="str">
            <v>28.12.2004</v>
          </cell>
          <cell r="H1796" t="str">
            <v>30.06.2006</v>
          </cell>
          <cell r="I1796" t="str">
            <v>NO REPLACE</v>
          </cell>
        </row>
        <row r="1797">
          <cell r="A1797" t="str">
            <v>ASBNUL200</v>
          </cell>
          <cell r="B1797" t="str">
            <v>A120 IO PRE-WIRE MOD</v>
          </cell>
          <cell r="C1797" t="str">
            <v>DE</v>
          </cell>
          <cell r="D1797" t="str">
            <v>05 EOC</v>
          </cell>
          <cell r="E1797">
            <v>2800</v>
          </cell>
          <cell r="F1797" t="str">
            <v>01 Exchg w/ new product</v>
          </cell>
          <cell r="G1797" t="str">
            <v>31.12.2004</v>
          </cell>
          <cell r="H1797" t="str">
            <v>30.06.2006</v>
          </cell>
          <cell r="I1797" t="str">
            <v>NO REPLACE</v>
          </cell>
        </row>
        <row r="1798">
          <cell r="A1798" t="str">
            <v>ASBNUL202</v>
          </cell>
          <cell r="B1798" t="str">
            <v>LEERMODUL FR POTENTIALSTTZPUNKTE</v>
          </cell>
          <cell r="C1798" t="str">
            <v>DE</v>
          </cell>
          <cell r="D1798" t="str">
            <v>05 EOC</v>
          </cell>
          <cell r="E1798">
            <v>3200</v>
          </cell>
          <cell r="F1798" t="str">
            <v>01 Exchg w/ new product</v>
          </cell>
          <cell r="G1798" t="str">
            <v>31.12.2004</v>
          </cell>
          <cell r="H1798" t="str">
            <v>30.06.2006</v>
          </cell>
          <cell r="I1798" t="str">
            <v>NO REPLACE</v>
          </cell>
        </row>
        <row r="1799">
          <cell r="A1799" t="str">
            <v>ASBR85110</v>
          </cell>
          <cell r="B1799" t="str">
            <v>VERKABELUNGSMODUL</v>
          </cell>
          <cell r="C1799" t="str">
            <v>US</v>
          </cell>
          <cell r="D1799" t="str">
            <v>05 EOC</v>
          </cell>
          <cell r="E1799">
            <v>9100</v>
          </cell>
          <cell r="F1799" t="str">
            <v>01 Exchg w/ new product</v>
          </cell>
          <cell r="G1799" t="str">
            <v>31.12.2004</v>
          </cell>
          <cell r="H1799" t="str">
            <v>30.06.2006</v>
          </cell>
          <cell r="I1799" t="str">
            <v>NO REPLACE</v>
          </cell>
        </row>
        <row r="1800">
          <cell r="A1800" t="str">
            <v>ASBSIM203</v>
          </cell>
          <cell r="B1800" t="str">
            <v>A120 IO AN SIM 2CH IN 1CH OUT</v>
          </cell>
          <cell r="C1800" t="str">
            <v>DE</v>
          </cell>
          <cell r="D1800" t="str">
            <v>06 Service Only</v>
          </cell>
          <cell r="E1800">
            <v>80000</v>
          </cell>
          <cell r="F1800" t="str">
            <v>01 Exchg w/ new product</v>
          </cell>
          <cell r="G1800" t="str">
            <v>05.01.2004</v>
          </cell>
          <cell r="H1800" t="str">
            <v>31.12.2003</v>
          </cell>
          <cell r="I1800" t="str">
            <v>NO REPLACE</v>
          </cell>
        </row>
        <row r="1801">
          <cell r="A1801" t="str">
            <v>ASBSIM216</v>
          </cell>
          <cell r="B1801" t="str">
            <v>A120 IO DISC SIM 16PT 24VDC</v>
          </cell>
          <cell r="C1801" t="str">
            <v>DE</v>
          </cell>
          <cell r="D1801" t="str">
            <v>06 Service Only</v>
          </cell>
          <cell r="E1801">
            <v>70000</v>
          </cell>
          <cell r="F1801" t="str">
            <v>01 Exchg w/ new product</v>
          </cell>
          <cell r="G1801" t="str">
            <v>05.01.2004</v>
          </cell>
          <cell r="H1801" t="str">
            <v>31.12.2003</v>
          </cell>
          <cell r="I1801" t="str">
            <v>NO REPLACE</v>
          </cell>
        </row>
        <row r="1802">
          <cell r="A1802" t="str">
            <v>ASBVIC212</v>
          </cell>
          <cell r="B1802" t="str">
            <v>SCHNELLES ZฤHLERMODUL 25 KHZ, 12 VDC</v>
          </cell>
          <cell r="C1802" t="str">
            <v>US</v>
          </cell>
          <cell r="D1802" t="str">
            <v>06 Service Only</v>
          </cell>
          <cell r="E1802" t="e">
            <v>#N/A</v>
          </cell>
          <cell r="F1802" t="str">
            <v>03 Exchg w/ refurbished</v>
          </cell>
          <cell r="G1802" t="str">
            <v>05.03.2003</v>
          </cell>
          <cell r="H1802" t="str">
            <v>31.12.2002</v>
          </cell>
          <cell r="I1802" t="str">
            <v>NO REPLACE</v>
          </cell>
        </row>
        <row r="1803">
          <cell r="A1803" t="str">
            <v>ASBVIC224</v>
          </cell>
          <cell r="B1803" t="str">
            <v>SCHNELLES ZฤHLERMODUL 25 KHZ, 24 VDC</v>
          </cell>
          <cell r="C1803" t="str">
            <v>US</v>
          </cell>
          <cell r="D1803" t="str">
            <v>06 Service Only</v>
          </cell>
          <cell r="E1803">
            <v>67300</v>
          </cell>
          <cell r="F1803" t="str">
            <v>03 Exchg w/ refurbished</v>
          </cell>
          <cell r="G1803" t="str">
            <v>16.12.1998</v>
          </cell>
          <cell r="H1803" t="str">
            <v>31.12.2002</v>
          </cell>
          <cell r="I1803" t="str">
            <v>ASBCTR224</v>
          </cell>
        </row>
        <row r="1804">
          <cell r="A1804" t="str">
            <v>ASBVIC224R</v>
          </cell>
          <cell r="B1804" t="str">
            <v>SCHNELLES ZฤHLERMODUL 25 KHZ, 24 VDC</v>
          </cell>
          <cell r="C1804" t="str">
            <v>US</v>
          </cell>
          <cell r="D1804" t="str">
            <v>06 Service Only</v>
          </cell>
          <cell r="E1804" t="e">
            <v>#N/A</v>
          </cell>
          <cell r="F1804" t="str">
            <v>03 Exchg w/ refurbished</v>
          </cell>
          <cell r="G1804" t="str">
            <v>16.02.2000</v>
          </cell>
          <cell r="H1804" t="str">
            <v>31.12.2002</v>
          </cell>
          <cell r="I1804" t="str">
            <v>NO REPLACE</v>
          </cell>
        </row>
        <row r="1805">
          <cell r="A1805" t="str">
            <v>ASBVRC200</v>
          </cell>
          <cell r="B1805" t="str">
            <v>A120 IO HSC 4CH 5VDC 25KHZ</v>
          </cell>
          <cell r="C1805" t="str">
            <v>US</v>
          </cell>
          <cell r="D1805" t="str">
            <v>05 EOC</v>
          </cell>
          <cell r="E1805">
            <v>50000</v>
          </cell>
          <cell r="F1805" t="str">
            <v>03 Exchg w/ refurbished</v>
          </cell>
          <cell r="G1805" t="str">
            <v>31.12.2004</v>
          </cell>
          <cell r="H1805" t="str">
            <v>30.06.2006</v>
          </cell>
          <cell r="I1805" t="str">
            <v>NO REPLACE</v>
          </cell>
        </row>
        <row r="1806">
          <cell r="A1806" t="str">
            <v>ASBVRC200R</v>
          </cell>
          <cell r="B1806" t="str">
            <v>A120 IO HSC 4CH 5VDC 25KHZ</v>
          </cell>
          <cell r="C1806" t="str">
            <v>US</v>
          </cell>
          <cell r="D1806" t="str">
            <v>06 Service Only</v>
          </cell>
          <cell r="E1806">
            <v>22000</v>
          </cell>
          <cell r="F1806" t="str">
            <v>03 Exchg w/ refurbished</v>
          </cell>
          <cell r="G1806" t="str">
            <v>28.12.2004</v>
          </cell>
          <cell r="H1806" t="str">
            <v>30.06.2006</v>
          </cell>
          <cell r="I1806" t="str">
            <v>NO REPLACE</v>
          </cell>
        </row>
        <row r="1807">
          <cell r="A1807" t="str">
            <v>ASBZAE201</v>
          </cell>
          <cell r="B1807" t="str">
            <v>7-DEKADISCHER POSITIONIERZฤHLER</v>
          </cell>
          <cell r="C1807" t="str">
            <v>DE</v>
          </cell>
          <cell r="D1807" t="str">
            <v>05 EOC</v>
          </cell>
          <cell r="E1807">
            <v>29200</v>
          </cell>
          <cell r="F1807" t="str">
            <v>01 Exchg w/ new product</v>
          </cell>
          <cell r="G1807" t="str">
            <v>31.12.2004</v>
          </cell>
          <cell r="H1807" t="str">
            <v>30.06.2006</v>
          </cell>
          <cell r="I1807" t="str">
            <v>NO REPLACE</v>
          </cell>
        </row>
        <row r="1808">
          <cell r="A1808" t="str">
            <v>ASBZAE204</v>
          </cell>
          <cell r="B1808" t="str">
            <v>ZฤHLER, 4 ZฤHLEREINGฤNGE, 1 KHZ  /10KHZ</v>
          </cell>
          <cell r="C1808" t="str">
            <v>DE</v>
          </cell>
          <cell r="D1808" t="str">
            <v>05 EOC</v>
          </cell>
          <cell r="E1808">
            <v>23400</v>
          </cell>
          <cell r="F1808" t="str">
            <v>01 Exchg w/ new product</v>
          </cell>
          <cell r="G1808" t="str">
            <v>31.12.2004</v>
          </cell>
          <cell r="H1808" t="str">
            <v>30.06.2006</v>
          </cell>
          <cell r="I1808" t="str">
            <v>NO REPLACE</v>
          </cell>
        </row>
        <row r="1809">
          <cell r="A1809" t="str">
            <v>ASC480000</v>
          </cell>
          <cell r="B1809" t="str">
            <v>05010CB ASSY</v>
          </cell>
          <cell r="C1809" t="str">
            <v>US</v>
          </cell>
          <cell r="D1809" t="str">
            <v>06 Service Only</v>
          </cell>
          <cell r="E1809">
            <v>133000</v>
          </cell>
          <cell r="F1809" t="str">
            <v>03 Exchg w/ refurbished</v>
          </cell>
          <cell r="G1809" t="str">
            <v>03.01.2000</v>
          </cell>
          <cell r="H1809" t="str">
            <v>00.00.0000</v>
          </cell>
          <cell r="I1809" t="str">
            <v>NO REPLACE</v>
          </cell>
        </row>
        <row r="1810">
          <cell r="A1810" t="str">
            <v>ASC480000R</v>
          </cell>
          <cell r="B1810" t="str">
            <v>05010CB ASSY</v>
          </cell>
          <cell r="C1810" t="str">
            <v>US</v>
          </cell>
          <cell r="D1810" t="str">
            <v>06 Service Only</v>
          </cell>
          <cell r="E1810" t="e">
            <v>#N/A</v>
          </cell>
          <cell r="F1810" t="str">
            <v>03 Exchg w/ refurbished</v>
          </cell>
          <cell r="G1810" t="str">
            <v>16.02.2000</v>
          </cell>
          <cell r="H1810" t="str">
            <v>00.00.0000</v>
          </cell>
          <cell r="I1810" t="str">
            <v>NO REPLACE</v>
          </cell>
        </row>
        <row r="1811">
          <cell r="A1811" t="str">
            <v>ASC484155</v>
          </cell>
          <cell r="B1811" t="str">
            <v>CONTROL115V50HZ 4096W (E)</v>
          </cell>
          <cell r="C1811" t="str">
            <v>US</v>
          </cell>
          <cell r="D1811" t="str">
            <v>06 Service Only</v>
          </cell>
          <cell r="E1811">
            <v>398800</v>
          </cell>
          <cell r="F1811" t="str">
            <v>04 Repr &amp; Return only</v>
          </cell>
          <cell r="G1811" t="str">
            <v>05.04.2001</v>
          </cell>
          <cell r="H1811" t="str">
            <v>00.00.0000</v>
          </cell>
          <cell r="I1811" t="str">
            <v>NO REPLACE</v>
          </cell>
        </row>
        <row r="1812">
          <cell r="A1812" t="str">
            <v>ASC484155R</v>
          </cell>
          <cell r="B1812" t="str">
            <v>CONTROL115V50HZ 4096W (E)</v>
          </cell>
          <cell r="C1812" t="str">
            <v>US</v>
          </cell>
          <cell r="D1812" t="str">
            <v>06 Service Only</v>
          </cell>
          <cell r="E1812" t="e">
            <v>#N/A</v>
          </cell>
          <cell r="F1812" t="str">
            <v>04 Repr &amp; Return only</v>
          </cell>
          <cell r="G1812" t="str">
            <v>16.02.2000</v>
          </cell>
          <cell r="H1812" t="str">
            <v>00.00.0000</v>
          </cell>
          <cell r="I1812" t="str">
            <v>NO REPLACE</v>
          </cell>
        </row>
        <row r="1813">
          <cell r="A1813" t="str">
            <v>ASC484255</v>
          </cell>
          <cell r="B1813" t="str">
            <v>CONT 115V50HZ 4096W E/COM</v>
          </cell>
          <cell r="C1813" t="str">
            <v>US</v>
          </cell>
          <cell r="D1813" t="str">
            <v>06 Service Only</v>
          </cell>
          <cell r="E1813">
            <v>398800</v>
          </cell>
          <cell r="F1813" t="str">
            <v>04 Repr &amp; Return only</v>
          </cell>
          <cell r="G1813" t="str">
            <v>05.04.2001</v>
          </cell>
          <cell r="H1813" t="str">
            <v>00.00.0000</v>
          </cell>
          <cell r="I1813" t="str">
            <v>NO REPLACE</v>
          </cell>
        </row>
        <row r="1814">
          <cell r="A1814" t="str">
            <v>ASC484255R</v>
          </cell>
          <cell r="B1814" t="str">
            <v>CONT 115V50HZ 4096W E/COM</v>
          </cell>
          <cell r="C1814" t="str">
            <v>US</v>
          </cell>
          <cell r="D1814" t="str">
            <v>06 Service Only</v>
          </cell>
          <cell r="E1814" t="e">
            <v>#N/A</v>
          </cell>
          <cell r="F1814" t="str">
            <v>04 Repr &amp; Return only</v>
          </cell>
          <cell r="G1814" t="str">
            <v>16.02.2000</v>
          </cell>
          <cell r="H1814" t="str">
            <v>00.00.0000</v>
          </cell>
          <cell r="I1814" t="str">
            <v>NO REPLACE</v>
          </cell>
        </row>
        <row r="1815">
          <cell r="A1815" t="str">
            <v>ASC484256</v>
          </cell>
          <cell r="B1815" t="str">
            <v>CONT 115V50HZ 8192W E/COM</v>
          </cell>
          <cell r="C1815" t="str">
            <v>US</v>
          </cell>
          <cell r="D1815" t="str">
            <v>06 Service Only</v>
          </cell>
          <cell r="E1815">
            <v>398800</v>
          </cell>
          <cell r="F1815" t="str">
            <v>04 Repr &amp; Return only</v>
          </cell>
          <cell r="G1815" t="str">
            <v>05.04.2001</v>
          </cell>
          <cell r="H1815" t="str">
            <v>00.00.0000</v>
          </cell>
          <cell r="I1815" t="str">
            <v>NO REPLACE</v>
          </cell>
        </row>
        <row r="1816">
          <cell r="A1816" t="str">
            <v>ASC484256R</v>
          </cell>
          <cell r="B1816" t="str">
            <v>CONT 115V50HZ 8192W E/COM</v>
          </cell>
          <cell r="C1816" t="str">
            <v>US</v>
          </cell>
          <cell r="D1816" t="str">
            <v>06 Service Only</v>
          </cell>
          <cell r="E1816" t="e">
            <v>#N/A</v>
          </cell>
          <cell r="F1816" t="str">
            <v>04 Repr &amp; Return only</v>
          </cell>
          <cell r="G1816" t="str">
            <v>16.02.2000</v>
          </cell>
          <cell r="H1816" t="str">
            <v>00.00.0000</v>
          </cell>
          <cell r="I1816" t="str">
            <v>NO REPLACE</v>
          </cell>
        </row>
        <row r="1817">
          <cell r="A1817" t="str">
            <v>ASE785904</v>
          </cell>
          <cell r="B1817" t="str">
            <v>STECKKASSETTE FR BETRIEBSSYSTEM</v>
          </cell>
          <cell r="C1817" t="str">
            <v>US</v>
          </cell>
          <cell r="D1817" t="str">
            <v>06 Service Only</v>
          </cell>
          <cell r="E1817">
            <v>162000</v>
          </cell>
          <cell r="F1817" t="str">
            <v>03 Exchg w/ refurbished</v>
          </cell>
          <cell r="G1817" t="str">
            <v>03.01.2000</v>
          </cell>
          <cell r="H1817" t="str">
            <v>00.00.0000</v>
          </cell>
          <cell r="I1817" t="str">
            <v>NO REPLACE</v>
          </cell>
        </row>
        <row r="1818">
          <cell r="A1818" t="str">
            <v>ASE785904R</v>
          </cell>
          <cell r="B1818" t="str">
            <v>STECKKASSETTE FR BETRIEBSSYSTEM</v>
          </cell>
          <cell r="C1818" t="str">
            <v>US</v>
          </cell>
          <cell r="D1818" t="str">
            <v>06 Service Only</v>
          </cell>
          <cell r="E1818" t="e">
            <v>#N/A</v>
          </cell>
          <cell r="F1818" t="str">
            <v>03 Exchg w/ refurbished</v>
          </cell>
          <cell r="G1818" t="str">
            <v>18.07.2000</v>
          </cell>
          <cell r="H1818" t="str">
            <v>00.00.0000</v>
          </cell>
          <cell r="I1818" t="str">
            <v>NO REPLACE</v>
          </cell>
        </row>
        <row r="1819">
          <cell r="A1819" t="str">
            <v>ASE908016</v>
          </cell>
          <cell r="B1819" t="str">
            <v>STECKKASETTE MIT BETRIEBSSYSTEM FR 16 E</v>
          </cell>
          <cell r="C1819" t="str">
            <v>US</v>
          </cell>
          <cell r="D1819" t="str">
            <v>06 Service Only</v>
          </cell>
          <cell r="E1819">
            <v>36700</v>
          </cell>
          <cell r="F1819" t="str">
            <v>03 Exchg w/ refurbished</v>
          </cell>
          <cell r="G1819" t="str">
            <v>31.12.1999</v>
          </cell>
          <cell r="H1819" t="str">
            <v>31.12.1999</v>
          </cell>
          <cell r="I1819" t="str">
            <v>NO REPLACE</v>
          </cell>
        </row>
        <row r="1820">
          <cell r="A1820" t="str">
            <v>ASE908016R</v>
          </cell>
          <cell r="B1820" t="str">
            <v>STECKKASETTE MIT BETRIEBSSYSTEM FR 16 E</v>
          </cell>
          <cell r="C1820" t="str">
            <v>US</v>
          </cell>
          <cell r="D1820" t="str">
            <v>06 Service Only</v>
          </cell>
          <cell r="E1820" t="e">
            <v>#N/A</v>
          </cell>
          <cell r="F1820" t="str">
            <v>03 Exchg w/ refurbished</v>
          </cell>
          <cell r="G1820" t="str">
            <v>31.12.1999</v>
          </cell>
          <cell r="H1820" t="str">
            <v>31.12.1999</v>
          </cell>
          <cell r="I1820" t="str">
            <v>NO REPLACE</v>
          </cell>
        </row>
        <row r="1821">
          <cell r="A1821" t="str">
            <v>ASE908131</v>
          </cell>
          <cell r="B1821" t="str">
            <v>STECKKASSETTE MIT BETRIEBSSYSTEM FR 31</v>
          </cell>
          <cell r="C1821" t="str">
            <v>US</v>
          </cell>
          <cell r="D1821" t="str">
            <v>05 EOC</v>
          </cell>
          <cell r="E1821">
            <v>28100</v>
          </cell>
          <cell r="F1821" t="str">
            <v>03 Exchg w/ refurbished</v>
          </cell>
          <cell r="G1821" t="str">
            <v>31.12.2004</v>
          </cell>
          <cell r="H1821" t="str">
            <v>30.06.2006</v>
          </cell>
          <cell r="I1821" t="str">
            <v>NO REPLACE</v>
          </cell>
        </row>
        <row r="1822">
          <cell r="A1822" t="str">
            <v>ASE908131R</v>
          </cell>
          <cell r="B1822" t="str">
            <v>STECKKASSETTE MIT BETRIEBSSYSTEM FR 31</v>
          </cell>
          <cell r="C1822" t="str">
            <v>US</v>
          </cell>
          <cell r="D1822" t="str">
            <v>06 Service Only</v>
          </cell>
          <cell r="E1822" t="e">
            <v>#N/A</v>
          </cell>
          <cell r="F1822" t="str">
            <v>03 Exchg w/ refurbished</v>
          </cell>
          <cell r="G1822" t="str">
            <v>28.12.2004</v>
          </cell>
          <cell r="H1822" t="str">
            <v>30.06.2006</v>
          </cell>
          <cell r="I1822" t="str">
            <v>NO REPLACE</v>
          </cell>
        </row>
        <row r="1823">
          <cell r="A1823" t="str">
            <v>ASEM85302</v>
          </cell>
          <cell r="B1823" t="str">
            <v>MOTION MODULE EXEC CARTRIDGE</v>
          </cell>
          <cell r="C1823" t="str">
            <v>US</v>
          </cell>
          <cell r="D1823" t="str">
            <v>06 Service Only</v>
          </cell>
          <cell r="E1823">
            <v>30200</v>
          </cell>
          <cell r="F1823" t="str">
            <v>03 Exchg w/ refurbished</v>
          </cell>
          <cell r="G1823" t="str">
            <v>11.01.2001</v>
          </cell>
          <cell r="H1823" t="str">
            <v>31.12.2000</v>
          </cell>
          <cell r="I1823" t="str">
            <v>NO REPLACE</v>
          </cell>
        </row>
        <row r="1824">
          <cell r="A1824" t="str">
            <v>ASEM85302R</v>
          </cell>
          <cell r="B1824" t="str">
            <v>MOTION MODULE EXEC CARTRIDGE</v>
          </cell>
          <cell r="C1824" t="str">
            <v>US</v>
          </cell>
          <cell r="D1824" t="str">
            <v>06 Service Only</v>
          </cell>
          <cell r="E1824" t="e">
            <v>#N/A</v>
          </cell>
          <cell r="F1824" t="str">
            <v>03 Exchg w/ refurbished</v>
          </cell>
          <cell r="G1824" t="str">
            <v>09.08.2001</v>
          </cell>
          <cell r="H1824" t="str">
            <v>31.12.2000</v>
          </cell>
          <cell r="I1824" t="str">
            <v>NO REPLACE</v>
          </cell>
        </row>
        <row r="1825">
          <cell r="A1825" t="str">
            <v>ASFLSH004</v>
          </cell>
          <cell r="B1825" t="str">
            <v>4 MB PCMCIA FLASH CARD</v>
          </cell>
          <cell r="C1825" t="str">
            <v>US</v>
          </cell>
          <cell r="D1825" t="str">
            <v>05 EOC</v>
          </cell>
          <cell r="E1825">
            <v>20000</v>
          </cell>
          <cell r="F1825" t="str">
            <v>01 Exchg w/ new product</v>
          </cell>
          <cell r="G1825" t="str">
            <v>31.12.2004</v>
          </cell>
          <cell r="H1825" t="str">
            <v>30.06.2006</v>
          </cell>
          <cell r="I1825" t="str">
            <v>NO REPLACE</v>
          </cell>
        </row>
        <row r="1826">
          <cell r="A1826" t="str">
            <v>ASFLSH004C</v>
          </cell>
          <cell r="B1826" t="str">
            <v>4 MB PCMCIA FLASH CARD W/CC</v>
          </cell>
          <cell r="C1826" t="str">
            <v>US</v>
          </cell>
          <cell r="D1826" t="str">
            <v>05 EOC</v>
          </cell>
          <cell r="E1826">
            <v>25500</v>
          </cell>
          <cell r="F1826" t="str">
            <v>01 Exchg w/ new product</v>
          </cell>
          <cell r="G1826" t="str">
            <v>31.12.2004</v>
          </cell>
          <cell r="H1826" t="str">
            <v>30.06.2006</v>
          </cell>
          <cell r="I1826" t="str">
            <v>NO REPLACE</v>
          </cell>
        </row>
        <row r="1827">
          <cell r="A1827" t="str">
            <v>ASH810209</v>
          </cell>
          <cell r="B1827" t="str">
            <v>10' PRIMDR-BAUGRUPPENTRDG</v>
          </cell>
          <cell r="C1827" t="str">
            <v>US</v>
          </cell>
          <cell r="D1827" t="str">
            <v>06 Service Only</v>
          </cell>
          <cell r="E1827">
            <v>36600</v>
          </cell>
          <cell r="F1827" t="str">
            <v>01 Exchg w/ new product</v>
          </cell>
          <cell r="G1827" t="str">
            <v>15.04.2003</v>
          </cell>
          <cell r="H1827" t="str">
            <v>31.12.2000</v>
          </cell>
          <cell r="I1827" t="str">
            <v>NO REPLACE</v>
          </cell>
        </row>
        <row r="1828">
          <cell r="A1828" t="str">
            <v>ASH819100</v>
          </cell>
          <cell r="B1828" t="str">
            <v>SEKUNDDR BAUGRUPPENTRDGER</v>
          </cell>
          <cell r="C1828" t="str">
            <v>US</v>
          </cell>
          <cell r="D1828" t="str">
            <v>05 EOC</v>
          </cell>
          <cell r="E1828">
            <v>23200</v>
          </cell>
          <cell r="F1828" t="str">
            <v>01 Exchg w/ new product</v>
          </cell>
          <cell r="G1828" t="str">
            <v>31.12.2004</v>
          </cell>
          <cell r="H1828" t="str">
            <v>30.06.2006</v>
          </cell>
          <cell r="I1828" t="str">
            <v>NO REPLACE</v>
          </cell>
        </row>
        <row r="1829">
          <cell r="A1829" t="str">
            <v>ASH819103</v>
          </cell>
          <cell r="B1829" t="str">
            <v>19' BAUGRUPPENTRDGER F\R</v>
          </cell>
          <cell r="C1829" t="str">
            <v>US</v>
          </cell>
          <cell r="D1829" t="str">
            <v>05 EOC</v>
          </cell>
          <cell r="E1829">
            <v>28000</v>
          </cell>
          <cell r="F1829" t="str">
            <v>01 Exchg w/ new product</v>
          </cell>
          <cell r="G1829" t="str">
            <v>31.12.2004</v>
          </cell>
          <cell r="H1829" t="str">
            <v>30.06.2006</v>
          </cell>
          <cell r="I1829" t="str">
            <v>NO REPLACE</v>
          </cell>
        </row>
        <row r="1830">
          <cell r="A1830" t="str">
            <v>ASH819209</v>
          </cell>
          <cell r="B1830" t="str">
            <v>19 ' BAUGRUPPENTRDGER F\R</v>
          </cell>
          <cell r="C1830" t="str">
            <v>US</v>
          </cell>
          <cell r="D1830" t="str">
            <v>05 EOC</v>
          </cell>
          <cell r="E1830">
            <v>27800</v>
          </cell>
          <cell r="F1830" t="str">
            <v>01 Exchg w/ new product</v>
          </cell>
          <cell r="G1830" t="str">
            <v>31.12.2004</v>
          </cell>
          <cell r="H1830" t="str">
            <v>30.06.2006</v>
          </cell>
          <cell r="I1830" t="str">
            <v>NO REPLACE</v>
          </cell>
        </row>
        <row r="1831">
          <cell r="A1831" t="str">
            <v>ASH827100</v>
          </cell>
          <cell r="B1831" t="str">
            <v>SEKUNDDR BAUGRUPPENTRDGER</v>
          </cell>
          <cell r="C1831" t="str">
            <v>US</v>
          </cell>
          <cell r="D1831" t="str">
            <v>05 EOC</v>
          </cell>
          <cell r="E1831">
            <v>36000</v>
          </cell>
          <cell r="F1831" t="str">
            <v>01 Exchg w/ new product</v>
          </cell>
          <cell r="G1831" t="str">
            <v>31.12.2004</v>
          </cell>
          <cell r="H1831" t="str">
            <v>30.06.2006</v>
          </cell>
          <cell r="I1831" t="str">
            <v>NO REPLACE</v>
          </cell>
        </row>
        <row r="1832">
          <cell r="A1832" t="str">
            <v>ASH827103</v>
          </cell>
          <cell r="B1832" t="str">
            <v>27' BAUGRUPPENTRDGER F\R</v>
          </cell>
          <cell r="C1832" t="str">
            <v>US</v>
          </cell>
          <cell r="D1832" t="str">
            <v>05 EOC</v>
          </cell>
          <cell r="E1832">
            <v>42200</v>
          </cell>
          <cell r="F1832" t="str">
            <v>01 Exchg w/ new product</v>
          </cell>
          <cell r="G1832" t="str">
            <v>31.12.2004</v>
          </cell>
          <cell r="H1832" t="str">
            <v>30.06.2006</v>
          </cell>
          <cell r="I1832" t="str">
            <v>NO REPLACE</v>
          </cell>
        </row>
        <row r="1833">
          <cell r="A1833" t="str">
            <v>ASH827103C</v>
          </cell>
          <cell r="B1833" t="str">
            <v>800I/O HSG PRIMARY 27" CC</v>
          </cell>
          <cell r="C1833" t="str">
            <v>US</v>
          </cell>
          <cell r="D1833" t="str">
            <v>05 EOC</v>
          </cell>
          <cell r="E1833">
            <v>52200</v>
          </cell>
          <cell r="F1833" t="str">
            <v>01 Exchg w/ new product</v>
          </cell>
          <cell r="G1833" t="str">
            <v>31.12.2004</v>
          </cell>
          <cell r="H1833" t="str">
            <v>30.06.2006</v>
          </cell>
          <cell r="I1833" t="str">
            <v>NO REPLACE</v>
          </cell>
        </row>
        <row r="1834">
          <cell r="A1834" t="str">
            <v>ASH827209</v>
          </cell>
          <cell r="B1834" t="str">
            <v>27 'BAUGRUPPENTRDGER F\R</v>
          </cell>
          <cell r="C1834" t="str">
            <v>US</v>
          </cell>
          <cell r="D1834" t="str">
            <v>05 EOC</v>
          </cell>
          <cell r="E1834">
            <v>47100</v>
          </cell>
          <cell r="F1834" t="str">
            <v>01 Exchg w/ new product</v>
          </cell>
          <cell r="G1834" t="str">
            <v>31.12.2004</v>
          </cell>
          <cell r="H1834" t="str">
            <v>30.06.2006</v>
          </cell>
          <cell r="I1834" t="str">
            <v>NO REPLACE</v>
          </cell>
        </row>
        <row r="1835">
          <cell r="A1835" t="str">
            <v>ASHB0X201</v>
          </cell>
          <cell r="B1835" t="str">
            <v>DISKETTE STORAGE BOX</v>
          </cell>
          <cell r="C1835" t="str">
            <v>US</v>
          </cell>
          <cell r="D1835" t="str">
            <v>05 EOC</v>
          </cell>
          <cell r="E1835">
            <v>2300</v>
          </cell>
          <cell r="F1835" t="str">
            <v>01 Exchg w/ new product</v>
          </cell>
          <cell r="G1835" t="str">
            <v>31.12.2004</v>
          </cell>
          <cell r="H1835" t="str">
            <v>30.06.2006</v>
          </cell>
          <cell r="I1835" t="str">
            <v>NO REPLACE</v>
          </cell>
        </row>
        <row r="1836">
          <cell r="A1836" t="str">
            <v>ASHDTA200</v>
          </cell>
          <cell r="B1836" t="str">
            <v>COMP 984 PRIM HSG 5 SLOT</v>
          </cell>
          <cell r="C1836" t="str">
            <v>DE</v>
          </cell>
          <cell r="D1836" t="str">
            <v>05 EOC</v>
          </cell>
          <cell r="E1836">
            <v>9800</v>
          </cell>
          <cell r="F1836" t="str">
            <v>01 Exchg w/ new product</v>
          </cell>
          <cell r="G1836" t="str">
            <v>31.12.2004</v>
          </cell>
          <cell r="H1836" t="str">
            <v>30.06.2006</v>
          </cell>
          <cell r="I1836" t="str">
            <v>NO REPLACE</v>
          </cell>
        </row>
        <row r="1837">
          <cell r="A1837" t="str">
            <v>ASHDTA200C</v>
          </cell>
          <cell r="B1837" t="str">
            <v>COMP 984 PRIM HSG 5 SLOT</v>
          </cell>
          <cell r="C1837" t="str">
            <v>DE</v>
          </cell>
          <cell r="D1837" t="str">
            <v>05 EOC</v>
          </cell>
          <cell r="E1837">
            <v>15400</v>
          </cell>
          <cell r="F1837" t="str">
            <v>01 Exchg w/ new product</v>
          </cell>
          <cell r="G1837" t="str">
            <v>31.12.2004</v>
          </cell>
          <cell r="H1837" t="str">
            <v>30.06.2006</v>
          </cell>
          <cell r="I1837" t="str">
            <v>NO REPLACE</v>
          </cell>
        </row>
        <row r="1838">
          <cell r="A1838" t="str">
            <v>ASHDTA201</v>
          </cell>
          <cell r="B1838" t="str">
            <v>COMP984 SEC HSG 5 SLOT</v>
          </cell>
          <cell r="C1838" t="str">
            <v>DE</v>
          </cell>
          <cell r="D1838" t="str">
            <v>05 EOC</v>
          </cell>
          <cell r="E1838">
            <v>9700</v>
          </cell>
          <cell r="F1838" t="str">
            <v>01 Exchg w/ new product</v>
          </cell>
          <cell r="G1838" t="str">
            <v>31.12.2004</v>
          </cell>
          <cell r="H1838" t="str">
            <v>30.06.2006</v>
          </cell>
          <cell r="I1838" t="str">
            <v>NO REPLACE</v>
          </cell>
        </row>
        <row r="1839">
          <cell r="A1839" t="str">
            <v>ASHDTA201C</v>
          </cell>
          <cell r="B1839" t="str">
            <v>COMP984 SEC HSG 5 SLOT</v>
          </cell>
          <cell r="C1839" t="str">
            <v>DE</v>
          </cell>
          <cell r="D1839" t="str">
            <v>05 EOC</v>
          </cell>
          <cell r="E1839">
            <v>15400</v>
          </cell>
          <cell r="F1839" t="str">
            <v>01 Exchg w/ new product</v>
          </cell>
          <cell r="G1839" t="str">
            <v>31.12.2004</v>
          </cell>
          <cell r="H1839" t="str">
            <v>30.06.2006</v>
          </cell>
          <cell r="I1839" t="str">
            <v>NO REPLACE</v>
          </cell>
        </row>
        <row r="1840">
          <cell r="A1840" t="str">
            <v>ASHDTA202</v>
          </cell>
          <cell r="B1840" t="str">
            <v>COMPACT SECONDARY HOUSING, 2 SLOTS</v>
          </cell>
          <cell r="C1840" t="str">
            <v>DE</v>
          </cell>
          <cell r="D1840" t="str">
            <v>05 EOC</v>
          </cell>
          <cell r="E1840">
            <v>7500</v>
          </cell>
          <cell r="F1840" t="str">
            <v>01 Exchg w/ new product</v>
          </cell>
          <cell r="G1840" t="str">
            <v>31.12.2004</v>
          </cell>
          <cell r="H1840" t="str">
            <v>30.06.2006</v>
          </cell>
          <cell r="I1840" t="str">
            <v>NO REPLACE</v>
          </cell>
        </row>
        <row r="1841">
          <cell r="A1841" t="str">
            <v>ASHDTA202C</v>
          </cell>
          <cell r="B1841" t="str">
            <v>COMPACT SECONDARY HOUSING, 2 SLOTS</v>
          </cell>
          <cell r="C1841" t="str">
            <v>DE</v>
          </cell>
          <cell r="D1841" t="str">
            <v>05 EOC</v>
          </cell>
          <cell r="E1841">
            <v>12800</v>
          </cell>
          <cell r="F1841" t="str">
            <v>01 Exchg w/ new product</v>
          </cell>
          <cell r="G1841" t="str">
            <v>31.12.2004</v>
          </cell>
          <cell r="H1841" t="str">
            <v>30.06.2006</v>
          </cell>
          <cell r="I1841" t="str">
            <v>NO REPLACE</v>
          </cell>
        </row>
        <row r="1842">
          <cell r="A1842" t="str">
            <v>ASHDTA203</v>
          </cell>
          <cell r="B1842" t="str">
            <v>DUAL MOUNTING RACK</v>
          </cell>
          <cell r="C1842" t="str">
            <v>DE</v>
          </cell>
          <cell r="D1842" t="str">
            <v>06 Service Only</v>
          </cell>
          <cell r="E1842" t="e">
            <v>#N/A</v>
          </cell>
          <cell r="F1842" t="str">
            <v>01 Exchg w/ new product</v>
          </cell>
          <cell r="G1842" t="str">
            <v>31.12.2004</v>
          </cell>
          <cell r="H1842" t="str">
            <v>31.12.2004</v>
          </cell>
          <cell r="I1842" t="str">
            <v>NO REPLACE</v>
          </cell>
        </row>
        <row r="1843">
          <cell r="A1843" t="str">
            <v>ASJ200001</v>
          </cell>
          <cell r="B1843" t="str">
            <v>I/0 LOCAL EXPANDER</v>
          </cell>
          <cell r="C1843" t="str">
            <v>US</v>
          </cell>
          <cell r="D1843" t="str">
            <v>06 Service Only</v>
          </cell>
          <cell r="E1843">
            <v>187000</v>
          </cell>
          <cell r="F1843" t="str">
            <v>03 Exchg w/ refurbished</v>
          </cell>
          <cell r="G1843" t="str">
            <v>27.01.2005</v>
          </cell>
          <cell r="H1843" t="str">
            <v>00.00.0000</v>
          </cell>
          <cell r="I1843" t="str">
            <v>NO REPLACE</v>
          </cell>
        </row>
        <row r="1844">
          <cell r="A1844" t="str">
            <v>ASJ200001R</v>
          </cell>
          <cell r="B1844" t="str">
            <v>I/0 LOCAL EXPANDER</v>
          </cell>
          <cell r="C1844" t="str">
            <v>US</v>
          </cell>
          <cell r="D1844" t="str">
            <v>06 Service Only</v>
          </cell>
          <cell r="E1844" t="e">
            <v>#N/A</v>
          </cell>
          <cell r="F1844" t="str">
            <v>03 Exchg w/ refurbished</v>
          </cell>
          <cell r="G1844" t="str">
            <v>14.01.2005</v>
          </cell>
          <cell r="H1844" t="str">
            <v>00.00.0000</v>
          </cell>
          <cell r="I1844" t="str">
            <v>NO REPLACE</v>
          </cell>
        </row>
        <row r="1845">
          <cell r="A1845" t="str">
            <v>ASJ291010</v>
          </cell>
          <cell r="B1845" t="str">
            <v>E/A-BUSKOPPLER FR DEZ. E/A-SERIE 200</v>
          </cell>
          <cell r="C1845" t="str">
            <v>US</v>
          </cell>
          <cell r="D1845" t="str">
            <v>04 Commercialized</v>
          </cell>
          <cell r="E1845">
            <v>138200</v>
          </cell>
          <cell r="F1845" t="str">
            <v>03 Exchg w/ refurbished</v>
          </cell>
          <cell r="G1845" t="str">
            <v>16.02.2000</v>
          </cell>
          <cell r="H1845" t="str">
            <v>00.00.0000</v>
          </cell>
        </row>
        <row r="1846">
          <cell r="A1846" t="str">
            <v>ASJ291010R</v>
          </cell>
          <cell r="B1846" t="str">
            <v>E/A-BUSKOPPLER F\R DEZ. E</v>
          </cell>
          <cell r="C1846" t="str">
            <v>US</v>
          </cell>
          <cell r="D1846" t="str">
            <v>06 Service Only</v>
          </cell>
          <cell r="E1846" t="e">
            <v>#N/A</v>
          </cell>
          <cell r="F1846" t="str">
            <v>03 Exchg w/ refurbished</v>
          </cell>
          <cell r="G1846" t="str">
            <v>28.12.2004</v>
          </cell>
          <cell r="H1846" t="str">
            <v>00.00.0000</v>
          </cell>
          <cell r="I1846" t="str">
            <v>NO REPLACE</v>
          </cell>
        </row>
        <row r="1847">
          <cell r="A1847" t="str">
            <v>ASJ470000</v>
          </cell>
          <cell r="B1847" t="str">
            <v>EIA PORT ADAPTER ASSY</v>
          </cell>
          <cell r="C1847" t="str">
            <v>US</v>
          </cell>
          <cell r="D1847" t="str">
            <v>06 Service Only</v>
          </cell>
          <cell r="E1847">
            <v>332000</v>
          </cell>
          <cell r="F1847" t="str">
            <v>01 Exchg w/ new product</v>
          </cell>
          <cell r="G1847" t="str">
            <v>25.09.2001</v>
          </cell>
          <cell r="H1847" t="str">
            <v>31.12.1990</v>
          </cell>
          <cell r="I1847" t="str">
            <v>NO REPLACE</v>
          </cell>
        </row>
        <row r="1848">
          <cell r="A1848" t="str">
            <v>ASJ471501</v>
          </cell>
          <cell r="B1848" t="str">
            <v>I/O EXPANDER</v>
          </cell>
          <cell r="C1848" t="str">
            <v>US</v>
          </cell>
          <cell r="D1848" t="str">
            <v>06 Service Only</v>
          </cell>
          <cell r="E1848">
            <v>86500</v>
          </cell>
          <cell r="F1848" t="str">
            <v>03 Exchg w/ refurbished</v>
          </cell>
          <cell r="G1848" t="str">
            <v>03.01.2000</v>
          </cell>
          <cell r="H1848" t="str">
            <v>00.00.0000</v>
          </cell>
          <cell r="I1848" t="str">
            <v>NO REPLACE</v>
          </cell>
        </row>
        <row r="1849">
          <cell r="A1849" t="str">
            <v>ASJ471501R</v>
          </cell>
          <cell r="B1849" t="str">
            <v>I/O EXPANDER</v>
          </cell>
          <cell r="C1849" t="str">
            <v>US</v>
          </cell>
          <cell r="D1849" t="str">
            <v>06 Service Only</v>
          </cell>
          <cell r="E1849" t="e">
            <v>#N/A</v>
          </cell>
          <cell r="F1849" t="str">
            <v>03 Exchg w/ refurbished</v>
          </cell>
          <cell r="G1849" t="str">
            <v>14.01.2005</v>
          </cell>
          <cell r="H1849" t="str">
            <v>00.00.0000</v>
          </cell>
          <cell r="I1849" t="str">
            <v>NO REPLACE</v>
          </cell>
        </row>
        <row r="1850">
          <cell r="A1850" t="str">
            <v>ASJ474000</v>
          </cell>
          <cell r="B1850" t="str">
            <v>COMM OPTION 484 (SLAVE)</v>
          </cell>
          <cell r="C1850" t="str">
            <v>US</v>
          </cell>
          <cell r="D1850" t="str">
            <v>06 Service Only</v>
          </cell>
          <cell r="E1850">
            <v>192700</v>
          </cell>
          <cell r="F1850" t="str">
            <v>04 Repr &amp; Return only</v>
          </cell>
          <cell r="G1850" t="str">
            <v>05.04.2001</v>
          </cell>
          <cell r="H1850" t="str">
            <v>30.08.2002</v>
          </cell>
          <cell r="I1850" t="str">
            <v>NO REPLACE</v>
          </cell>
        </row>
        <row r="1851">
          <cell r="A1851" t="str">
            <v>ASJ474000R</v>
          </cell>
          <cell r="B1851" t="str">
            <v>COMM OPTION 484 (SLAVE)</v>
          </cell>
          <cell r="C1851" t="str">
            <v>US</v>
          </cell>
          <cell r="D1851" t="str">
            <v>06 Service Only</v>
          </cell>
          <cell r="E1851" t="e">
            <v>#N/A</v>
          </cell>
          <cell r="F1851" t="str">
            <v>04 Repr &amp; Return only</v>
          </cell>
          <cell r="G1851" t="str">
            <v>16.02.2000</v>
          </cell>
          <cell r="H1851" t="str">
            <v>00.00.0000</v>
          </cell>
          <cell r="I1851" t="str">
            <v>NO REPLACE</v>
          </cell>
        </row>
        <row r="1852">
          <cell r="A1852" t="str">
            <v>ASJ478020</v>
          </cell>
          <cell r="B1852" t="str">
            <v>STAND ALONE MODEM 220 VAC</v>
          </cell>
          <cell r="C1852" t="str">
            <v>US</v>
          </cell>
          <cell r="D1852" t="str">
            <v>06 Service Only</v>
          </cell>
          <cell r="E1852">
            <v>122200</v>
          </cell>
          <cell r="F1852" t="str">
            <v>03 Exchg w/ refurbished</v>
          </cell>
          <cell r="G1852" t="str">
            <v>31.12.2004</v>
          </cell>
          <cell r="H1852" t="str">
            <v>31.12.2004</v>
          </cell>
          <cell r="I1852" t="str">
            <v>NO REPLACE</v>
          </cell>
        </row>
        <row r="1853">
          <cell r="A1853" t="str">
            <v>ASJ478020R</v>
          </cell>
          <cell r="B1853" t="str">
            <v>STAND ALONE MODEM 220 VAC</v>
          </cell>
          <cell r="C1853" t="str">
            <v>US</v>
          </cell>
          <cell r="D1853" t="str">
            <v>06 Service Only</v>
          </cell>
          <cell r="E1853" t="e">
            <v>#N/A</v>
          </cell>
          <cell r="F1853" t="str">
            <v>03 Exchg w/ refurbished</v>
          </cell>
          <cell r="G1853" t="str">
            <v>23.12.2004</v>
          </cell>
          <cell r="H1853" t="str">
            <v>31.12.2004</v>
          </cell>
          <cell r="I1853" t="str">
            <v>NO REPLACE</v>
          </cell>
        </row>
        <row r="1854">
          <cell r="A1854" t="str">
            <v>ASJ810000R</v>
          </cell>
          <cell r="B1854" t="str">
            <v>E/A-BUSKOPPLER, DEZ. E/A-</v>
          </cell>
          <cell r="C1854" t="str">
            <v>US</v>
          </cell>
          <cell r="D1854" t="str">
            <v>06 Service Only</v>
          </cell>
          <cell r="E1854" t="e">
            <v>#N/A</v>
          </cell>
          <cell r="F1854" t="str">
            <v>03 Exchg w/ refurbished</v>
          </cell>
          <cell r="G1854" t="str">
            <v>18.07.2000</v>
          </cell>
          <cell r="H1854" t="str">
            <v>31.12.1999</v>
          </cell>
          <cell r="I1854" t="str">
            <v>NO REPLACE</v>
          </cell>
        </row>
        <row r="1855">
          <cell r="A1855" t="str">
            <v>ASJ878000</v>
          </cell>
          <cell r="B1855" t="str">
            <v>MODBUS MODEM F\R STEUERUN</v>
          </cell>
          <cell r="C1855" t="str">
            <v>US</v>
          </cell>
          <cell r="D1855" t="str">
            <v>06 Service Only</v>
          </cell>
          <cell r="E1855">
            <v>66000</v>
          </cell>
          <cell r="F1855" t="str">
            <v>03 Exchg w/ refurbished</v>
          </cell>
          <cell r="G1855" t="str">
            <v>11.01.2001</v>
          </cell>
          <cell r="H1855" t="str">
            <v>31.12.2000</v>
          </cell>
          <cell r="I1855" t="str">
            <v>NO REPLACE</v>
          </cell>
        </row>
        <row r="1856">
          <cell r="A1856" t="str">
            <v>ASJ878000R</v>
          </cell>
          <cell r="B1856" t="str">
            <v>MODBUS MODEM F\R STEUERUN</v>
          </cell>
          <cell r="C1856" t="str">
            <v>US</v>
          </cell>
          <cell r="D1856" t="str">
            <v>06 Service Only</v>
          </cell>
          <cell r="E1856" t="e">
            <v>#N/A</v>
          </cell>
          <cell r="F1856" t="str">
            <v>03 Exchg w/ refurbished</v>
          </cell>
          <cell r="G1856" t="str">
            <v>09.08.2001</v>
          </cell>
          <cell r="H1856" t="str">
            <v>31.12.2000</v>
          </cell>
          <cell r="I1856" t="str">
            <v>NO REPLACE</v>
          </cell>
        </row>
        <row r="1857">
          <cell r="A1857" t="str">
            <v>ASJ890001</v>
          </cell>
          <cell r="B1857" t="str">
            <v>S908 RIO INTF SNGL CH</v>
          </cell>
          <cell r="C1857" t="str">
            <v>US</v>
          </cell>
          <cell r="D1857" t="str">
            <v>06 Service Only</v>
          </cell>
          <cell r="E1857">
            <v>178000</v>
          </cell>
          <cell r="F1857" t="str">
            <v>03 Exchg w/ refurbished</v>
          </cell>
          <cell r="G1857" t="str">
            <v>25.07.2000</v>
          </cell>
          <cell r="H1857" t="str">
            <v>25.07.2000</v>
          </cell>
          <cell r="I1857" t="str">
            <v>ASJ890101</v>
          </cell>
        </row>
        <row r="1858">
          <cell r="A1858" t="str">
            <v>ASJ890001R</v>
          </cell>
          <cell r="B1858" t="str">
            <v>STD.EXCH.ASJ890001</v>
          </cell>
          <cell r="C1858" t="str">
            <v>US</v>
          </cell>
          <cell r="D1858" t="str">
            <v>06 Service Only</v>
          </cell>
          <cell r="E1858" t="e">
            <v>#N/A</v>
          </cell>
          <cell r="F1858" t="str">
            <v>03 Exchg w/ refurbished</v>
          </cell>
          <cell r="G1858" t="str">
            <v>25.07.2000</v>
          </cell>
          <cell r="H1858" t="str">
            <v>00.00.0000</v>
          </cell>
          <cell r="I1858" t="str">
            <v>NO REPLACE</v>
          </cell>
        </row>
        <row r="1859">
          <cell r="A1859" t="str">
            <v>ASJ890002</v>
          </cell>
          <cell r="B1859" t="str">
            <v>ACHTUNG ERSATZMATERIAL!! ASJ890102</v>
          </cell>
          <cell r="C1859" t="str">
            <v>US</v>
          </cell>
          <cell r="D1859" t="str">
            <v>06 Service Only</v>
          </cell>
          <cell r="E1859">
            <v>100700</v>
          </cell>
          <cell r="F1859" t="str">
            <v>04 Repr &amp; Return only</v>
          </cell>
          <cell r="G1859" t="str">
            <v>03.01.2000</v>
          </cell>
          <cell r="H1859" t="str">
            <v>03.01.2000</v>
          </cell>
          <cell r="I1859" t="str">
            <v>ASJ890102</v>
          </cell>
        </row>
        <row r="1860">
          <cell r="A1860" t="str">
            <v>ASJ890002R</v>
          </cell>
          <cell r="B1860" t="str">
            <v>STD.EXCH.ASJ890002</v>
          </cell>
          <cell r="C1860" t="str">
            <v>US</v>
          </cell>
          <cell r="D1860" t="str">
            <v>06 Service Only</v>
          </cell>
          <cell r="E1860" t="e">
            <v>#N/A</v>
          </cell>
          <cell r="F1860" t="str">
            <v>04 Repr &amp; Return only</v>
          </cell>
          <cell r="G1860" t="str">
            <v>16.02.2000</v>
          </cell>
          <cell r="H1860" t="str">
            <v>00.00.0000</v>
          </cell>
          <cell r="I1860" t="str">
            <v>NO REPLACE</v>
          </cell>
        </row>
        <row r="1861">
          <cell r="A1861" t="str">
            <v>ASJ890101</v>
          </cell>
          <cell r="B1861" t="str">
            <v>S908 RIO INTF SNGL CH FOR E/A-SER. 800</v>
          </cell>
          <cell r="C1861" t="str">
            <v>US</v>
          </cell>
          <cell r="D1861" t="str">
            <v>06 Service Only</v>
          </cell>
          <cell r="E1861">
            <v>218700</v>
          </cell>
          <cell r="F1861" t="str">
            <v>03 Exchg w/ refurbished</v>
          </cell>
          <cell r="G1861" t="str">
            <v>23.11.2001</v>
          </cell>
          <cell r="H1861" t="str">
            <v>31.12.2000</v>
          </cell>
          <cell r="I1861" t="str">
            <v>NO REPLACE</v>
          </cell>
        </row>
        <row r="1862">
          <cell r="A1862" t="str">
            <v>ASJ890101R</v>
          </cell>
          <cell r="B1862" t="str">
            <v>S908 RIO INTF SNGL CH FOR E/A-SER. 800</v>
          </cell>
          <cell r="C1862" t="str">
            <v>US</v>
          </cell>
          <cell r="D1862" t="str">
            <v>06 Service Only</v>
          </cell>
          <cell r="E1862" t="e">
            <v>#N/A</v>
          </cell>
          <cell r="F1862" t="str">
            <v>03 Exchg w/ refurbished</v>
          </cell>
          <cell r="G1862" t="str">
            <v>09.08.2001</v>
          </cell>
          <cell r="H1862" t="str">
            <v>31.12.2000</v>
          </cell>
          <cell r="I1862" t="str">
            <v>NO REPLACE</v>
          </cell>
        </row>
        <row r="1863">
          <cell r="A1863" t="str">
            <v>ASJ890102</v>
          </cell>
          <cell r="B1863" t="str">
            <v>S908 RIO FR E/A-SER. 800, REDUNDANT</v>
          </cell>
          <cell r="C1863" t="str">
            <v>US</v>
          </cell>
          <cell r="D1863" t="str">
            <v>06 Service Only</v>
          </cell>
          <cell r="E1863">
            <v>111700</v>
          </cell>
          <cell r="F1863" t="str">
            <v>04 Repr &amp; Return only</v>
          </cell>
          <cell r="G1863" t="str">
            <v>05.04.2001</v>
          </cell>
          <cell r="H1863" t="str">
            <v>31.12.2000</v>
          </cell>
          <cell r="I1863" t="str">
            <v>NO REPLACE</v>
          </cell>
        </row>
        <row r="1864">
          <cell r="A1864" t="str">
            <v>ASJ890102R</v>
          </cell>
          <cell r="B1864" t="str">
            <v>S908 RIO FOR E/A-SER. 800, REDUNDANT</v>
          </cell>
          <cell r="C1864" t="str">
            <v>US</v>
          </cell>
          <cell r="D1864" t="str">
            <v>06 Service Only</v>
          </cell>
          <cell r="E1864">
            <v>95900</v>
          </cell>
          <cell r="F1864" t="str">
            <v>04 Repr &amp; Return only</v>
          </cell>
          <cell r="G1864" t="str">
            <v>09.08.2001</v>
          </cell>
          <cell r="H1864" t="str">
            <v>31.12.2000</v>
          </cell>
          <cell r="I1864" t="str">
            <v>NO REPLACE</v>
          </cell>
        </row>
        <row r="1865">
          <cell r="A1865" t="str">
            <v>ASJ892001</v>
          </cell>
          <cell r="B1865" t="str">
            <v>ACHTUNG ERSATZMATERIAL!! ASJ892101</v>
          </cell>
          <cell r="C1865" t="str">
            <v>US</v>
          </cell>
          <cell r="D1865" t="str">
            <v>06 Service Only</v>
          </cell>
          <cell r="E1865">
            <v>134400</v>
          </cell>
          <cell r="F1865" t="str">
            <v>03 Exchg w/ refurbished</v>
          </cell>
          <cell r="G1865" t="str">
            <v>27.01.2005</v>
          </cell>
          <cell r="H1865" t="str">
            <v>00.00.0000</v>
          </cell>
          <cell r="I1865" t="str">
            <v>ASJ892101</v>
          </cell>
        </row>
        <row r="1866">
          <cell r="A1866" t="str">
            <v>ASJ892001R</v>
          </cell>
          <cell r="B1866" t="str">
            <v>STD.EXCH.ASJ892001</v>
          </cell>
          <cell r="C1866" t="str">
            <v>US</v>
          </cell>
          <cell r="D1866" t="str">
            <v>06 Service Only</v>
          </cell>
          <cell r="E1866" t="e">
            <v>#N/A</v>
          </cell>
          <cell r="F1866" t="str">
            <v>03 Exchg w/ refurbished</v>
          </cell>
          <cell r="G1866" t="str">
            <v>14.01.2005</v>
          </cell>
          <cell r="H1866" t="str">
            <v>00.00.0000</v>
          </cell>
          <cell r="I1866" t="str">
            <v>NO REPLACE</v>
          </cell>
        </row>
        <row r="1867">
          <cell r="A1867" t="str">
            <v>ASJ892101</v>
          </cell>
          <cell r="B1867" t="str">
            <v>S908 RIO FR E/A-SER. 800, 2 ASCII</v>
          </cell>
          <cell r="C1867" t="str">
            <v>US</v>
          </cell>
          <cell r="D1867" t="str">
            <v>06 Service Only</v>
          </cell>
          <cell r="E1867">
            <v>442000</v>
          </cell>
          <cell r="F1867" t="str">
            <v>03 Exchg w/ refurbished</v>
          </cell>
          <cell r="G1867" t="str">
            <v>09.08.2002</v>
          </cell>
          <cell r="H1867" t="str">
            <v>31.07.2002</v>
          </cell>
          <cell r="I1867" t="str">
            <v>ASP890300</v>
          </cell>
        </row>
        <row r="1868">
          <cell r="A1868" t="str">
            <v>ASJ892101R</v>
          </cell>
          <cell r="B1868" t="str">
            <v>S908 RIO FOR E/A-SER. 800, 2 ASCII</v>
          </cell>
          <cell r="C1868" t="str">
            <v>US</v>
          </cell>
          <cell r="D1868" t="str">
            <v>06 Service Only</v>
          </cell>
          <cell r="E1868" t="e">
            <v>#N/A</v>
          </cell>
          <cell r="F1868" t="str">
            <v>03 Exchg w/ refurbished</v>
          </cell>
          <cell r="G1868" t="str">
            <v>16.09.2004</v>
          </cell>
          <cell r="H1868" t="str">
            <v>31.07.2002</v>
          </cell>
          <cell r="I1868" t="str">
            <v>NO REPLACE</v>
          </cell>
        </row>
        <row r="1869">
          <cell r="A1869" t="str">
            <v>ASJ892102</v>
          </cell>
          <cell r="B1869" t="str">
            <v>S908 RIO F\R E/A-SER. 800</v>
          </cell>
          <cell r="C1869" t="str">
            <v>US</v>
          </cell>
          <cell r="D1869" t="str">
            <v>06 Service Only</v>
          </cell>
          <cell r="E1869">
            <v>512500</v>
          </cell>
          <cell r="F1869" t="str">
            <v>03 Exchg w/ refurbished</v>
          </cell>
          <cell r="G1869" t="str">
            <v>11.01.2001</v>
          </cell>
          <cell r="H1869" t="str">
            <v>31.12.2000</v>
          </cell>
          <cell r="I1869" t="str">
            <v>NO REPLACE</v>
          </cell>
        </row>
        <row r="1870">
          <cell r="A1870" t="str">
            <v>ASJ892102R</v>
          </cell>
          <cell r="B1870" t="str">
            <v>S908 RIO F\R E/A-SER. 800</v>
          </cell>
          <cell r="C1870" t="str">
            <v>US</v>
          </cell>
          <cell r="D1870" t="str">
            <v>06 Service Only</v>
          </cell>
          <cell r="E1870" t="e">
            <v>#N/A</v>
          </cell>
          <cell r="F1870" t="str">
            <v>04 Repr &amp; Return only</v>
          </cell>
          <cell r="G1870" t="str">
            <v>09.08.2001</v>
          </cell>
          <cell r="H1870" t="str">
            <v>31.12.2000</v>
          </cell>
          <cell r="I1870" t="str">
            <v>NO REPLACE</v>
          </cell>
        </row>
        <row r="1871">
          <cell r="A1871" t="str">
            <v>ASM485004</v>
          </cell>
          <cell r="B1871" t="str">
            <v>MEMORY PCB 4K C484</v>
          </cell>
          <cell r="C1871" t="str">
            <v>US</v>
          </cell>
          <cell r="D1871" t="str">
            <v>06 Service Only</v>
          </cell>
          <cell r="E1871">
            <v>324000</v>
          </cell>
          <cell r="F1871" t="str">
            <v>03 Exchg w/ refurbished</v>
          </cell>
          <cell r="G1871" t="str">
            <v>03.01.2000</v>
          </cell>
          <cell r="H1871" t="str">
            <v>00.00.0000</v>
          </cell>
          <cell r="I1871" t="str">
            <v>NO REPLACE</v>
          </cell>
        </row>
        <row r="1872">
          <cell r="A1872" t="str">
            <v>ASM485004R</v>
          </cell>
          <cell r="B1872" t="str">
            <v>MEMORY PCB 4K C484</v>
          </cell>
          <cell r="C1872" t="str">
            <v>US</v>
          </cell>
          <cell r="D1872" t="str">
            <v>06 Service Only</v>
          </cell>
          <cell r="E1872" t="e">
            <v>#N/A</v>
          </cell>
          <cell r="F1872" t="str">
            <v>03 Exchg w/ refurbished</v>
          </cell>
          <cell r="G1872" t="str">
            <v>18.07.2000</v>
          </cell>
          <cell r="H1872" t="str">
            <v>00.00.0000</v>
          </cell>
          <cell r="I1872" t="str">
            <v>NO REPLACE</v>
          </cell>
        </row>
        <row r="1873">
          <cell r="A1873" t="str">
            <v>ASM485008</v>
          </cell>
          <cell r="B1873" t="str">
            <v>PCB ASSY MEMORY 8K</v>
          </cell>
          <cell r="C1873" t="str">
            <v>US</v>
          </cell>
          <cell r="D1873" t="str">
            <v>06 Service Only</v>
          </cell>
          <cell r="E1873">
            <v>420000</v>
          </cell>
          <cell r="F1873" t="str">
            <v>03 Exchg w/ refurbished</v>
          </cell>
          <cell r="G1873" t="str">
            <v>03.01.2000</v>
          </cell>
          <cell r="H1873" t="str">
            <v>00.00.0000</v>
          </cell>
          <cell r="I1873" t="str">
            <v>NO REPLACE</v>
          </cell>
        </row>
        <row r="1874">
          <cell r="A1874" t="str">
            <v>ASM485008R</v>
          </cell>
          <cell r="B1874" t="str">
            <v>PCB ASSY MEMORY 8K</v>
          </cell>
          <cell r="C1874" t="str">
            <v>US</v>
          </cell>
          <cell r="D1874" t="str">
            <v>06 Service Only</v>
          </cell>
          <cell r="E1874" t="e">
            <v>#N/A</v>
          </cell>
          <cell r="F1874" t="str">
            <v>03 Exchg w/ refurbished</v>
          </cell>
          <cell r="G1874" t="str">
            <v>18.07.2000</v>
          </cell>
          <cell r="H1874" t="str">
            <v>00.00.0000</v>
          </cell>
          <cell r="I1874" t="str">
            <v>NO REPLACE</v>
          </cell>
        </row>
        <row r="1875">
          <cell r="A1875" t="str">
            <v>ASM680116</v>
          </cell>
          <cell r="B1875" t="str">
            <v>STECKKASSETTE FOR ANWENDERPROGRAMM (16K)</v>
          </cell>
          <cell r="C1875" t="str">
            <v>US</v>
          </cell>
          <cell r="D1875" t="str">
            <v>06 Service Only</v>
          </cell>
          <cell r="E1875">
            <v>189000</v>
          </cell>
          <cell r="F1875" t="str">
            <v>03 Exchg w/ refurbished</v>
          </cell>
          <cell r="G1875" t="str">
            <v>03.01.2000</v>
          </cell>
          <cell r="H1875" t="str">
            <v>00.00.0000</v>
          </cell>
          <cell r="I1875" t="str">
            <v>NO REPLACE</v>
          </cell>
        </row>
        <row r="1876">
          <cell r="A1876" t="str">
            <v>ASM680116R</v>
          </cell>
          <cell r="B1876" t="str">
            <v>STECKKASSETTE FOR ANWENDERPROGRAMM (16K)</v>
          </cell>
          <cell r="C1876" t="str">
            <v>US</v>
          </cell>
          <cell r="D1876" t="str">
            <v>06 Service Only</v>
          </cell>
          <cell r="E1876" t="e">
            <v>#N/A</v>
          </cell>
          <cell r="F1876" t="str">
            <v>03 Exchg w/ refurbished</v>
          </cell>
          <cell r="G1876" t="str">
            <v>18.07.2000</v>
          </cell>
          <cell r="H1876" t="str">
            <v>00.00.0000</v>
          </cell>
          <cell r="I1876" t="str">
            <v>NO REPLACE</v>
          </cell>
        </row>
        <row r="1877">
          <cell r="A1877" t="str">
            <v>ASMBII003</v>
          </cell>
          <cell r="B1877" t="str">
            <v>REMOTE I/O DROP KABEL, 12 M</v>
          </cell>
          <cell r="C1877" t="str">
            <v>US</v>
          </cell>
          <cell r="D1877" t="str">
            <v>04 Commercialized</v>
          </cell>
          <cell r="E1877">
            <v>8400</v>
          </cell>
          <cell r="F1877" t="str">
            <v>01 Exchg w/ new product</v>
          </cell>
          <cell r="G1877" t="str">
            <v>18.10.2001</v>
          </cell>
          <cell r="H1877" t="str">
            <v>00.00.0000</v>
          </cell>
        </row>
        <row r="1878">
          <cell r="A1878" t="str">
            <v>ASMBII004</v>
          </cell>
          <cell r="B1878" t="str">
            <v>REMOTE I/O DROP KABEL, 45 M</v>
          </cell>
          <cell r="C1878" t="str">
            <v>US</v>
          </cell>
          <cell r="D1878" t="str">
            <v>04 Commercialized</v>
          </cell>
          <cell r="E1878">
            <v>20100</v>
          </cell>
          <cell r="F1878" t="str">
            <v>01 Exchg w/ new product</v>
          </cell>
          <cell r="G1878" t="str">
            <v>18.10.2001</v>
          </cell>
          <cell r="H1878" t="str">
            <v>00.00.0000</v>
          </cell>
        </row>
        <row r="1879">
          <cell r="A1879" t="str">
            <v>ASMBKT085</v>
          </cell>
          <cell r="B1879" t="str">
            <v>MODBUS PLUS LINE CONNECTOR</v>
          </cell>
          <cell r="C1879" t="str">
            <v>CN</v>
          </cell>
          <cell r="D1879" t="str">
            <v>04 Commercialized</v>
          </cell>
          <cell r="E1879">
            <v>2400</v>
          </cell>
          <cell r="F1879" t="str">
            <v>01 Exchg w/ new product</v>
          </cell>
          <cell r="G1879" t="str">
            <v>16.12.1998</v>
          </cell>
          <cell r="H1879" t="str">
            <v>00.00.0000</v>
          </cell>
        </row>
        <row r="1880">
          <cell r="A1880" t="str">
            <v>ASMBKT185</v>
          </cell>
          <cell r="B1880" t="str">
            <v>MODBUS PLUS TERMINATOR CONNECTOR</v>
          </cell>
          <cell r="C1880" t="str">
            <v>CN</v>
          </cell>
          <cell r="D1880" t="str">
            <v>04 Commercialized</v>
          </cell>
          <cell r="E1880">
            <v>4200</v>
          </cell>
          <cell r="F1880" t="str">
            <v>01 Exchg w/ new product</v>
          </cell>
          <cell r="G1880" t="str">
            <v>16.12.1998</v>
          </cell>
          <cell r="H1880" t="str">
            <v>00.00.0000</v>
          </cell>
        </row>
        <row r="1881">
          <cell r="A1881" t="str">
            <v>ASMBPL001</v>
          </cell>
          <cell r="B1881" t="str">
            <v>MODBUS PLUS CONNECTOR ASSEMBLY TOOL</v>
          </cell>
          <cell r="C1881" t="str">
            <v>US</v>
          </cell>
          <cell r="D1881" t="str">
            <v>04 Commercialized</v>
          </cell>
          <cell r="E1881">
            <v>9000</v>
          </cell>
          <cell r="F1881" t="str">
            <v>01 Exchg w/ new product</v>
          </cell>
          <cell r="G1881" t="str">
            <v>16.12.1998</v>
          </cell>
          <cell r="H1881" t="str">
            <v>00.00.0000</v>
          </cell>
        </row>
        <row r="1882">
          <cell r="A1882" t="str">
            <v>ASME85000</v>
          </cell>
          <cell r="B1882" t="str">
            <v>STECKKASETTE FOR ANWENDERPROGRAMM 16K F</v>
          </cell>
          <cell r="C1882" t="str">
            <v>US</v>
          </cell>
          <cell r="D1882" t="str">
            <v>06 Service Only</v>
          </cell>
          <cell r="E1882">
            <v>55300</v>
          </cell>
          <cell r="F1882" t="str">
            <v>01 Exchg w/ new product</v>
          </cell>
          <cell r="G1882" t="str">
            <v>21.05.2003</v>
          </cell>
          <cell r="H1882" t="str">
            <v>31.12.2000</v>
          </cell>
          <cell r="I1882" t="str">
            <v>NO REPLACE</v>
          </cell>
        </row>
        <row r="1883">
          <cell r="A1883" t="str">
            <v>ASMEEP000</v>
          </cell>
          <cell r="B1883" t="str">
            <v>EEPROM MEMORY CARD FOR 984-120 COMPACT</v>
          </cell>
          <cell r="C1883" t="str">
            <v>JP</v>
          </cell>
          <cell r="D1883" t="str">
            <v>05 EOC</v>
          </cell>
          <cell r="E1883">
            <v>22000</v>
          </cell>
          <cell r="F1883" t="str">
            <v>03 Exchg w/ refurbished</v>
          </cell>
          <cell r="G1883" t="str">
            <v>31.12.2004</v>
          </cell>
          <cell r="H1883" t="str">
            <v>30.06.2006</v>
          </cell>
          <cell r="I1883" t="str">
            <v>NO REPLACE</v>
          </cell>
        </row>
        <row r="1884">
          <cell r="A1884" t="str">
            <v>ASMEEP000R</v>
          </cell>
          <cell r="B1884" t="str">
            <v>STD.EXCH.ASMEEP000</v>
          </cell>
          <cell r="C1884" t="str">
            <v>US</v>
          </cell>
          <cell r="D1884" t="str">
            <v>06 Service Only</v>
          </cell>
          <cell r="E1884" t="e">
            <v>#N/A</v>
          </cell>
          <cell r="F1884" t="str">
            <v>03 Exchg w/ refurbished</v>
          </cell>
          <cell r="G1884" t="str">
            <v>28.12.2004</v>
          </cell>
          <cell r="H1884" t="str">
            <v>31.12.2006</v>
          </cell>
          <cell r="I1884" t="str">
            <v>NO REPLACE</v>
          </cell>
        </row>
        <row r="1885">
          <cell r="A1885" t="str">
            <v>ASMEEP001</v>
          </cell>
          <cell r="B1885" t="str">
            <v>EEPROM SPEICHERKARTE FR 984-120 COMPACT</v>
          </cell>
          <cell r="C1885" t="str">
            <v>JP</v>
          </cell>
          <cell r="D1885" t="str">
            <v>05 EOC</v>
          </cell>
          <cell r="E1885">
            <v>9100</v>
          </cell>
          <cell r="F1885" t="str">
            <v>03 Exchg w/ refurbished</v>
          </cell>
          <cell r="G1885" t="str">
            <v>31.12.2004</v>
          </cell>
          <cell r="H1885" t="str">
            <v>30.06.2006</v>
          </cell>
          <cell r="I1885" t="str">
            <v>NO REPLACE</v>
          </cell>
        </row>
        <row r="1886">
          <cell r="A1886" t="str">
            <v>ASMEEP001R</v>
          </cell>
          <cell r="B1886" t="str">
            <v>STD.EXCH.ASMEEP001</v>
          </cell>
          <cell r="C1886" t="str">
            <v>US</v>
          </cell>
          <cell r="D1886" t="str">
            <v>06 Service Only</v>
          </cell>
          <cell r="E1886" t="e">
            <v>#N/A</v>
          </cell>
          <cell r="F1886" t="str">
            <v>03 Exchg w/ refurbished</v>
          </cell>
          <cell r="G1886" t="str">
            <v>28.12.2004</v>
          </cell>
          <cell r="H1886" t="str">
            <v>31.12.2006</v>
          </cell>
          <cell r="I1886" t="str">
            <v>NO REPLACE</v>
          </cell>
        </row>
        <row r="1887">
          <cell r="A1887" t="str">
            <v>ASP120000</v>
          </cell>
          <cell r="B1887" t="str">
            <v>COMP 984 PS MOD 115/230VA</v>
          </cell>
          <cell r="C1887" t="str">
            <v>DE</v>
          </cell>
          <cell r="D1887" t="str">
            <v>05 EOC</v>
          </cell>
          <cell r="E1887">
            <v>12900</v>
          </cell>
          <cell r="F1887" t="str">
            <v>01 Exchg w/ new product</v>
          </cell>
          <cell r="G1887" t="str">
            <v>31.12.2004</v>
          </cell>
          <cell r="H1887" t="str">
            <v>30.06.2006</v>
          </cell>
          <cell r="I1887" t="str">
            <v>NO REPLACE</v>
          </cell>
        </row>
        <row r="1888">
          <cell r="A1888" t="str">
            <v>ASP120125</v>
          </cell>
          <cell r="B1888" t="str">
            <v>COMP 984 PS MOD 125VDC</v>
          </cell>
          <cell r="C1888" t="str">
            <v>US</v>
          </cell>
          <cell r="D1888" t="str">
            <v>05 EOC</v>
          </cell>
          <cell r="E1888">
            <v>19400</v>
          </cell>
          <cell r="F1888" t="str">
            <v>01 Exchg w/ new product</v>
          </cell>
          <cell r="G1888" t="str">
            <v>31.12.2004</v>
          </cell>
          <cell r="H1888" t="str">
            <v>30.06.2006</v>
          </cell>
          <cell r="I1888" t="str">
            <v>NO REPLACE</v>
          </cell>
        </row>
        <row r="1889">
          <cell r="A1889" t="str">
            <v>ASP120250</v>
          </cell>
          <cell r="B1889" t="str">
            <v>AC PS 115/230VAC,2A,EXT TEMP</v>
          </cell>
          <cell r="C1889" t="str">
            <v>US</v>
          </cell>
          <cell r="D1889" t="str">
            <v>05 EOC</v>
          </cell>
          <cell r="E1889" t="e">
            <v>#N/A</v>
          </cell>
          <cell r="F1889" t="str">
            <v>01 Exchg w/ new product</v>
          </cell>
          <cell r="G1889" t="str">
            <v>31.12.2004</v>
          </cell>
          <cell r="H1889" t="str">
            <v>30.06.2006</v>
          </cell>
          <cell r="I1889" t="str">
            <v>NO REPLACE</v>
          </cell>
        </row>
        <row r="1890">
          <cell r="A1890" t="str">
            <v>ASP120250C</v>
          </cell>
          <cell r="B1890" t="str">
            <v>AC PS 115/230VAC,2A,EXT TEMP,CC</v>
          </cell>
          <cell r="C1890" t="str">
            <v>US</v>
          </cell>
          <cell r="D1890" t="str">
            <v>05 EOC</v>
          </cell>
          <cell r="E1890" t="e">
            <v>#N/A</v>
          </cell>
          <cell r="F1890" t="str">
            <v>01 Exchg w/ new product</v>
          </cell>
          <cell r="G1890" t="str">
            <v>25.03.2005</v>
          </cell>
          <cell r="H1890" t="str">
            <v>30.06.2006</v>
          </cell>
          <cell r="I1890" t="str">
            <v>NO REPLACE</v>
          </cell>
        </row>
        <row r="1891">
          <cell r="A1891" t="str">
            <v>ASP180021</v>
          </cell>
          <cell r="B1891" t="str">
            <v>CRT PROGRAM PANEL</v>
          </cell>
          <cell r="C1891" t="str">
            <v>US</v>
          </cell>
          <cell r="D1891" t="str">
            <v>06 Service Only</v>
          </cell>
          <cell r="E1891">
            <v>290000</v>
          </cell>
          <cell r="F1891" t="str">
            <v>04 Repr &amp; Return only</v>
          </cell>
          <cell r="G1891" t="str">
            <v>05.04.2001</v>
          </cell>
          <cell r="H1891" t="str">
            <v>00.00.0000</v>
          </cell>
          <cell r="I1891" t="str">
            <v>NO REPLACE</v>
          </cell>
        </row>
        <row r="1892">
          <cell r="A1892" t="str">
            <v>ASP180021R</v>
          </cell>
          <cell r="B1892" t="str">
            <v>CRT PROGRAM PANEL</v>
          </cell>
          <cell r="C1892" t="str">
            <v>US</v>
          </cell>
          <cell r="D1892" t="str">
            <v>06 Service Only</v>
          </cell>
          <cell r="E1892" t="e">
            <v>#N/A</v>
          </cell>
          <cell r="F1892" t="str">
            <v>04 Repr &amp; Return only</v>
          </cell>
          <cell r="G1892" t="str">
            <v>16.02.2000</v>
          </cell>
          <cell r="H1892" t="str">
            <v>00.00.0000</v>
          </cell>
          <cell r="I1892" t="str">
            <v>NO REPLACE</v>
          </cell>
        </row>
        <row r="1893">
          <cell r="A1893" t="str">
            <v>ASP230000</v>
          </cell>
          <cell r="B1893" t="str">
            <v>ASSY P230</v>
          </cell>
          <cell r="C1893" t="str">
            <v>US</v>
          </cell>
          <cell r="D1893" t="str">
            <v>06 Service Only</v>
          </cell>
          <cell r="E1893">
            <v>621200</v>
          </cell>
          <cell r="F1893" t="str">
            <v>04 Repr &amp; Return only</v>
          </cell>
          <cell r="G1893" t="str">
            <v>16.02.2000</v>
          </cell>
          <cell r="H1893" t="str">
            <v>00.00.0000</v>
          </cell>
          <cell r="I1893" t="str">
            <v>ASP230001</v>
          </cell>
        </row>
        <row r="1894">
          <cell r="A1894" t="str">
            <v>ASP421112</v>
          </cell>
          <cell r="B1894" t="str">
            <v>115 AUX PWR SUP W/W602</v>
          </cell>
          <cell r="C1894" t="str">
            <v>US</v>
          </cell>
          <cell r="D1894" t="str">
            <v>06 Service Only</v>
          </cell>
          <cell r="E1894">
            <v>145300</v>
          </cell>
          <cell r="F1894" t="str">
            <v>04 Repr &amp; Return only</v>
          </cell>
          <cell r="G1894" t="str">
            <v>13.04.2001</v>
          </cell>
          <cell r="H1894" t="str">
            <v>00.00.0000</v>
          </cell>
          <cell r="I1894" t="str">
            <v>NO REPLACE</v>
          </cell>
        </row>
        <row r="1895">
          <cell r="A1895" t="str">
            <v>ASP451522</v>
          </cell>
          <cell r="B1895" t="str">
            <v>REMOTE I/O PWR SUPP 50HZ</v>
          </cell>
          <cell r="C1895" t="str">
            <v>US</v>
          </cell>
          <cell r="D1895" t="str">
            <v>06 Service Only</v>
          </cell>
          <cell r="E1895">
            <v>223000</v>
          </cell>
          <cell r="F1895" t="str">
            <v>04 Repr &amp; Return only</v>
          </cell>
          <cell r="G1895" t="str">
            <v>13.04.2001</v>
          </cell>
          <cell r="H1895" t="str">
            <v>00.00.0000</v>
          </cell>
          <cell r="I1895" t="str">
            <v>NO REPLACE</v>
          </cell>
        </row>
        <row r="1896">
          <cell r="A1896" t="str">
            <v>ASP451522R</v>
          </cell>
          <cell r="B1896" t="str">
            <v>REMOTE I/O PWR SUPP 50HZ</v>
          </cell>
          <cell r="C1896" t="str">
            <v>US</v>
          </cell>
          <cell r="D1896" t="str">
            <v>06 Service Only</v>
          </cell>
          <cell r="E1896" t="e">
            <v>#N/A</v>
          </cell>
          <cell r="F1896" t="str">
            <v>04 Repr &amp; Return only</v>
          </cell>
          <cell r="G1896" t="str">
            <v>16.12.2004</v>
          </cell>
          <cell r="H1896" t="str">
            <v>00.00.0000</v>
          </cell>
          <cell r="I1896" t="str">
            <v>NO REPLACE</v>
          </cell>
        </row>
        <row r="1897">
          <cell r="A1897" t="str">
            <v>ASP451581</v>
          </cell>
          <cell r="B1897" t="str">
            <v>ASSY REM I/O PWR SUPPLY</v>
          </cell>
          <cell r="C1897" t="str">
            <v>US</v>
          </cell>
          <cell r="D1897" t="str">
            <v>04 Commercialized</v>
          </cell>
          <cell r="E1897">
            <v>213600</v>
          </cell>
          <cell r="F1897" t="str">
            <v>04 Repr &amp; Return only</v>
          </cell>
          <cell r="G1897" t="str">
            <v>11.10.2001</v>
          </cell>
          <cell r="H1897" t="str">
            <v>00.00.0000</v>
          </cell>
        </row>
        <row r="1898">
          <cell r="A1898" t="str">
            <v>ASP484500</v>
          </cell>
          <cell r="B1898" t="str">
            <v>POWER SUPPLY 50HZ</v>
          </cell>
          <cell r="C1898" t="str">
            <v>US</v>
          </cell>
          <cell r="D1898" t="str">
            <v>06 Service Only</v>
          </cell>
          <cell r="E1898">
            <v>476000</v>
          </cell>
          <cell r="F1898" t="str">
            <v>03 Exchg w/ refurbished</v>
          </cell>
          <cell r="G1898" t="str">
            <v>03.01.2000</v>
          </cell>
          <cell r="H1898" t="str">
            <v>00.00.0000</v>
          </cell>
          <cell r="I1898" t="str">
            <v>NO REPLACE</v>
          </cell>
        </row>
        <row r="1899">
          <cell r="A1899" t="str">
            <v>ASP484500R</v>
          </cell>
          <cell r="B1899" t="str">
            <v>POWER SUPPLY 50HZ</v>
          </cell>
          <cell r="C1899" t="str">
            <v>US</v>
          </cell>
          <cell r="D1899" t="str">
            <v>06 Service Only</v>
          </cell>
          <cell r="E1899" t="e">
            <v>#N/A</v>
          </cell>
          <cell r="F1899" t="str">
            <v>03 Exchg w/ refurbished</v>
          </cell>
          <cell r="G1899" t="str">
            <v>16.02.2000</v>
          </cell>
          <cell r="H1899" t="str">
            <v>00.00.0000</v>
          </cell>
          <cell r="I1899" t="str">
            <v>NO REPLACE</v>
          </cell>
        </row>
        <row r="1900">
          <cell r="A1900" t="str">
            <v>ASP5300MA</v>
          </cell>
          <cell r="B1900" t="str">
            <v>PWR SUP50/60HZ110/220VAC</v>
          </cell>
          <cell r="C1900" t="str">
            <v>US</v>
          </cell>
          <cell r="D1900" t="str">
            <v>06 Service Only</v>
          </cell>
          <cell r="E1900">
            <v>231400</v>
          </cell>
          <cell r="F1900" t="str">
            <v>04 Repr &amp; Return only</v>
          </cell>
          <cell r="G1900" t="str">
            <v>05.04.2001</v>
          </cell>
          <cell r="H1900" t="str">
            <v>00.00.0000</v>
          </cell>
          <cell r="I1900" t="str">
            <v>NO REPLACE</v>
          </cell>
        </row>
        <row r="1901">
          <cell r="A1901" t="str">
            <v>ASP5300MAR</v>
          </cell>
          <cell r="B1901" t="str">
            <v>PWR SUP50/60HZ110/220VAC</v>
          </cell>
          <cell r="C1901" t="str">
            <v>US</v>
          </cell>
          <cell r="D1901" t="str">
            <v>06 Service Only</v>
          </cell>
          <cell r="E1901" t="e">
            <v>#N/A</v>
          </cell>
          <cell r="F1901" t="str">
            <v>04 Repr &amp; Return only</v>
          </cell>
          <cell r="G1901" t="str">
            <v>25.07.2000</v>
          </cell>
          <cell r="H1901" t="str">
            <v>00.00.0000</v>
          </cell>
          <cell r="I1901" t="str">
            <v>NO REPLACE</v>
          </cell>
        </row>
        <row r="1902">
          <cell r="A1902" t="str">
            <v>ASP800003</v>
          </cell>
          <cell r="B1902" t="str">
            <v>884 POWER SUPPLY</v>
          </cell>
          <cell r="C1902" t="str">
            <v>US</v>
          </cell>
          <cell r="D1902" t="str">
            <v>06 Service Only</v>
          </cell>
          <cell r="E1902">
            <v>468800</v>
          </cell>
          <cell r="F1902" t="str">
            <v>03 Exchg w/ refurbished</v>
          </cell>
          <cell r="G1902" t="str">
            <v>27.01.2005</v>
          </cell>
          <cell r="H1902" t="str">
            <v>00.00.0000</v>
          </cell>
          <cell r="I1902" t="str">
            <v>ASP840000</v>
          </cell>
        </row>
        <row r="1903">
          <cell r="A1903" t="str">
            <v>ASP802001</v>
          </cell>
          <cell r="B1903" t="str">
            <v>24VDC PWR SUP 100WATT ASSY</v>
          </cell>
          <cell r="C1903" t="str">
            <v>US</v>
          </cell>
          <cell r="D1903" t="str">
            <v>06 Service Only</v>
          </cell>
          <cell r="E1903">
            <v>285100</v>
          </cell>
          <cell r="F1903" t="str">
            <v>04 Repr &amp; Return only</v>
          </cell>
          <cell r="G1903" t="str">
            <v>05.04.2001</v>
          </cell>
          <cell r="H1903" t="str">
            <v>31.12.2000</v>
          </cell>
          <cell r="I1903" t="str">
            <v>NO REPLACE</v>
          </cell>
        </row>
        <row r="1904">
          <cell r="A1904" t="str">
            <v>ASP802001R</v>
          </cell>
          <cell r="B1904" t="str">
            <v>24VDC PWR SUP 100WATT ASSY</v>
          </cell>
          <cell r="C1904" t="str">
            <v>US</v>
          </cell>
          <cell r="D1904" t="str">
            <v>06 Service Only</v>
          </cell>
          <cell r="E1904" t="e">
            <v>#N/A</v>
          </cell>
          <cell r="F1904" t="str">
            <v>04 Repr &amp; Return only</v>
          </cell>
          <cell r="G1904" t="str">
            <v>09.08.2001</v>
          </cell>
          <cell r="H1904" t="str">
            <v>31.12.2000</v>
          </cell>
          <cell r="I1904" t="str">
            <v>NO REPLACE</v>
          </cell>
        </row>
        <row r="1905">
          <cell r="A1905" t="str">
            <v>ASP810000</v>
          </cell>
          <cell r="B1905" t="str">
            <v>115/220 VAC VERSORG. O. SCHLSSELSCHALT.</v>
          </cell>
          <cell r="C1905" t="str">
            <v>US</v>
          </cell>
          <cell r="D1905" t="str">
            <v>05 EOC</v>
          </cell>
          <cell r="E1905">
            <v>56000</v>
          </cell>
          <cell r="F1905" t="str">
            <v>03 Exchg w/ refurbished</v>
          </cell>
          <cell r="G1905" t="str">
            <v>31.12.2004</v>
          </cell>
          <cell r="H1905" t="str">
            <v>30.06.2006</v>
          </cell>
          <cell r="I1905" t="str">
            <v>NO REPLACE</v>
          </cell>
        </row>
        <row r="1906">
          <cell r="A1906" t="str">
            <v>ASP810000R</v>
          </cell>
          <cell r="B1906" t="str">
            <v>115/220 VAC VERSORG. O. SCHLSSELSCHALT.</v>
          </cell>
          <cell r="C1906" t="str">
            <v>US</v>
          </cell>
          <cell r="D1906" t="str">
            <v>06 Service Only</v>
          </cell>
          <cell r="E1906">
            <v>31000</v>
          </cell>
          <cell r="F1906" t="str">
            <v>03 Exchg w/ refurbished</v>
          </cell>
          <cell r="G1906" t="str">
            <v>28.12.2004</v>
          </cell>
          <cell r="H1906" t="str">
            <v>30.06.2006</v>
          </cell>
          <cell r="I1906" t="str">
            <v>NO REPLACE</v>
          </cell>
        </row>
        <row r="1907">
          <cell r="A1907" t="str">
            <v>ASP830000</v>
          </cell>
          <cell r="B1907" t="str">
            <v>VERSORGUNGSBAUGR.115/220 VAC; 24 VDC</v>
          </cell>
          <cell r="C1907" t="str">
            <v>US</v>
          </cell>
          <cell r="D1907" t="str">
            <v>06 Service Only</v>
          </cell>
          <cell r="E1907">
            <v>36400</v>
          </cell>
          <cell r="F1907" t="str">
            <v>04 Repr &amp; Return only</v>
          </cell>
          <cell r="G1907" t="str">
            <v>05.04.2001</v>
          </cell>
          <cell r="H1907" t="str">
            <v>01.10.1996</v>
          </cell>
          <cell r="I1907" t="str">
            <v>NO REPLACE</v>
          </cell>
        </row>
        <row r="1908">
          <cell r="A1908" t="str">
            <v>ASP830000R</v>
          </cell>
          <cell r="B1908" t="str">
            <v>VERSORGUNGSBAUGR.115/220 VAC; 24 VDC</v>
          </cell>
          <cell r="C1908" t="str">
            <v>US</v>
          </cell>
          <cell r="D1908" t="str">
            <v>06 Service Only</v>
          </cell>
          <cell r="E1908">
            <v>22000</v>
          </cell>
          <cell r="F1908" t="str">
            <v>04 Repr &amp; Return only</v>
          </cell>
          <cell r="G1908" t="str">
            <v>16.02.2000</v>
          </cell>
          <cell r="H1908" t="str">
            <v>01.10.1996</v>
          </cell>
          <cell r="I1908" t="str">
            <v>NO REPLACE</v>
          </cell>
        </row>
        <row r="1909">
          <cell r="A1909" t="str">
            <v>ASP840000</v>
          </cell>
          <cell r="B1909" t="str">
            <v>115/230 VAC VERSORGUNGSBAUGRUPPE</v>
          </cell>
          <cell r="C1909" t="str">
            <v>US</v>
          </cell>
          <cell r="D1909" t="str">
            <v>05 EOC</v>
          </cell>
          <cell r="E1909">
            <v>83800</v>
          </cell>
          <cell r="F1909" t="str">
            <v>03 Exchg w/ refurbished</v>
          </cell>
          <cell r="G1909" t="str">
            <v>31.12.2004</v>
          </cell>
          <cell r="H1909" t="str">
            <v>30.06.2006</v>
          </cell>
          <cell r="I1909" t="str">
            <v>NO REPLACE</v>
          </cell>
        </row>
        <row r="1910">
          <cell r="A1910" t="str">
            <v>ASP840000R</v>
          </cell>
          <cell r="B1910" t="str">
            <v>115/230 VAC VERSORGUNGSBAUGRUPPE</v>
          </cell>
          <cell r="C1910" t="str">
            <v>US</v>
          </cell>
          <cell r="D1910" t="str">
            <v>06 Service Only</v>
          </cell>
          <cell r="E1910">
            <v>40000</v>
          </cell>
          <cell r="F1910" t="str">
            <v>03 Exchg w/ refurbished</v>
          </cell>
          <cell r="G1910" t="str">
            <v>28.12.2004</v>
          </cell>
          <cell r="H1910" t="str">
            <v>30.06.2006</v>
          </cell>
          <cell r="I1910" t="str">
            <v>NO REPLACE</v>
          </cell>
        </row>
        <row r="1911">
          <cell r="A1911" t="str">
            <v>ASP884001</v>
          </cell>
          <cell r="B1911" t="str">
            <v>POWER SUPPLY, NEW MODELL-NO.ASP840000</v>
          </cell>
          <cell r="C1911" t="str">
            <v>US</v>
          </cell>
          <cell r="D1911" t="str">
            <v>06 Service Only</v>
          </cell>
          <cell r="E1911">
            <v>1367000</v>
          </cell>
          <cell r="F1911" t="str">
            <v>03 Exchg w/ refurbished</v>
          </cell>
          <cell r="G1911" t="str">
            <v>03.01.2000</v>
          </cell>
          <cell r="H1911" t="str">
            <v>00.00.0000</v>
          </cell>
          <cell r="I1911" t="str">
            <v>ASP840000</v>
          </cell>
        </row>
        <row r="1912">
          <cell r="A1912" t="str">
            <v>ASP884001R</v>
          </cell>
          <cell r="B1912" t="str">
            <v>POWER SUPPLY 170 WATTS</v>
          </cell>
          <cell r="C1912" t="str">
            <v>US</v>
          </cell>
          <cell r="D1912" t="str">
            <v>06 Service Only</v>
          </cell>
          <cell r="E1912" t="e">
            <v>#N/A</v>
          </cell>
          <cell r="F1912" t="str">
            <v>03 Exchg w/ refurbished</v>
          </cell>
          <cell r="G1912" t="str">
            <v>25.07.2000</v>
          </cell>
          <cell r="H1912" t="str">
            <v>00.00.0000</v>
          </cell>
          <cell r="I1912" t="str">
            <v>NO REPLACE</v>
          </cell>
        </row>
        <row r="1913">
          <cell r="A1913" t="str">
            <v>ASP890000</v>
          </cell>
          <cell r="B1913" t="str">
            <v>E/A-BUSKOPPLER MIT NETZTE</v>
          </cell>
          <cell r="C1913" t="str">
            <v>US</v>
          </cell>
          <cell r="D1913" t="str">
            <v>06 Service Only</v>
          </cell>
          <cell r="E1913">
            <v>91300</v>
          </cell>
          <cell r="F1913" t="str">
            <v>03 Exchg w/ refurbished</v>
          </cell>
          <cell r="G1913" t="str">
            <v>31.12.1999</v>
          </cell>
          <cell r="H1913" t="str">
            <v>31.12.1999</v>
          </cell>
          <cell r="I1913" t="str">
            <v>NO REPLACE</v>
          </cell>
        </row>
        <row r="1914">
          <cell r="A1914" t="str">
            <v>ASP890000R</v>
          </cell>
          <cell r="B1914" t="str">
            <v>E/A-BUSKOPPLER MIT NETZTE</v>
          </cell>
          <cell r="C1914" t="str">
            <v>US</v>
          </cell>
          <cell r="D1914" t="str">
            <v>06 Service Only</v>
          </cell>
          <cell r="E1914" t="e">
            <v>#N/A</v>
          </cell>
          <cell r="F1914" t="str">
            <v>03 Exchg w/ refurbished</v>
          </cell>
          <cell r="G1914" t="str">
            <v>31.12.1999</v>
          </cell>
          <cell r="H1914" t="str">
            <v>31.12.1999</v>
          </cell>
          <cell r="I1914" t="str">
            <v>NO REPLACE</v>
          </cell>
        </row>
        <row r="1915">
          <cell r="A1915" t="str">
            <v>ASP890300</v>
          </cell>
          <cell r="B1915" t="str">
            <v>800 I/O REMOTE RECEIVER WITH POWER</v>
          </cell>
          <cell r="C1915" t="str">
            <v>US</v>
          </cell>
          <cell r="D1915" t="str">
            <v>05 EOC</v>
          </cell>
          <cell r="E1915">
            <v>105000</v>
          </cell>
          <cell r="F1915" t="str">
            <v>03 Exchg w/ refurbished</v>
          </cell>
          <cell r="G1915" t="str">
            <v>31.12.2004</v>
          </cell>
          <cell r="H1915" t="str">
            <v>30.06.2006</v>
          </cell>
          <cell r="I1915" t="str">
            <v>NO REPLACE</v>
          </cell>
        </row>
        <row r="1916">
          <cell r="A1916" t="str">
            <v>ASP892000</v>
          </cell>
          <cell r="B1916" t="str">
            <v>E/A-BUSKOPPLER MIT NETZTE</v>
          </cell>
          <cell r="C1916" t="str">
            <v>US</v>
          </cell>
          <cell r="D1916" t="str">
            <v>06 Service Only</v>
          </cell>
          <cell r="E1916">
            <v>367500</v>
          </cell>
          <cell r="F1916" t="str">
            <v>03 Exchg w/ refurbished</v>
          </cell>
          <cell r="G1916" t="str">
            <v>09.08.2002</v>
          </cell>
          <cell r="H1916" t="str">
            <v>31.07.2002</v>
          </cell>
          <cell r="I1916" t="str">
            <v>ASP890300</v>
          </cell>
        </row>
        <row r="1917">
          <cell r="A1917" t="str">
            <v>ASP892000R</v>
          </cell>
          <cell r="B1917" t="str">
            <v>E/A-BUSKOPPLER MIT NETZTE</v>
          </cell>
          <cell r="C1917" t="str">
            <v>US</v>
          </cell>
          <cell r="D1917" t="str">
            <v>06 Service Only</v>
          </cell>
          <cell r="E1917" t="e">
            <v>#N/A</v>
          </cell>
          <cell r="F1917" t="str">
            <v>03 Exchg w/ refurbished</v>
          </cell>
          <cell r="G1917" t="str">
            <v>28.12.2004</v>
          </cell>
          <cell r="H1917" t="str">
            <v>31.07.2002</v>
          </cell>
          <cell r="I1917" t="str">
            <v>NO REPLACE</v>
          </cell>
        </row>
        <row r="1918">
          <cell r="A1918" t="str">
            <v>ASP930000</v>
          </cell>
          <cell r="B1918" t="str">
            <v>STROMVERSORGUNG</v>
          </cell>
          <cell r="C1918" t="str">
            <v>US</v>
          </cell>
          <cell r="D1918" t="str">
            <v>06 Service Only</v>
          </cell>
          <cell r="E1918">
            <v>82200</v>
          </cell>
          <cell r="F1918" t="str">
            <v>03 Exchg w/ refurbished</v>
          </cell>
          <cell r="G1918" t="str">
            <v>03.01.2000</v>
          </cell>
          <cell r="H1918" t="str">
            <v>00.00.0000</v>
          </cell>
          <cell r="I1918" t="str">
            <v>ASP930001</v>
          </cell>
        </row>
        <row r="1919">
          <cell r="A1919" t="str">
            <v>ASP930000R</v>
          </cell>
          <cell r="B1919" t="str">
            <v>STROMVERSORGUNG</v>
          </cell>
          <cell r="C1919" t="str">
            <v>US</v>
          </cell>
          <cell r="D1919" t="str">
            <v>06 Service Only</v>
          </cell>
          <cell r="E1919" t="e">
            <v>#N/A</v>
          </cell>
          <cell r="F1919" t="str">
            <v>03 Exchg w/ refurbished</v>
          </cell>
          <cell r="G1919" t="str">
            <v>16.02.2000</v>
          </cell>
          <cell r="H1919" t="str">
            <v>00.00.0000</v>
          </cell>
          <cell r="I1919" t="str">
            <v>NO REPLACE</v>
          </cell>
        </row>
        <row r="1920">
          <cell r="A1920" t="str">
            <v>ASP930007</v>
          </cell>
          <cell r="B1920" t="str">
            <v>7 CRD CH 115VAC POW SUPPLY(LP)       (E)</v>
          </cell>
          <cell r="C1920" t="str">
            <v>US</v>
          </cell>
          <cell r="D1920" t="str">
            <v>04 Commercialized</v>
          </cell>
          <cell r="E1920">
            <v>182300</v>
          </cell>
          <cell r="F1920" t="str">
            <v>04 Repr &amp; Return only</v>
          </cell>
          <cell r="G1920" t="str">
            <v>17.03.2000</v>
          </cell>
          <cell r="H1920" t="str">
            <v>00.00.0000</v>
          </cell>
        </row>
        <row r="1921">
          <cell r="A1921" t="str">
            <v>ASP933000</v>
          </cell>
          <cell r="B1921" t="str">
            <v>STROMVERSORGUNG</v>
          </cell>
          <cell r="C1921" t="str">
            <v>US</v>
          </cell>
          <cell r="D1921" t="str">
            <v>06 Service Only</v>
          </cell>
          <cell r="E1921">
            <v>1212000</v>
          </cell>
          <cell r="F1921" t="str">
            <v>03 Exchg w/ refurbished</v>
          </cell>
          <cell r="G1921" t="str">
            <v>03.01.2000</v>
          </cell>
          <cell r="H1921" t="str">
            <v>00.00.0000</v>
          </cell>
          <cell r="I1921" t="str">
            <v>ASP933001</v>
          </cell>
        </row>
        <row r="1922">
          <cell r="A1922" t="str">
            <v>ASP933000R</v>
          </cell>
          <cell r="B1922" t="str">
            <v>STROMVERSORGUNG</v>
          </cell>
          <cell r="C1922" t="str">
            <v>US</v>
          </cell>
          <cell r="D1922" t="str">
            <v>06 Service Only</v>
          </cell>
          <cell r="E1922" t="e">
            <v>#N/A</v>
          </cell>
          <cell r="F1922" t="str">
            <v>03 Exchg w/ refurbished</v>
          </cell>
          <cell r="G1922" t="str">
            <v>16.02.2000</v>
          </cell>
          <cell r="H1922" t="str">
            <v>00.00.0000</v>
          </cell>
          <cell r="I1922" t="str">
            <v>NO REPLACE</v>
          </cell>
        </row>
        <row r="1923">
          <cell r="A1923" t="str">
            <v>ASP933001</v>
          </cell>
          <cell r="B1923" t="str">
            <v>HI POWER SUPPLY</v>
          </cell>
          <cell r="C1923" t="str">
            <v>US</v>
          </cell>
          <cell r="D1923" t="str">
            <v>06 Service Only</v>
          </cell>
          <cell r="E1923">
            <v>254000</v>
          </cell>
          <cell r="F1923" t="str">
            <v>03 Exchg w/ refurbished</v>
          </cell>
          <cell r="G1923" t="str">
            <v>03.01.2000</v>
          </cell>
          <cell r="H1923" t="str">
            <v>00.00.0000</v>
          </cell>
          <cell r="I1923" t="str">
            <v>NO REPLACE</v>
          </cell>
        </row>
        <row r="1924">
          <cell r="A1924" t="str">
            <v>ASP933001R</v>
          </cell>
          <cell r="B1924" t="str">
            <v>HI POWER SUPPLY</v>
          </cell>
          <cell r="C1924" t="str">
            <v>US</v>
          </cell>
          <cell r="D1924" t="str">
            <v>06 Service Only</v>
          </cell>
          <cell r="E1924" t="e">
            <v>#N/A</v>
          </cell>
          <cell r="F1924" t="str">
            <v>03 Exchg w/ refurbished</v>
          </cell>
          <cell r="G1924" t="str">
            <v>16.02.2000</v>
          </cell>
          <cell r="H1924" t="str">
            <v>00.00.0000</v>
          </cell>
          <cell r="I1924" t="str">
            <v>NO REPLACE</v>
          </cell>
        </row>
        <row r="1925">
          <cell r="A1925" t="str">
            <v>ASP965000</v>
          </cell>
          <cell r="B1925" t="str">
            <v>DIAGNOSEGERDT MIT LCD-ANZ</v>
          </cell>
          <cell r="C1925" t="str">
            <v>US</v>
          </cell>
          <cell r="D1925" t="str">
            <v>06 Service Only</v>
          </cell>
          <cell r="E1925">
            <v>122000</v>
          </cell>
          <cell r="F1925" t="str">
            <v>03 Exchg w/ refurbished</v>
          </cell>
          <cell r="G1925" t="str">
            <v>11.01.2001</v>
          </cell>
          <cell r="H1925" t="str">
            <v>31.12.2000</v>
          </cell>
          <cell r="I1925" t="str">
            <v>NO REPLACE</v>
          </cell>
        </row>
        <row r="1926">
          <cell r="A1926" t="str">
            <v>ASP965000R</v>
          </cell>
          <cell r="B1926" t="str">
            <v>DIAGNOSEGERDT MIT LCD-ANZ</v>
          </cell>
          <cell r="C1926" t="str">
            <v>US</v>
          </cell>
          <cell r="D1926" t="str">
            <v>06 Service Only</v>
          </cell>
          <cell r="E1926" t="e">
            <v>#N/A</v>
          </cell>
          <cell r="F1926" t="str">
            <v>03 Exchg w/ refurbished</v>
          </cell>
          <cell r="G1926" t="str">
            <v>09.08.2001</v>
          </cell>
          <cell r="H1926" t="str">
            <v>31.12.2000</v>
          </cell>
          <cell r="I1926" t="str">
            <v>NO REPLACE</v>
          </cell>
        </row>
        <row r="1927">
          <cell r="A1927" t="str">
            <v>ASPRTU252</v>
          </cell>
          <cell r="B1927" t="str">
            <v>AC PS 115/230VAC,2A,EXT TEMP,12V BKUP</v>
          </cell>
          <cell r="C1927" t="str">
            <v>US</v>
          </cell>
          <cell r="D1927" t="str">
            <v>05 EOC</v>
          </cell>
          <cell r="E1927" t="e">
            <v>#N/A</v>
          </cell>
          <cell r="F1927" t="str">
            <v>01 Exchg w/ new product</v>
          </cell>
          <cell r="G1927" t="str">
            <v>31.12.2004</v>
          </cell>
          <cell r="H1927" t="str">
            <v>30.06.2006</v>
          </cell>
          <cell r="I1927" t="str">
            <v>NO REPLACE</v>
          </cell>
        </row>
        <row r="1928">
          <cell r="A1928" t="str">
            <v>ASPRTU252C</v>
          </cell>
          <cell r="B1928" t="str">
            <v>AC PS 115/230VAC,2A,EXT TEMP,12V BKUP,CC</v>
          </cell>
          <cell r="C1928" t="str">
            <v>US</v>
          </cell>
          <cell r="D1928" t="str">
            <v>05 EOC</v>
          </cell>
          <cell r="E1928" t="e">
            <v>#N/A</v>
          </cell>
          <cell r="F1928" t="str">
            <v>01 Exchg w/ new product</v>
          </cell>
          <cell r="G1928" t="str">
            <v>31.12.2004</v>
          </cell>
          <cell r="H1928" t="str">
            <v>30.06.2006</v>
          </cell>
          <cell r="I1928" t="str">
            <v>NO REPLACE</v>
          </cell>
        </row>
        <row r="1929">
          <cell r="A1929" t="str">
            <v>ASPRTU258</v>
          </cell>
          <cell r="B1929" t="str">
            <v>AC PS 115/230VAC,2A,EXT TEMP,48V BKUP</v>
          </cell>
          <cell r="C1929" t="str">
            <v>US</v>
          </cell>
          <cell r="D1929" t="str">
            <v>05 EOC</v>
          </cell>
          <cell r="E1929" t="e">
            <v>#N/A</v>
          </cell>
          <cell r="F1929" t="str">
            <v>01 Exchg w/ new product</v>
          </cell>
          <cell r="G1929" t="str">
            <v>31.12.2004</v>
          </cell>
          <cell r="H1929" t="str">
            <v>30.06.2006</v>
          </cell>
          <cell r="I1929" t="str">
            <v>NO REPLACE</v>
          </cell>
        </row>
        <row r="1930">
          <cell r="A1930" t="str">
            <v>ASPRTU258C</v>
          </cell>
          <cell r="B1930" t="str">
            <v>AC PS 115/230VAC,2A,EXT TEMP,48V BKUP,CC</v>
          </cell>
          <cell r="C1930" t="str">
            <v>US</v>
          </cell>
          <cell r="D1930" t="str">
            <v>05 EOC</v>
          </cell>
          <cell r="E1930" t="e">
            <v>#N/A</v>
          </cell>
          <cell r="F1930" t="str">
            <v>01 Exchg w/ new product</v>
          </cell>
          <cell r="G1930" t="str">
            <v>31.12.2004</v>
          </cell>
          <cell r="H1930" t="str">
            <v>30.06.2006</v>
          </cell>
          <cell r="I1930" t="str">
            <v>NO REPLACE</v>
          </cell>
        </row>
        <row r="1931">
          <cell r="A1931" t="str">
            <v>ASS210010</v>
          </cell>
          <cell r="B1931" t="str">
            <v>SINGLE CABLE MODEM PCB</v>
          </cell>
          <cell r="C1931" t="str">
            <v>US</v>
          </cell>
          <cell r="D1931" t="str">
            <v>06 Service Only</v>
          </cell>
          <cell r="E1931">
            <v>367500</v>
          </cell>
          <cell r="F1931" t="str">
            <v>03 Exchg w/ refurbished</v>
          </cell>
          <cell r="G1931" t="str">
            <v>03.01.2000</v>
          </cell>
          <cell r="H1931" t="str">
            <v>00.00.0000</v>
          </cell>
          <cell r="I1931" t="str">
            <v>ASS210030</v>
          </cell>
        </row>
        <row r="1932">
          <cell r="A1932" t="str">
            <v>ASS210010R</v>
          </cell>
          <cell r="B1932" t="str">
            <v>SINGLE CABLE MODEM PCB</v>
          </cell>
          <cell r="C1932" t="str">
            <v>US</v>
          </cell>
          <cell r="D1932" t="str">
            <v>06 Service Only</v>
          </cell>
          <cell r="E1932" t="e">
            <v>#N/A</v>
          </cell>
          <cell r="F1932" t="str">
            <v>03 Exchg w/ refurbished</v>
          </cell>
          <cell r="G1932" t="str">
            <v>16.02.2000</v>
          </cell>
          <cell r="H1932" t="str">
            <v>00.00.0000</v>
          </cell>
          <cell r="I1932" t="str">
            <v>NO REPLACE</v>
          </cell>
        </row>
        <row r="1933">
          <cell r="A1933" t="str">
            <v>ASS290011</v>
          </cell>
          <cell r="B1933" t="str">
            <v>REMOTE I/O DROP PCB ASSY</v>
          </cell>
          <cell r="C1933" t="str">
            <v>US</v>
          </cell>
          <cell r="D1933" t="str">
            <v>06 Service Only</v>
          </cell>
          <cell r="E1933">
            <v>367500</v>
          </cell>
          <cell r="F1933" t="str">
            <v>03 Exchg w/ refurbished</v>
          </cell>
          <cell r="G1933" t="str">
            <v>03.01.2000</v>
          </cell>
          <cell r="H1933" t="str">
            <v>00.00.0000</v>
          </cell>
          <cell r="I1933" t="str">
            <v>NO REPLACE</v>
          </cell>
        </row>
        <row r="1934">
          <cell r="A1934" t="str">
            <v>ASS290011R</v>
          </cell>
          <cell r="B1934" t="str">
            <v>REMOTE I/O DROP PCB ASSY</v>
          </cell>
          <cell r="C1934" t="str">
            <v>US</v>
          </cell>
          <cell r="D1934" t="str">
            <v>06 Service Only</v>
          </cell>
          <cell r="E1934" t="e">
            <v>#N/A</v>
          </cell>
          <cell r="F1934" t="str">
            <v>03 Exchg w/ refurbished</v>
          </cell>
          <cell r="G1934" t="str">
            <v>16.02.2000</v>
          </cell>
          <cell r="H1934" t="str">
            <v>00.00.0000</v>
          </cell>
          <cell r="I1934" t="str">
            <v>NO REPLACE</v>
          </cell>
        </row>
        <row r="1935">
          <cell r="A1935" t="str">
            <v>ASS480203</v>
          </cell>
          <cell r="B1935" t="str">
            <v>CPU PROM DGHTR ENHA 8KEXEC</v>
          </cell>
          <cell r="C1935" t="str">
            <v>US</v>
          </cell>
          <cell r="D1935" t="str">
            <v>06 Service Only</v>
          </cell>
          <cell r="E1935">
            <v>35300</v>
          </cell>
          <cell r="F1935" t="str">
            <v>03 Exchg w/ refurbished</v>
          </cell>
          <cell r="G1935" t="str">
            <v>03.01.2000</v>
          </cell>
          <cell r="H1935" t="str">
            <v>00.00.0000</v>
          </cell>
          <cell r="I1935" t="str">
            <v>NO REPLACE</v>
          </cell>
        </row>
        <row r="1936">
          <cell r="A1936" t="str">
            <v>ASS480203R</v>
          </cell>
          <cell r="B1936" t="str">
            <v>STD.EXCH.ASS480203</v>
          </cell>
          <cell r="C1936" t="str">
            <v>US</v>
          </cell>
          <cell r="D1936" t="str">
            <v>06 Service Only</v>
          </cell>
          <cell r="E1936" t="e">
            <v>#N/A</v>
          </cell>
          <cell r="F1936" t="str">
            <v>03 Exchg w/ refurbished</v>
          </cell>
          <cell r="G1936" t="str">
            <v>16.02.2000</v>
          </cell>
          <cell r="H1936" t="str">
            <v>00.00.0000</v>
          </cell>
          <cell r="I1936" t="str">
            <v>NO REPLACE</v>
          </cell>
        </row>
        <row r="1937">
          <cell r="A1937" t="str">
            <v>ASS480207</v>
          </cell>
          <cell r="B1937" t="str">
            <v>CPU PROM DGHTR ENCO 8KEXEC</v>
          </cell>
          <cell r="C1937" t="str">
            <v>US</v>
          </cell>
          <cell r="D1937" t="str">
            <v>06 Service Only</v>
          </cell>
          <cell r="E1937">
            <v>75000</v>
          </cell>
          <cell r="F1937" t="str">
            <v>03 Exchg w/ refurbished</v>
          </cell>
          <cell r="G1937" t="str">
            <v>03.01.2000</v>
          </cell>
          <cell r="H1937" t="str">
            <v>00.00.0000</v>
          </cell>
          <cell r="I1937" t="str">
            <v>NO REPLACE</v>
          </cell>
        </row>
        <row r="1938">
          <cell r="A1938" t="str">
            <v>ASS480207R</v>
          </cell>
          <cell r="B1938" t="str">
            <v>CPU PROM DGHTR ENCO 8KEXEC</v>
          </cell>
          <cell r="C1938" t="str">
            <v>US</v>
          </cell>
          <cell r="D1938" t="str">
            <v>06 Service Only</v>
          </cell>
          <cell r="E1938" t="e">
            <v>#N/A</v>
          </cell>
          <cell r="F1938" t="str">
            <v>03 Exchg w/ refurbished</v>
          </cell>
          <cell r="G1938" t="str">
            <v>16.02.2000</v>
          </cell>
          <cell r="H1938" t="str">
            <v>00.00.0000</v>
          </cell>
          <cell r="I1938" t="str">
            <v>NO REPLACE</v>
          </cell>
        </row>
        <row r="1939">
          <cell r="A1939" t="str">
            <v>ASS482500</v>
          </cell>
          <cell r="B1939" t="str">
            <v>ENHANC II PROM&amp;PCB ASSY</v>
          </cell>
          <cell r="C1939" t="str">
            <v>US</v>
          </cell>
          <cell r="D1939" t="str">
            <v>06 Service Only</v>
          </cell>
          <cell r="E1939">
            <v>75000</v>
          </cell>
          <cell r="F1939" t="str">
            <v>03 Exchg w/ refurbished</v>
          </cell>
          <cell r="G1939" t="str">
            <v>03.01.2000</v>
          </cell>
          <cell r="H1939" t="str">
            <v>00.00.0000</v>
          </cell>
          <cell r="I1939" t="str">
            <v>ASS480207</v>
          </cell>
        </row>
        <row r="1940">
          <cell r="A1940" t="str">
            <v>ASS482500R</v>
          </cell>
          <cell r="B1940" t="str">
            <v>STD.EXCH.ASS482500</v>
          </cell>
          <cell r="C1940" t="str">
            <v>US</v>
          </cell>
          <cell r="D1940" t="str">
            <v>06 Service Only</v>
          </cell>
          <cell r="E1940" t="e">
            <v>#N/A</v>
          </cell>
          <cell r="F1940" t="str">
            <v>03 Exchg w/ refurbished</v>
          </cell>
          <cell r="G1940" t="str">
            <v>16.02.2000</v>
          </cell>
          <cell r="H1940" t="str">
            <v>00.00.0000</v>
          </cell>
          <cell r="I1940" t="str">
            <v>NO REPLACE</v>
          </cell>
        </row>
        <row r="1941">
          <cell r="A1941" t="str">
            <v>ASS902171</v>
          </cell>
          <cell r="B1941" t="str">
            <v>EXEC PCB CART PLUG IN</v>
          </cell>
          <cell r="C1941" t="str">
            <v>US</v>
          </cell>
          <cell r="D1941" t="str">
            <v>06 Service Only</v>
          </cell>
          <cell r="E1941">
            <v>6600</v>
          </cell>
          <cell r="F1941" t="str">
            <v>01 Exchg w/ new product</v>
          </cell>
          <cell r="G1941" t="str">
            <v>16.02.2000</v>
          </cell>
          <cell r="H1941" t="str">
            <v>00.00.0000</v>
          </cell>
          <cell r="I1941" t="str">
            <v>ASE902171</v>
          </cell>
        </row>
        <row r="1942">
          <cell r="A1942" t="str">
            <v>ASS908110</v>
          </cell>
          <cell r="B1942" t="str">
            <v>E/A-PROZESSOR FR DEZENTRALE E/A, 1 KABE</v>
          </cell>
          <cell r="C1942" t="str">
            <v>US</v>
          </cell>
          <cell r="D1942" t="str">
            <v>05 EOC</v>
          </cell>
          <cell r="E1942">
            <v>65100</v>
          </cell>
          <cell r="F1942" t="str">
            <v>03 Exchg w/ refurbished</v>
          </cell>
          <cell r="G1942" t="str">
            <v>31.12.2004</v>
          </cell>
          <cell r="H1942" t="str">
            <v>30.06.2006</v>
          </cell>
          <cell r="I1942" t="str">
            <v>NO REPLACE</v>
          </cell>
        </row>
        <row r="1943">
          <cell r="A1943" t="str">
            <v>ASS908110R</v>
          </cell>
          <cell r="B1943" t="str">
            <v>E/A-PROZESSOR FR DEZENTRALE E/A, 1 KABE</v>
          </cell>
          <cell r="C1943" t="str">
            <v>US</v>
          </cell>
          <cell r="D1943" t="str">
            <v>06 Service Only</v>
          </cell>
          <cell r="E1943" t="e">
            <v>#N/A</v>
          </cell>
          <cell r="F1943" t="str">
            <v>03 Exchg w/ refurbished</v>
          </cell>
          <cell r="G1943" t="str">
            <v>28.12.2004</v>
          </cell>
          <cell r="H1943" t="str">
            <v>30.06.2006</v>
          </cell>
          <cell r="I1943" t="str">
            <v>NO REPLACE</v>
          </cell>
        </row>
        <row r="1944">
          <cell r="A1944" t="str">
            <v>ASS908120</v>
          </cell>
          <cell r="B1944" t="str">
            <v>E/A-PROZESSOR FR DEZENTRALE E/A, 2 KABE</v>
          </cell>
          <cell r="C1944" t="str">
            <v>US</v>
          </cell>
          <cell r="D1944" t="str">
            <v>06 Service Only</v>
          </cell>
          <cell r="E1944">
            <v>65100</v>
          </cell>
          <cell r="F1944" t="str">
            <v>04 Repr &amp; Return only</v>
          </cell>
          <cell r="G1944" t="str">
            <v>11.01.2001</v>
          </cell>
          <cell r="H1944" t="str">
            <v>31.12.2000</v>
          </cell>
          <cell r="I1944" t="str">
            <v>NO REPLACE</v>
          </cell>
        </row>
        <row r="1945">
          <cell r="A1945" t="str">
            <v>ASS908120R</v>
          </cell>
          <cell r="B1945" t="str">
            <v>E/A-PROZESSOR FR DEZENTRALE E/A, 2 KABE</v>
          </cell>
          <cell r="C1945" t="str">
            <v>US</v>
          </cell>
          <cell r="D1945" t="str">
            <v>06 Service Only</v>
          </cell>
          <cell r="E1945">
            <v>34000</v>
          </cell>
          <cell r="F1945" t="str">
            <v>04 Repr &amp; Return only</v>
          </cell>
          <cell r="G1945" t="str">
            <v>09.08.2001</v>
          </cell>
          <cell r="H1945" t="str">
            <v>31.12.2000</v>
          </cell>
          <cell r="I1945" t="str">
            <v>NO REPLACE</v>
          </cell>
        </row>
        <row r="1946">
          <cell r="A1946" t="str">
            <v>ASS911801</v>
          </cell>
          <cell r="B1946" t="str">
            <v>9848 HOT STANDBY MODULE</v>
          </cell>
          <cell r="C1946" t="str">
            <v>US</v>
          </cell>
          <cell r="D1946" t="str">
            <v>06 Service Only</v>
          </cell>
          <cell r="E1946">
            <v>666000</v>
          </cell>
          <cell r="F1946" t="str">
            <v>01 Exchg w/ new product</v>
          </cell>
          <cell r="G1946" t="str">
            <v>24.04.2003</v>
          </cell>
          <cell r="H1946" t="str">
            <v>31.12.2000</v>
          </cell>
          <cell r="I1946" t="str">
            <v>NO REPLACE</v>
          </cell>
        </row>
        <row r="1947">
          <cell r="A1947" t="str">
            <v>ASW801002</v>
          </cell>
          <cell r="B1947" t="str">
            <v>SIGNALKABEL, 0.6 M</v>
          </cell>
          <cell r="C1947" t="str">
            <v>US</v>
          </cell>
          <cell r="D1947" t="str">
            <v>05 EOC</v>
          </cell>
          <cell r="E1947">
            <v>7300</v>
          </cell>
          <cell r="F1947" t="str">
            <v>01 Exchg w/ new product</v>
          </cell>
          <cell r="G1947" t="str">
            <v>31.12.2004</v>
          </cell>
          <cell r="H1947" t="str">
            <v>30.06.2006</v>
          </cell>
          <cell r="I1947" t="str">
            <v>NO REPLACE</v>
          </cell>
        </row>
        <row r="1948">
          <cell r="A1948" t="str">
            <v>ASW801006</v>
          </cell>
          <cell r="B1948" t="str">
            <v>SIGNALKABEL, 1.8 M</v>
          </cell>
          <cell r="C1948" t="str">
            <v>US</v>
          </cell>
          <cell r="D1948" t="str">
            <v>05 EOC</v>
          </cell>
          <cell r="E1948">
            <v>12800</v>
          </cell>
          <cell r="F1948" t="str">
            <v>01 Exchg w/ new product</v>
          </cell>
          <cell r="G1948" t="str">
            <v>31.12.2004</v>
          </cell>
          <cell r="H1948" t="str">
            <v>30.06.2006</v>
          </cell>
          <cell r="I1948" t="str">
            <v>NO REPLACE</v>
          </cell>
        </row>
        <row r="1949">
          <cell r="A1949" t="str">
            <v>ASW801012</v>
          </cell>
          <cell r="B1949" t="str">
            <v>SIGNALKABEL, 3.6 M</v>
          </cell>
          <cell r="C1949" t="str">
            <v>US</v>
          </cell>
          <cell r="D1949" t="str">
            <v>05 EOC</v>
          </cell>
          <cell r="E1949">
            <v>17700</v>
          </cell>
          <cell r="F1949" t="str">
            <v>01 Exchg w/ new product</v>
          </cell>
          <cell r="G1949" t="str">
            <v>31.12.2004</v>
          </cell>
          <cell r="H1949" t="str">
            <v>30.06.2006</v>
          </cell>
          <cell r="I1949" t="str">
            <v>NO REPLACE</v>
          </cell>
        </row>
        <row r="1950">
          <cell r="A1950" t="str">
            <v>ASW802012</v>
          </cell>
          <cell r="B1950" t="str">
            <v>STROM-VERSORGUNGSKABEL FR NETZTEIL, 3.6</v>
          </cell>
          <cell r="C1950" t="str">
            <v>US</v>
          </cell>
          <cell r="D1950" t="str">
            <v>05 EOC</v>
          </cell>
          <cell r="E1950">
            <v>18400</v>
          </cell>
          <cell r="F1950" t="str">
            <v>01 Exchg w/ new product</v>
          </cell>
          <cell r="G1950" t="str">
            <v>31.12.2004</v>
          </cell>
          <cell r="H1950" t="str">
            <v>30.06.2006</v>
          </cell>
          <cell r="I1950" t="str">
            <v>NO REPLACE</v>
          </cell>
        </row>
        <row r="1951">
          <cell r="A1951" t="str">
            <v>ASW804002</v>
          </cell>
          <cell r="B1951" t="str">
            <v>STROM-VERSORGUNGSKABEL F\</v>
          </cell>
          <cell r="C1951" t="str">
            <v>US</v>
          </cell>
          <cell r="D1951" t="str">
            <v>05 EOC</v>
          </cell>
          <cell r="E1951">
            <v>6400</v>
          </cell>
          <cell r="F1951" t="str">
            <v>01 Exchg w/ new product</v>
          </cell>
          <cell r="G1951" t="str">
            <v>31.12.2004</v>
          </cell>
          <cell r="H1951" t="str">
            <v>30.06.2006</v>
          </cell>
          <cell r="I1951" t="str">
            <v>NO REPLACE</v>
          </cell>
        </row>
        <row r="1952">
          <cell r="A1952" t="str">
            <v>ASW804006</v>
          </cell>
          <cell r="B1952" t="str">
            <v>STROM-VERSORGUNGSKABEL F\</v>
          </cell>
          <cell r="C1952" t="str">
            <v>US</v>
          </cell>
          <cell r="D1952" t="str">
            <v>05 EOC</v>
          </cell>
          <cell r="E1952">
            <v>12000</v>
          </cell>
          <cell r="F1952" t="str">
            <v>01 Exchg w/ new product</v>
          </cell>
          <cell r="G1952" t="str">
            <v>31.12.2004</v>
          </cell>
          <cell r="H1952" t="str">
            <v>30.06.2006</v>
          </cell>
          <cell r="I1952" t="str">
            <v>NO REPLACE</v>
          </cell>
        </row>
        <row r="1953">
          <cell r="A1953" t="str">
            <v>ASW804012</v>
          </cell>
          <cell r="B1953" t="str">
            <v>STROM-VERSORGUNGSKABEL FOR HILFSNETZTEIL</v>
          </cell>
          <cell r="C1953" t="str">
            <v>US</v>
          </cell>
          <cell r="D1953" t="str">
            <v>05 EOC</v>
          </cell>
          <cell r="E1953">
            <v>18400</v>
          </cell>
          <cell r="F1953" t="str">
            <v>01 Exchg w/ new product</v>
          </cell>
          <cell r="G1953" t="str">
            <v>31.12.2004</v>
          </cell>
          <cell r="H1953" t="str">
            <v>30.06.2006</v>
          </cell>
          <cell r="I1953" t="str">
            <v>NO REPLACE</v>
          </cell>
        </row>
        <row r="1954">
          <cell r="A1954" t="str">
            <v>ASW808002</v>
          </cell>
          <cell r="B1954" t="str">
            <v>STROM-VERSORGUNGSKABEL FOR NETZTEIL, 0.6</v>
          </cell>
          <cell r="C1954" t="str">
            <v>US</v>
          </cell>
          <cell r="D1954" t="str">
            <v>05 EOC</v>
          </cell>
          <cell r="E1954">
            <v>5400</v>
          </cell>
          <cell r="F1954" t="str">
            <v>01 Exchg w/ new product</v>
          </cell>
          <cell r="G1954" t="str">
            <v>31.12.2004</v>
          </cell>
          <cell r="H1954" t="str">
            <v>30.06.2006</v>
          </cell>
          <cell r="I1954" t="str">
            <v>NO REPLACE</v>
          </cell>
        </row>
        <row r="1955">
          <cell r="A1955" t="str">
            <v>ASW808006</v>
          </cell>
          <cell r="B1955" t="str">
            <v>STROM-VERSORGUNGSKABEL FOR NETZTEIL, 1.8</v>
          </cell>
          <cell r="C1955" t="str">
            <v>US</v>
          </cell>
          <cell r="D1955" t="str">
            <v>05 EOC</v>
          </cell>
          <cell r="E1955">
            <v>12000</v>
          </cell>
          <cell r="F1955" t="str">
            <v>01 Exchg w/ new product</v>
          </cell>
          <cell r="G1955" t="str">
            <v>31.12.2004</v>
          </cell>
          <cell r="H1955" t="str">
            <v>30.06.2006</v>
          </cell>
          <cell r="I1955" t="str">
            <v>NO REPLACE</v>
          </cell>
        </row>
        <row r="1956">
          <cell r="A1956" t="str">
            <v>ASW808008</v>
          </cell>
          <cell r="B1956" t="str">
            <v>800IO POWER CABLE 8FT</v>
          </cell>
          <cell r="C1956" t="str">
            <v>US</v>
          </cell>
          <cell r="D1956" t="str">
            <v>05 EOC</v>
          </cell>
          <cell r="E1956" t="e">
            <v>#N/A</v>
          </cell>
          <cell r="F1956" t="str">
            <v>01 Exchg w/ new product</v>
          </cell>
          <cell r="G1956" t="str">
            <v>31.12.2004</v>
          </cell>
          <cell r="H1956" t="str">
            <v>30.06.2006</v>
          </cell>
          <cell r="I1956" t="str">
            <v>NO REPLACE</v>
          </cell>
        </row>
        <row r="1957">
          <cell r="A1957" t="str">
            <v>ASW911006</v>
          </cell>
          <cell r="B1957" t="str">
            <v>CABLE HSBY 6FT</v>
          </cell>
          <cell r="C1957" t="str">
            <v>US</v>
          </cell>
          <cell r="D1957" t="str">
            <v>06 Service Only</v>
          </cell>
          <cell r="E1957" t="e">
            <v>#N/A</v>
          </cell>
          <cell r="F1957" t="str">
            <v>01 Exchg w/ new product</v>
          </cell>
          <cell r="G1957" t="str">
            <v>31.12.2002</v>
          </cell>
          <cell r="H1957" t="str">
            <v>31.12.2002</v>
          </cell>
          <cell r="I1957" t="str">
            <v>NO REPLACE</v>
          </cell>
        </row>
        <row r="1958">
          <cell r="A1958" t="str">
            <v>ASW911012</v>
          </cell>
          <cell r="B1958" t="str">
            <v>VERBINDUNGSKABEL F\R S911</v>
          </cell>
          <cell r="C1958" t="str">
            <v>US</v>
          </cell>
          <cell r="D1958" t="str">
            <v>06 Service Only</v>
          </cell>
          <cell r="E1958">
            <v>20000</v>
          </cell>
          <cell r="F1958" t="str">
            <v>01 Exchg w/ new product</v>
          </cell>
          <cell r="G1958" t="str">
            <v>24.04.2003</v>
          </cell>
          <cell r="H1958" t="str">
            <v>31.12.2000</v>
          </cell>
          <cell r="I1958" t="str">
            <v>NO REPLACE</v>
          </cell>
        </row>
        <row r="1959">
          <cell r="A1959" t="str">
            <v>ASW922008</v>
          </cell>
          <cell r="B1959" t="str">
            <v>MOT ANSCHLU_ST\CK UND KAB</v>
          </cell>
          <cell r="C1959" t="str">
            <v>US</v>
          </cell>
          <cell r="D1959" t="str">
            <v>05 EOC</v>
          </cell>
          <cell r="E1959">
            <v>4000</v>
          </cell>
          <cell r="F1959" t="str">
            <v>01 Exchg w/ new product</v>
          </cell>
          <cell r="G1959" t="str">
            <v>31.12.2004</v>
          </cell>
          <cell r="H1959" t="str">
            <v>30.06.2006</v>
          </cell>
          <cell r="I1959" t="str">
            <v>NO REPLACE</v>
          </cell>
        </row>
        <row r="1960">
          <cell r="A1960" t="str">
            <v>ASW922015</v>
          </cell>
          <cell r="B1960" t="str">
            <v>MOT ANSCHLU_ST\CK UND KAB</v>
          </cell>
          <cell r="C1960" t="str">
            <v>US</v>
          </cell>
          <cell r="D1960" t="str">
            <v>05 EOC</v>
          </cell>
          <cell r="E1960">
            <v>7400</v>
          </cell>
          <cell r="F1960" t="str">
            <v>01 Exchg w/ new product</v>
          </cell>
          <cell r="G1960" t="str">
            <v>31.12.2004</v>
          </cell>
          <cell r="H1960" t="str">
            <v>30.06.2006</v>
          </cell>
          <cell r="I1960" t="str">
            <v>NO REPLACE</v>
          </cell>
        </row>
        <row r="1961">
          <cell r="A1961" t="str">
            <v>ASW951012</v>
          </cell>
          <cell r="B1961" t="str">
            <v>CABLE 984-8 PROG 25PIN 12FT</v>
          </cell>
          <cell r="C1961" t="str">
            <v>US</v>
          </cell>
          <cell r="D1961" t="str">
            <v>04 Commercialized</v>
          </cell>
          <cell r="E1961">
            <v>6500</v>
          </cell>
          <cell r="F1961" t="str">
            <v>01 Exchg w/ new product</v>
          </cell>
          <cell r="G1961" t="str">
            <v>11.10.2001</v>
          </cell>
          <cell r="H1961" t="str">
            <v>00.00.0000</v>
          </cell>
        </row>
        <row r="1962">
          <cell r="A1962" t="str">
            <v>ASW952012</v>
          </cell>
          <cell r="B1962" t="str">
            <v>CABLE 984-8 PROG 9PIN 12F</v>
          </cell>
          <cell r="C1962" t="str">
            <v>US</v>
          </cell>
          <cell r="D1962" t="str">
            <v>05 EOC</v>
          </cell>
          <cell r="E1962">
            <v>6000</v>
          </cell>
          <cell r="F1962" t="str">
            <v>01 Exchg w/ new product</v>
          </cell>
          <cell r="G1962" t="str">
            <v>31.12.2004</v>
          </cell>
          <cell r="H1962" t="str">
            <v>30.06.2006</v>
          </cell>
          <cell r="I1962" t="str">
            <v>NO REPLACE</v>
          </cell>
        </row>
        <row r="1963">
          <cell r="A1963" t="str">
            <v>ASW954006</v>
          </cell>
          <cell r="B1963" t="str">
            <v>CABLE COMP984 MODEM 6FT</v>
          </cell>
          <cell r="C1963" t="str">
            <v>US</v>
          </cell>
          <cell r="D1963" t="str">
            <v>02 Validated</v>
          </cell>
          <cell r="E1963" t="e">
            <v>#N/A</v>
          </cell>
          <cell r="F1963" t="str">
            <v>01 Exchg w/ new product</v>
          </cell>
          <cell r="G1963" t="str">
            <v>22.10.2003</v>
          </cell>
          <cell r="H1963" t="str">
            <v>00.00.0000</v>
          </cell>
        </row>
        <row r="1964">
          <cell r="A1964" t="str">
            <v>ASW955012</v>
          </cell>
          <cell r="B1964" t="str">
            <v>CABLE COMP984 PROG 25PIN 12FT</v>
          </cell>
          <cell r="C1964" t="str">
            <v>US</v>
          </cell>
          <cell r="D1964" t="str">
            <v>02 Validated</v>
          </cell>
          <cell r="E1964" t="e">
            <v>#N/A</v>
          </cell>
          <cell r="F1964" t="str">
            <v>01 Exchg w/ new product</v>
          </cell>
          <cell r="G1964" t="str">
            <v>22.10.2003</v>
          </cell>
          <cell r="H1964" t="str">
            <v>00.00.0000</v>
          </cell>
        </row>
        <row r="1965">
          <cell r="A1965" t="str">
            <v>ASW955025</v>
          </cell>
          <cell r="B1965" t="str">
            <v>CABLE COMP984 PROG 25PIN 25 FT</v>
          </cell>
          <cell r="C1965" t="str">
            <v>US</v>
          </cell>
          <cell r="D1965" t="str">
            <v>02 Validated</v>
          </cell>
          <cell r="E1965" t="e">
            <v>#N/A</v>
          </cell>
          <cell r="F1965" t="str">
            <v>01 Exchg w/ new product</v>
          </cell>
          <cell r="G1965" t="str">
            <v>22.10.2003</v>
          </cell>
          <cell r="H1965" t="str">
            <v>00.00.0000</v>
          </cell>
        </row>
        <row r="1966">
          <cell r="A1966" t="str">
            <v>ASW956012</v>
          </cell>
          <cell r="B1966" t="str">
            <v>ANSCHLU฿KABEL IBM AT FOR 984-X8X, 3,6M</v>
          </cell>
          <cell r="C1966" t="str">
            <v>US</v>
          </cell>
          <cell r="D1966" t="str">
            <v>05 EOC</v>
          </cell>
          <cell r="E1966">
            <v>7400</v>
          </cell>
          <cell r="F1966" t="str">
            <v>01 Exchg w/ new product</v>
          </cell>
          <cell r="G1966" t="str">
            <v>31.12.2004</v>
          </cell>
          <cell r="H1966" t="str">
            <v>30.06.2006</v>
          </cell>
          <cell r="I1966" t="str">
            <v>NO REPLACE</v>
          </cell>
        </row>
        <row r="1967">
          <cell r="A1967" t="str">
            <v>ASW956025</v>
          </cell>
          <cell r="B1967" t="str">
            <v>CABLE COMP984 PROG 9PIN 25FT</v>
          </cell>
          <cell r="C1967" t="str">
            <v>US</v>
          </cell>
          <cell r="D1967" t="str">
            <v>05 EOC</v>
          </cell>
          <cell r="E1967" t="e">
            <v>#N/A</v>
          </cell>
          <cell r="F1967" t="str">
            <v>01 Exchg w/ new product</v>
          </cell>
          <cell r="G1967" t="str">
            <v>25.03.2005</v>
          </cell>
          <cell r="H1967" t="str">
            <v>30.06.2006</v>
          </cell>
          <cell r="I1967" t="str">
            <v>NO REPLACE</v>
          </cell>
        </row>
        <row r="1968">
          <cell r="A1968" t="str">
            <v>ASW960012</v>
          </cell>
          <cell r="B1968" t="str">
            <v>KABEL PANELMATE 1000, MOD</v>
          </cell>
          <cell r="C1968" t="str">
            <v>US</v>
          </cell>
          <cell r="D1968" t="str">
            <v>06 Service Only</v>
          </cell>
          <cell r="E1968">
            <v>15000</v>
          </cell>
          <cell r="F1968" t="str">
            <v>01 Exchg w/ new product</v>
          </cell>
          <cell r="G1968" t="str">
            <v>21.05.2003</v>
          </cell>
          <cell r="H1968" t="str">
            <v>31.12.2000</v>
          </cell>
          <cell r="I1968" t="str">
            <v>NO REPLACE</v>
          </cell>
        </row>
        <row r="1969">
          <cell r="A1969" t="str">
            <v>ASW978015</v>
          </cell>
          <cell r="B1969" t="str">
            <v>984/MBUS MODEM CBL ASSY 15FT</v>
          </cell>
          <cell r="C1969" t="str">
            <v>US</v>
          </cell>
          <cell r="D1969" t="str">
            <v>06 Service Only</v>
          </cell>
          <cell r="E1969" t="e">
            <v>#N/A</v>
          </cell>
          <cell r="F1969" t="str">
            <v>01 Exchg w/ new product</v>
          </cell>
          <cell r="G1969" t="str">
            <v>25.03.2005</v>
          </cell>
          <cell r="H1969" t="str">
            <v>31.12.2000</v>
          </cell>
          <cell r="I1969" t="str">
            <v>NO REPLACE</v>
          </cell>
        </row>
        <row r="1970">
          <cell r="A1970" t="str">
            <v>ASWBXT201</v>
          </cell>
          <cell r="B1970" t="str">
            <v>BUS EXTENSION CABLE FOR S</v>
          </cell>
          <cell r="C1970" t="str">
            <v>US</v>
          </cell>
          <cell r="D1970" t="str">
            <v>05 EOC</v>
          </cell>
          <cell r="E1970">
            <v>4000</v>
          </cell>
          <cell r="F1970" t="str">
            <v>01 Exchg w/ new product</v>
          </cell>
          <cell r="G1970" t="str">
            <v>31.12.2004</v>
          </cell>
          <cell r="H1970" t="str">
            <v>30.06.2006</v>
          </cell>
          <cell r="I1970" t="str">
            <v>NO REPLACE</v>
          </cell>
        </row>
        <row r="1971">
          <cell r="A1971" t="str">
            <v>ASWBXT202</v>
          </cell>
          <cell r="B1971" t="str">
            <v>BUS EXTENSION CABLE</v>
          </cell>
          <cell r="C1971" t="str">
            <v>US</v>
          </cell>
          <cell r="D1971" t="str">
            <v>05 EOC</v>
          </cell>
          <cell r="E1971" t="e">
            <v>#N/A</v>
          </cell>
          <cell r="F1971" t="str">
            <v>01 Exchg w/ new product</v>
          </cell>
          <cell r="G1971" t="str">
            <v>31.12.2004</v>
          </cell>
          <cell r="H1971" t="str">
            <v>30.06.2006</v>
          </cell>
          <cell r="I1971" t="str">
            <v>NO REPLACE</v>
          </cell>
        </row>
        <row r="1972">
          <cell r="A1972" t="str">
            <v>ASWBXT203</v>
          </cell>
          <cell r="B1972" t="str">
            <v>BUS EXTENS.CABLE FOR 24" RELAY RACK APPL</v>
          </cell>
          <cell r="C1972" t="str">
            <v>US</v>
          </cell>
          <cell r="D1972" t="str">
            <v>05 EOC</v>
          </cell>
          <cell r="E1972">
            <v>8300</v>
          </cell>
          <cell r="F1972" t="str">
            <v>01 Exchg w/ new product</v>
          </cell>
          <cell r="G1972" t="str">
            <v>31.12.2004</v>
          </cell>
          <cell r="H1972" t="str">
            <v>30.06.2006</v>
          </cell>
          <cell r="I1972" t="str">
            <v>NO REPLACE</v>
          </cell>
        </row>
        <row r="1973">
          <cell r="A1973" t="str">
            <v>AUTB000104067EN</v>
          </cell>
          <cell r="B1973" t="str">
            <v>MODBUS PLUS PCI INTERF.ADAPT.ARGUMENTAIR</v>
          </cell>
          <cell r="C1973" t="str">
            <v>FR</v>
          </cell>
          <cell r="D1973" t="str">
            <v>04 Commercialized</v>
          </cell>
          <cell r="E1973">
            <v>110</v>
          </cell>
          <cell r="F1973" t="str">
            <v>06 Documentation only</v>
          </cell>
          <cell r="G1973" t="str">
            <v>21.01.2002</v>
          </cell>
          <cell r="H1973" t="str">
            <v>00.00.0000</v>
          </cell>
        </row>
        <row r="1974">
          <cell r="A1974" t="str">
            <v>AUTB000108038EN</v>
          </cell>
          <cell r="B1974" t="str">
            <v>CONCEPT V2.5 ARGUMENTAIRE</v>
          </cell>
          <cell r="C1974" t="str">
            <v>FR</v>
          </cell>
          <cell r="D1974" t="str">
            <v>04 Commercialized</v>
          </cell>
          <cell r="E1974">
            <v>70</v>
          </cell>
          <cell r="F1974" t="str">
            <v>06 Documentation only</v>
          </cell>
          <cell r="G1974" t="str">
            <v>30.07.2001</v>
          </cell>
          <cell r="H1974" t="str">
            <v>00.00.0000</v>
          </cell>
        </row>
        <row r="1975">
          <cell r="A1975" t="str">
            <v>AUTB000108038FR</v>
          </cell>
          <cell r="B1975" t="str">
            <v>CONCEPT V2.5 ARGUMENTAIRE</v>
          </cell>
          <cell r="C1975" t="str">
            <v>FR</v>
          </cell>
          <cell r="D1975" t="str">
            <v>04 Commercialized</v>
          </cell>
          <cell r="E1975">
            <v>80</v>
          </cell>
          <cell r="F1975" t="str">
            <v>06 Documentation only</v>
          </cell>
          <cell r="G1975" t="str">
            <v>26.09.2001</v>
          </cell>
          <cell r="H1975" t="str">
            <v>00.00.0000</v>
          </cell>
        </row>
        <row r="1976">
          <cell r="A1976" t="str">
            <v>AUTB000108040EN</v>
          </cell>
          <cell r="B1976" t="str">
            <v>CONNECTION ETHERNET CABLING SYSTEM ARGU.</v>
          </cell>
          <cell r="C1976" t="str">
            <v>FR</v>
          </cell>
          <cell r="D1976" t="str">
            <v>04 Commercialized</v>
          </cell>
          <cell r="E1976">
            <v>280</v>
          </cell>
          <cell r="F1976" t="str">
            <v>06 Documentation only</v>
          </cell>
          <cell r="G1976" t="str">
            <v>18.01.2002</v>
          </cell>
          <cell r="H1976" t="str">
            <v>00.00.0000</v>
          </cell>
        </row>
        <row r="1977">
          <cell r="A1977" t="str">
            <v>AUTB000108040FR</v>
          </cell>
          <cell r="B1977" t="str">
            <v>CONNECTION ETHERNET CABLING SYSTEM ARGU.</v>
          </cell>
          <cell r="C1977" t="str">
            <v>FR</v>
          </cell>
          <cell r="D1977" t="str">
            <v>04 Commercialized</v>
          </cell>
          <cell r="E1977">
            <v>280</v>
          </cell>
          <cell r="F1977" t="str">
            <v>06 Documentation only</v>
          </cell>
          <cell r="G1977" t="str">
            <v>08.03.2002</v>
          </cell>
          <cell r="H1977" t="str">
            <v>00.00.0000</v>
          </cell>
        </row>
        <row r="1978">
          <cell r="A1978" t="str">
            <v>AUTB000108126EN</v>
          </cell>
          <cell r="B1978" t="str">
            <v>QUANTUM HOT STANDBY ARGUMENTAIRE</v>
          </cell>
          <cell r="C1978" t="str">
            <v>FR</v>
          </cell>
          <cell r="D1978" t="str">
            <v>04 Commercialized</v>
          </cell>
          <cell r="E1978">
            <v>110</v>
          </cell>
          <cell r="F1978" t="str">
            <v>06 Documentation only</v>
          </cell>
          <cell r="G1978" t="str">
            <v>30.07.2001</v>
          </cell>
          <cell r="H1978" t="str">
            <v>00.00.0000</v>
          </cell>
        </row>
        <row r="1979">
          <cell r="A1979" t="str">
            <v>AUTB0002080EN</v>
          </cell>
          <cell r="B1979" t="str">
            <v>OPC</v>
          </cell>
          <cell r="C1979" t="str">
            <v>FR</v>
          </cell>
          <cell r="D1979" t="str">
            <v>04 Commercialized</v>
          </cell>
          <cell r="E1979">
            <v>40</v>
          </cell>
          <cell r="F1979" t="str">
            <v>06 Documentation only</v>
          </cell>
          <cell r="G1979" t="str">
            <v>24.05.2000</v>
          </cell>
          <cell r="H1979" t="str">
            <v>00.00.0000</v>
          </cell>
        </row>
        <row r="1980">
          <cell r="A1980" t="str">
            <v>AUTB000212152EN</v>
          </cell>
          <cell r="B1980" t="str">
            <v>PROWORX 32 PROGRAMMING SOFTWARE</v>
          </cell>
          <cell r="C1980" t="str">
            <v>FR</v>
          </cell>
          <cell r="D1980" t="str">
            <v>04 Commercialized</v>
          </cell>
          <cell r="E1980" t="e">
            <v>#N/A</v>
          </cell>
          <cell r="F1980" t="str">
            <v>06 Documentation only</v>
          </cell>
          <cell r="G1980" t="str">
            <v>30.01.2003</v>
          </cell>
          <cell r="H1980" t="str">
            <v>00.00.0000</v>
          </cell>
        </row>
        <row r="1981">
          <cell r="A1981" t="str">
            <v>AUTB0002126EN</v>
          </cell>
          <cell r="B1981" t="str">
            <v>QUANTUM</v>
          </cell>
          <cell r="C1981" t="str">
            <v>FR</v>
          </cell>
          <cell r="D1981" t="str">
            <v>04 Commercialized</v>
          </cell>
          <cell r="E1981">
            <v>40</v>
          </cell>
          <cell r="F1981" t="str">
            <v>06 Documentation only</v>
          </cell>
          <cell r="G1981" t="str">
            <v>24.05.2000</v>
          </cell>
          <cell r="H1981" t="str">
            <v>00.00.0000</v>
          </cell>
        </row>
        <row r="1982">
          <cell r="A1982" t="str">
            <v>AUTB0004286EN</v>
          </cell>
          <cell r="B1982" t="str">
            <v>FACTORYCAST</v>
          </cell>
          <cell r="C1982" t="str">
            <v>IT</v>
          </cell>
          <cell r="D1982" t="str">
            <v>04 Commercialized</v>
          </cell>
          <cell r="E1982" t="e">
            <v>#N/A</v>
          </cell>
          <cell r="F1982" t="str">
            <v>06 Documentation only</v>
          </cell>
          <cell r="G1982" t="str">
            <v>24.05.2000</v>
          </cell>
          <cell r="H1982" t="str">
            <v>00.00.0000</v>
          </cell>
        </row>
        <row r="1983">
          <cell r="A1983" t="str">
            <v>AUTB001012159FR</v>
          </cell>
          <cell r="B1983" t="str">
            <v>VIJEO LOOK</v>
          </cell>
          <cell r="C1983" t="str">
            <v>IT</v>
          </cell>
          <cell r="D1983" t="str">
            <v>05 EOC</v>
          </cell>
          <cell r="E1983" t="e">
            <v>#N/A</v>
          </cell>
          <cell r="F1983" t="str">
            <v>06 Documentation only</v>
          </cell>
          <cell r="G1983" t="str">
            <v>16.03.2004</v>
          </cell>
          <cell r="H1983" t="str">
            <v>00.00.0000</v>
          </cell>
          <cell r="I1983" t="str">
            <v>NO REPLACE</v>
          </cell>
        </row>
        <row r="1984">
          <cell r="A1984" t="str">
            <v>AUTB001012161EN</v>
          </cell>
          <cell r="B1984" t="str">
            <v>TIGER PC INDUSTRIEL</v>
          </cell>
          <cell r="C1984" t="str">
            <v>IT</v>
          </cell>
          <cell r="D1984" t="str">
            <v>04 Commercialized</v>
          </cell>
          <cell r="E1984" t="e">
            <v>#N/A</v>
          </cell>
          <cell r="F1984" t="str">
            <v>06 Documentation only</v>
          </cell>
          <cell r="G1984" t="str">
            <v>21.03.2002</v>
          </cell>
          <cell r="H1984" t="str">
            <v>00.00.0000</v>
          </cell>
        </row>
        <row r="1985">
          <cell r="A1985" t="str">
            <v>AUTB001012161FR</v>
          </cell>
          <cell r="B1985" t="str">
            <v>TIGER PC INDUSTRIEL</v>
          </cell>
          <cell r="C1985" t="str">
            <v>IT</v>
          </cell>
          <cell r="D1985" t="str">
            <v>04 Commercialized</v>
          </cell>
          <cell r="E1985" t="e">
            <v>#N/A</v>
          </cell>
          <cell r="F1985" t="str">
            <v>06 Documentation only</v>
          </cell>
          <cell r="G1985" t="str">
            <v>04.02.2002</v>
          </cell>
          <cell r="H1985" t="str">
            <v>00.00.0000</v>
          </cell>
        </row>
        <row r="1986">
          <cell r="A1986" t="str">
            <v>AUTB002012040EN</v>
          </cell>
          <cell r="B1986" t="str">
            <v>ETHERNET TCPIP TRANSPARENT READY</v>
          </cell>
          <cell r="C1986" t="str">
            <v>IT</v>
          </cell>
          <cell r="D1986" t="str">
            <v>04 Commercialized</v>
          </cell>
          <cell r="E1986">
            <v>500</v>
          </cell>
          <cell r="F1986" t="str">
            <v>06 Documentation only</v>
          </cell>
          <cell r="G1986" t="str">
            <v>22.07.2002</v>
          </cell>
          <cell r="H1986" t="str">
            <v>00.00.0000</v>
          </cell>
        </row>
        <row r="1987">
          <cell r="A1987" t="str">
            <v>AUTB002012040FR</v>
          </cell>
          <cell r="B1987" t="str">
            <v>UNE TECHNOLOGIE UNIVERSELLE</v>
          </cell>
          <cell r="C1987" t="str">
            <v>FR</v>
          </cell>
          <cell r="D1987" t="str">
            <v>04 Commercialized</v>
          </cell>
          <cell r="E1987">
            <v>500</v>
          </cell>
          <cell r="F1987" t="str">
            <v>06 Documentation only</v>
          </cell>
          <cell r="G1987" t="str">
            <v>22.07.2002</v>
          </cell>
          <cell r="H1987" t="str">
            <v>00.00.0000</v>
          </cell>
        </row>
        <row r="1988">
          <cell r="A1988" t="str">
            <v>AUTB010014125EN</v>
          </cell>
          <cell r="B1988" t="str">
            <v>BROCHURE END USER</v>
          </cell>
          <cell r="C1988" t="str">
            <v>FR</v>
          </cell>
          <cell r="D1988" t="str">
            <v>04 Commercialized</v>
          </cell>
          <cell r="E1988">
            <v>400</v>
          </cell>
          <cell r="F1988" t="str">
            <v>06 Documentation only</v>
          </cell>
          <cell r="G1988" t="str">
            <v>23.10.2000</v>
          </cell>
          <cell r="H1988" t="str">
            <v>00.00.0000</v>
          </cell>
        </row>
        <row r="1989">
          <cell r="A1989" t="str">
            <v>AUTB010014125FR</v>
          </cell>
          <cell r="B1989" t="str">
            <v>BROCHURE END USER</v>
          </cell>
          <cell r="C1989" t="str">
            <v>FR</v>
          </cell>
          <cell r="D1989" t="str">
            <v>04 Commercialized</v>
          </cell>
          <cell r="E1989">
            <v>450</v>
          </cell>
          <cell r="F1989" t="str">
            <v>06 Documentation only</v>
          </cell>
          <cell r="G1989" t="str">
            <v>26.09.2000</v>
          </cell>
          <cell r="H1989" t="str">
            <v>00.00.0000</v>
          </cell>
        </row>
        <row r="1990">
          <cell r="A1990" t="str">
            <v>AUTB010104067EN</v>
          </cell>
          <cell r="B1990" t="str">
            <v>MODBUS PLUS PCMCIA INTERF.ADAPT.ARGUMENT</v>
          </cell>
          <cell r="C1990" t="str">
            <v>FR</v>
          </cell>
          <cell r="D1990" t="str">
            <v>04 Commercialized</v>
          </cell>
          <cell r="E1990">
            <v>110</v>
          </cell>
          <cell r="F1990" t="str">
            <v>06 Documentation only</v>
          </cell>
          <cell r="G1990" t="str">
            <v>21.01.2002</v>
          </cell>
          <cell r="H1990" t="str">
            <v>00.00.0000</v>
          </cell>
        </row>
        <row r="1991">
          <cell r="A1991" t="str">
            <v>AUTB010202123EN</v>
          </cell>
          <cell r="B1991" t="str">
            <v>MODULE TSX ETZ MICRO</v>
          </cell>
          <cell r="C1991" t="str">
            <v>FR</v>
          </cell>
          <cell r="D1991" t="str">
            <v>04 Commercialized</v>
          </cell>
          <cell r="E1991">
            <v>60</v>
          </cell>
          <cell r="F1991" t="str">
            <v>06 Documentation only</v>
          </cell>
          <cell r="G1991" t="str">
            <v>07.02.2002</v>
          </cell>
          <cell r="H1991" t="str">
            <v>00.00.0000</v>
          </cell>
        </row>
        <row r="1992">
          <cell r="A1992" t="str">
            <v>AUTB010202123FR</v>
          </cell>
          <cell r="B1992" t="str">
            <v>MODULE TSX ETZ MICRO</v>
          </cell>
          <cell r="C1992" t="str">
            <v>FR</v>
          </cell>
          <cell r="D1992" t="str">
            <v>04 Commercialized</v>
          </cell>
          <cell r="E1992">
            <v>60</v>
          </cell>
          <cell r="F1992" t="str">
            <v>06 Documentation only</v>
          </cell>
          <cell r="G1992" t="str">
            <v>07.02.2002</v>
          </cell>
          <cell r="H1992" t="str">
            <v>00.00.0000</v>
          </cell>
        </row>
        <row r="1993">
          <cell r="A1993" t="str">
            <v>AUTB020014125EN</v>
          </cell>
          <cell r="B1993" t="str">
            <v>BROCHURE INFRASTRUCTURE</v>
          </cell>
          <cell r="C1993" t="str">
            <v>FR</v>
          </cell>
          <cell r="D1993" t="str">
            <v>04 Commercialized</v>
          </cell>
          <cell r="E1993">
            <v>400</v>
          </cell>
          <cell r="F1993" t="str">
            <v>06 Documentation only</v>
          </cell>
          <cell r="G1993" t="str">
            <v>23.10.2000</v>
          </cell>
          <cell r="H1993" t="str">
            <v>00.00.0000</v>
          </cell>
        </row>
        <row r="1994">
          <cell r="A1994" t="str">
            <v>AUTB020014125FR</v>
          </cell>
          <cell r="B1994" t="str">
            <v>BROCHURE INFRASTRUCTURE</v>
          </cell>
          <cell r="C1994" t="str">
            <v>FR</v>
          </cell>
          <cell r="D1994" t="str">
            <v>04 Commercialized</v>
          </cell>
          <cell r="E1994">
            <v>450</v>
          </cell>
          <cell r="F1994" t="str">
            <v>06 Documentation only</v>
          </cell>
          <cell r="G1994" t="str">
            <v>26.09.2000</v>
          </cell>
          <cell r="H1994" t="str">
            <v>00.00.0000</v>
          </cell>
        </row>
        <row r="1995">
          <cell r="A1995" t="str">
            <v>AUTB030014125EN</v>
          </cell>
          <cell r="B1995" t="str">
            <v>BROCHURE OEM</v>
          </cell>
          <cell r="C1995" t="str">
            <v>FR</v>
          </cell>
          <cell r="D1995" t="str">
            <v>04 Commercialized</v>
          </cell>
          <cell r="E1995">
            <v>400</v>
          </cell>
          <cell r="F1995" t="str">
            <v>06 Documentation only</v>
          </cell>
          <cell r="G1995" t="str">
            <v>23.10.2000</v>
          </cell>
          <cell r="H1995" t="str">
            <v>00.00.0000</v>
          </cell>
        </row>
        <row r="1996">
          <cell r="A1996" t="str">
            <v>AUTB030014125FR</v>
          </cell>
          <cell r="B1996" t="str">
            <v>BROCHURE OEM</v>
          </cell>
          <cell r="C1996" t="str">
            <v>FR</v>
          </cell>
          <cell r="D1996" t="str">
            <v>04 Commercialized</v>
          </cell>
          <cell r="E1996">
            <v>400</v>
          </cell>
          <cell r="F1996" t="str">
            <v>06 Documentation only</v>
          </cell>
          <cell r="G1996" t="str">
            <v>26.09.2000</v>
          </cell>
          <cell r="H1996" t="str">
            <v>00.00.0000</v>
          </cell>
        </row>
        <row r="1997">
          <cell r="A1997" t="str">
            <v>AUTB101008212EN</v>
          </cell>
          <cell r="B1997" t="str">
            <v>ISP PLUS/PESAGE</v>
          </cell>
          <cell r="C1997" t="str">
            <v>FR</v>
          </cell>
          <cell r="D1997" t="str">
            <v>04 Commercialized</v>
          </cell>
          <cell r="E1997">
            <v>400</v>
          </cell>
          <cell r="F1997" t="str">
            <v>06 Documentation only</v>
          </cell>
          <cell r="G1997" t="str">
            <v>06.09.2001</v>
          </cell>
          <cell r="H1997" t="str">
            <v>00.00.0000</v>
          </cell>
        </row>
        <row r="1998">
          <cell r="A1998" t="str">
            <v>AUTB101008212FR</v>
          </cell>
          <cell r="B1998" t="str">
            <v>ISP PLUS/PESAGE</v>
          </cell>
          <cell r="C1998" t="str">
            <v>FR</v>
          </cell>
          <cell r="D1998" t="str">
            <v>04 Commercialized</v>
          </cell>
          <cell r="E1998">
            <v>400</v>
          </cell>
          <cell r="F1998" t="str">
            <v>06 Documentation only</v>
          </cell>
          <cell r="G1998" t="str">
            <v>06.09.2001</v>
          </cell>
          <cell r="H1998" t="str">
            <v>00.00.0000</v>
          </cell>
        </row>
        <row r="1999">
          <cell r="A1999" t="str">
            <v>AUTB101012078FR</v>
          </cell>
          <cell r="B1999" t="str">
            <v>MONITOR PRO VERSION 7</v>
          </cell>
          <cell r="C1999" t="str">
            <v>FR</v>
          </cell>
          <cell r="D1999" t="str">
            <v>04 Commercialized</v>
          </cell>
          <cell r="E1999" t="e">
            <v>#N/A</v>
          </cell>
          <cell r="F1999" t="str">
            <v>06 Documentation only</v>
          </cell>
          <cell r="G1999" t="str">
            <v>21.01.2002</v>
          </cell>
          <cell r="H1999" t="str">
            <v>00.00.0000</v>
          </cell>
        </row>
        <row r="2000">
          <cell r="A2000" t="str">
            <v>AUTB101014123EN</v>
          </cell>
          <cell r="B2000" t="str">
            <v>ARGUMENTAIRE MICRO BOOSTER</v>
          </cell>
          <cell r="C2000" t="str">
            <v>FR</v>
          </cell>
          <cell r="D2000" t="str">
            <v>04 Commercialized</v>
          </cell>
          <cell r="E2000">
            <v>500</v>
          </cell>
          <cell r="F2000" t="str">
            <v>06 Documentation only</v>
          </cell>
          <cell r="G2000" t="str">
            <v>30.07.2001</v>
          </cell>
          <cell r="H2000" t="str">
            <v>00.00.0000</v>
          </cell>
        </row>
        <row r="2001">
          <cell r="A2001" t="str">
            <v>AUTB101014123FR</v>
          </cell>
          <cell r="B2001" t="str">
            <v>ARGUMENTAIRE MICRO</v>
          </cell>
          <cell r="C2001" t="str">
            <v>FR</v>
          </cell>
          <cell r="D2001" t="str">
            <v>04 Commercialized</v>
          </cell>
          <cell r="E2001">
            <v>450</v>
          </cell>
          <cell r="F2001" t="str">
            <v>06 Documentation only</v>
          </cell>
          <cell r="G2001" t="str">
            <v>22.06.2001</v>
          </cell>
          <cell r="H2001" t="str">
            <v>00.00.0000</v>
          </cell>
        </row>
        <row r="2002">
          <cell r="A2002" t="str">
            <v>AUTB10216124EN</v>
          </cell>
          <cell r="B2002" t="str">
            <v>BROCHURE MOMENTUM</v>
          </cell>
          <cell r="C2002" t="str">
            <v>FR</v>
          </cell>
          <cell r="D2002" t="str">
            <v>06 Service Only</v>
          </cell>
          <cell r="E2002" t="e">
            <v>#N/A</v>
          </cell>
          <cell r="F2002" t="str">
            <v>06 Documentation only</v>
          </cell>
          <cell r="G2002" t="str">
            <v>20.07.2004</v>
          </cell>
          <cell r="H2002" t="str">
            <v>00.00.0000</v>
          </cell>
          <cell r="I2002" t="str">
            <v>NO REPLACE</v>
          </cell>
        </row>
        <row r="2003">
          <cell r="A2003" t="str">
            <v>AUTB10232126EN</v>
          </cell>
          <cell r="B2003" t="str">
            <v>QUANTUM CONTROL SYSTEM PLATFORM</v>
          </cell>
          <cell r="C2003" t="str">
            <v>IT</v>
          </cell>
          <cell r="D2003" t="str">
            <v>04 Commercialized</v>
          </cell>
          <cell r="E2003" t="e">
            <v>#N/A</v>
          </cell>
          <cell r="F2003" t="str">
            <v>06 Documentation only</v>
          </cell>
          <cell r="G2003" t="str">
            <v>28.07.2003</v>
          </cell>
          <cell r="H2003" t="str">
            <v>00.00.0000</v>
          </cell>
        </row>
        <row r="2004">
          <cell r="A2004" t="str">
            <v>AUTB201006080EN</v>
          </cell>
          <cell r="B2004" t="str">
            <v>OPC FACTORY SERVER</v>
          </cell>
          <cell r="C2004" t="str">
            <v>IT</v>
          </cell>
          <cell r="D2004" t="str">
            <v>04 Commercialized</v>
          </cell>
          <cell r="E2004">
            <v>180</v>
          </cell>
          <cell r="F2004" t="str">
            <v>06 Documentation only</v>
          </cell>
          <cell r="G2004" t="str">
            <v>21.01.2002</v>
          </cell>
          <cell r="H2004" t="str">
            <v>00.00.0000</v>
          </cell>
        </row>
        <row r="2005">
          <cell r="A2005" t="str">
            <v>AUTB201006080FR</v>
          </cell>
          <cell r="B2005" t="str">
            <v>OPC FACTORY SERVER MAฮTRISE COMMUNICATIO</v>
          </cell>
          <cell r="C2005" t="str">
            <v>FR</v>
          </cell>
          <cell r="D2005" t="str">
            <v>04 Commercialized</v>
          </cell>
          <cell r="E2005">
            <v>300</v>
          </cell>
          <cell r="F2005" t="str">
            <v>06 Documentation only</v>
          </cell>
          <cell r="G2005" t="str">
            <v>23.07.2001</v>
          </cell>
          <cell r="H2005" t="str">
            <v>00.00.0000</v>
          </cell>
        </row>
        <row r="2006">
          <cell r="A2006" t="str">
            <v>AUTB201014146EN</v>
          </cell>
          <cell r="B2006" t="str">
            <v>TC2000 MODICON TษLษMษCANIQUE</v>
          </cell>
          <cell r="C2006" t="str">
            <v>FR</v>
          </cell>
          <cell r="D2006" t="str">
            <v>04 Commercialized</v>
          </cell>
          <cell r="E2006" t="e">
            <v>#N/A</v>
          </cell>
          <cell r="F2006" t="str">
            <v>06 Documentation only</v>
          </cell>
          <cell r="G2006" t="str">
            <v>21.01.2002</v>
          </cell>
          <cell r="H2006" t="str">
            <v>00.00.0000</v>
          </cell>
        </row>
        <row r="2007">
          <cell r="A2007" t="str">
            <v>AUTB201014146FR</v>
          </cell>
          <cell r="B2007" t="str">
            <v>TC2000 MODICON TษLษMษCANIQUE</v>
          </cell>
          <cell r="C2007" t="str">
            <v>FR</v>
          </cell>
          <cell r="D2007" t="str">
            <v>04 Commercialized</v>
          </cell>
          <cell r="E2007" t="e">
            <v>#N/A</v>
          </cell>
          <cell r="F2007" t="str">
            <v>06 Documentation only</v>
          </cell>
          <cell r="G2007" t="str">
            <v>01.08.2001</v>
          </cell>
          <cell r="H2007" t="str">
            <v>00.00.0000</v>
          </cell>
        </row>
        <row r="2008">
          <cell r="A2008" t="str">
            <v>AUTC000196122EN</v>
          </cell>
          <cell r="B2008" t="str">
            <v>OMPACT PLATFORM D2 CATALOG</v>
          </cell>
          <cell r="C2008" t="str">
            <v>IT</v>
          </cell>
          <cell r="D2008" t="str">
            <v>04 Commercialized</v>
          </cell>
          <cell r="E2008">
            <v>1100</v>
          </cell>
          <cell r="F2008" t="str">
            <v>06 Documentation only</v>
          </cell>
          <cell r="G2008" t="str">
            <v>27.07.2001</v>
          </cell>
          <cell r="H2008" t="str">
            <v>00.00.0000</v>
          </cell>
        </row>
        <row r="2009">
          <cell r="A2009" t="str">
            <v>AUTC0084124FR</v>
          </cell>
          <cell r="B2009" t="str">
            <v>MOMENTUM CATALOG 2000 FR</v>
          </cell>
          <cell r="C2009" t="str">
            <v>FR</v>
          </cell>
          <cell r="D2009" t="str">
            <v>04 Commercialized</v>
          </cell>
          <cell r="E2009">
            <v>900</v>
          </cell>
          <cell r="F2009" t="str">
            <v>06 Documentation only</v>
          </cell>
          <cell r="G2009" t="str">
            <v>06.07.2000</v>
          </cell>
          <cell r="H2009" t="str">
            <v>00.00.0000</v>
          </cell>
        </row>
        <row r="2010">
          <cell r="A2010" t="str">
            <v>AUTC020076125FR</v>
          </cell>
          <cell r="B2010" t="str">
            <v>LISTE DE RษFษRENCE PRษMIUM</v>
          </cell>
          <cell r="C2010" t="str">
            <v>FR</v>
          </cell>
          <cell r="D2010" t="str">
            <v>04 Commercialized</v>
          </cell>
          <cell r="E2010">
            <v>280</v>
          </cell>
          <cell r="F2010" t="str">
            <v>06 Documentation only</v>
          </cell>
          <cell r="G2010" t="str">
            <v>26.09.2000</v>
          </cell>
          <cell r="H2010" t="str">
            <v>00.00.0000</v>
          </cell>
        </row>
        <row r="2011">
          <cell r="A2011" t="str">
            <v>AUTC201104124EN</v>
          </cell>
          <cell r="B2011" t="str">
            <v>MOMENTUM CATALOG SEPT 2002</v>
          </cell>
          <cell r="C2011" t="str">
            <v>IT</v>
          </cell>
          <cell r="D2011" t="str">
            <v>04 Commercialized</v>
          </cell>
          <cell r="E2011">
            <v>600</v>
          </cell>
          <cell r="F2011" t="str">
            <v>06 Documentation only</v>
          </cell>
          <cell r="G2011" t="str">
            <v>22.10.2002</v>
          </cell>
          <cell r="H2011" t="str">
            <v>00.00.0000</v>
          </cell>
        </row>
        <row r="2012">
          <cell r="A2012" t="str">
            <v>AUTC201108140EN</v>
          </cell>
          <cell r="B2012" t="str">
            <v>TRANP FACTORY CATALOG EN</v>
          </cell>
          <cell r="C2012" t="str">
            <v>FR</v>
          </cell>
          <cell r="D2012" t="str">
            <v>04 Commercialized</v>
          </cell>
          <cell r="E2012" t="e">
            <v>#N/A</v>
          </cell>
          <cell r="F2012" t="str">
            <v>06 Documentation only</v>
          </cell>
          <cell r="G2012" t="str">
            <v>25.11.2002</v>
          </cell>
          <cell r="H2012" t="str">
            <v>00.00.0000</v>
          </cell>
        </row>
        <row r="2013">
          <cell r="A2013" t="str">
            <v>AUTC201384126EN</v>
          </cell>
          <cell r="B2013" t="str">
            <v>CATALOG QUANTUM EN AVRIL 2003</v>
          </cell>
          <cell r="C2013" t="str">
            <v>IT</v>
          </cell>
          <cell r="D2013" t="str">
            <v>06 Service Only</v>
          </cell>
          <cell r="E2013" t="e">
            <v>#N/A</v>
          </cell>
          <cell r="F2013" t="str">
            <v>06 Documentation only</v>
          </cell>
          <cell r="G2013" t="str">
            <v>07.06.2004</v>
          </cell>
          <cell r="H2013" t="str">
            <v>00.00.0000</v>
          </cell>
          <cell r="I2013" t="str">
            <v>NO REPLACE</v>
          </cell>
        </row>
        <row r="2014">
          <cell r="A2014" t="str">
            <v>AUTC201496125FR</v>
          </cell>
          <cell r="B2014" t="str">
            <v>PREMIUM MODICON TELEMECANIQUE</v>
          </cell>
          <cell r="C2014" t="str">
            <v>IT</v>
          </cell>
          <cell r="D2014" t="str">
            <v>05 EOC</v>
          </cell>
          <cell r="E2014">
            <v>2000</v>
          </cell>
          <cell r="F2014" t="str">
            <v>06 Documentation only</v>
          </cell>
          <cell r="G2014" t="str">
            <v>07.06.2004</v>
          </cell>
          <cell r="H2014" t="str">
            <v>00.00.0000</v>
          </cell>
          <cell r="I2014" t="str">
            <v>NO REPLACE</v>
          </cell>
        </row>
        <row r="2015">
          <cell r="A2015" t="str">
            <v>AUTD01050125FR</v>
          </cell>
          <cell r="B2015" t="str">
            <v>PAQUET DE 50 CD ROM AUTD0100125FR</v>
          </cell>
          <cell r="C2015" t="str">
            <v>FR</v>
          </cell>
          <cell r="D2015" t="str">
            <v>04 Commercialized</v>
          </cell>
          <cell r="E2015">
            <v>17000</v>
          </cell>
          <cell r="F2015" t="str">
            <v>06 Documentation only</v>
          </cell>
          <cell r="G2015" t="str">
            <v>09.12.2000</v>
          </cell>
          <cell r="H2015" t="str">
            <v>00.00.0000</v>
          </cell>
        </row>
        <row r="2016">
          <cell r="A2016" t="str">
            <v>AUTD01050151ML</v>
          </cell>
          <cell r="B2016" t="str">
            <v>PAQUET DE 50 CD ROM PL7  ML</v>
          </cell>
          <cell r="C2016" t="str">
            <v>FR</v>
          </cell>
          <cell r="D2016" t="str">
            <v>04 Commercialized</v>
          </cell>
          <cell r="E2016">
            <v>14500</v>
          </cell>
          <cell r="F2016" t="str">
            <v>06 Documentation only</v>
          </cell>
          <cell r="G2016" t="str">
            <v>22.03.2001</v>
          </cell>
          <cell r="H2016" t="str">
            <v>00.00.0000</v>
          </cell>
        </row>
        <row r="2017">
          <cell r="A2017" t="str">
            <v>AUTD020125123ML</v>
          </cell>
          <cell r="B2017" t="str">
            <v>SET OF 25 CD MICRO CATALOG</v>
          </cell>
          <cell r="C2017" t="str">
            <v>FR</v>
          </cell>
          <cell r="D2017" t="str">
            <v>04 Commercialized</v>
          </cell>
          <cell r="E2017">
            <v>6500</v>
          </cell>
          <cell r="F2017" t="str">
            <v>06 Documentation only</v>
          </cell>
          <cell r="G2017" t="str">
            <v>23.01.2002</v>
          </cell>
          <cell r="H2017" t="str">
            <v>00.00.0000</v>
          </cell>
        </row>
        <row r="2018">
          <cell r="A2018" t="str">
            <v>AUTD201006225ML</v>
          </cell>
          <cell r="B2018" t="str">
            <v>IMAGE BANK PHOTOTHEQUE</v>
          </cell>
          <cell r="C2018" t="str">
            <v>FR</v>
          </cell>
          <cell r="D2018" t="str">
            <v>04 Commercialized</v>
          </cell>
          <cell r="E2018">
            <v>12000</v>
          </cell>
          <cell r="F2018" t="str">
            <v>06 Documentation only</v>
          </cell>
          <cell r="G2018" t="str">
            <v>03.08.2001</v>
          </cell>
          <cell r="H2018" t="str">
            <v>00.00.0000</v>
          </cell>
        </row>
        <row r="2019">
          <cell r="A2019" t="str">
            <v>AUTED100522FR</v>
          </cell>
          <cell r="B2019" t="str">
            <v>MOMENTUM M1E ETHERNET</v>
          </cell>
          <cell r="C2019" t="str">
            <v>FR</v>
          </cell>
          <cell r="D2019" t="str">
            <v>04 Commercialized</v>
          </cell>
          <cell r="E2019">
            <v>80</v>
          </cell>
          <cell r="F2019" t="str">
            <v>06 Documentation only</v>
          </cell>
          <cell r="G2019" t="str">
            <v>22.11.2000</v>
          </cell>
          <cell r="H2019" t="str">
            <v>00.00.0000</v>
          </cell>
        </row>
        <row r="2020">
          <cell r="A2020" t="str">
            <v>AUTED198129FR</v>
          </cell>
          <cell r="B2020" t="str">
            <v>PREMIUM BROCHURE</v>
          </cell>
          <cell r="C2020" t="str">
            <v>FR</v>
          </cell>
          <cell r="D2020" t="str">
            <v>04 Commercialized</v>
          </cell>
          <cell r="E2020">
            <v>180</v>
          </cell>
          <cell r="F2020" t="str">
            <v>06 Documentation only</v>
          </cell>
          <cell r="G2020" t="str">
            <v>01.01.1997</v>
          </cell>
          <cell r="H2020" t="str">
            <v>00.00.0000</v>
          </cell>
        </row>
        <row r="2021">
          <cell r="A2021" t="str">
            <v>AUTED198133FR</v>
          </cell>
          <cell r="B2021" t="str">
            <v>SIMTSX TERMINAL</v>
          </cell>
          <cell r="C2021" t="str">
            <v>FR</v>
          </cell>
          <cell r="D2021" t="str">
            <v>04 Commercialized</v>
          </cell>
          <cell r="E2021">
            <v>70</v>
          </cell>
          <cell r="F2021" t="str">
            <v>06 Documentation only</v>
          </cell>
          <cell r="G2021" t="str">
            <v>01.01.1997</v>
          </cell>
          <cell r="H2021" t="str">
            <v>00.00.0000</v>
          </cell>
        </row>
        <row r="2022">
          <cell r="A2022" t="str">
            <v>AUTED198134FR</v>
          </cell>
          <cell r="B2022" t="str">
            <v>MONITOR PRO BROCHURE</v>
          </cell>
          <cell r="C2022" t="str">
            <v>FR</v>
          </cell>
          <cell r="D2022" t="str">
            <v>04 Commercialized</v>
          </cell>
          <cell r="E2022" t="e">
            <v>#N/A</v>
          </cell>
          <cell r="F2022" t="str">
            <v>06 Documentation only</v>
          </cell>
          <cell r="G2022" t="str">
            <v>01.01.1997</v>
          </cell>
          <cell r="H2022" t="str">
            <v>00.00.0000</v>
          </cell>
        </row>
        <row r="2023">
          <cell r="A2023" t="str">
            <v>AUTED198143EN</v>
          </cell>
          <cell r="B2023" t="str">
            <v>ARGUMENTAIRE FIPIO</v>
          </cell>
          <cell r="C2023" t="str">
            <v>FR</v>
          </cell>
          <cell r="D2023" t="str">
            <v>04 Commercialized</v>
          </cell>
          <cell r="E2023">
            <v>140</v>
          </cell>
          <cell r="F2023" t="str">
            <v>06 Documentation only</v>
          </cell>
          <cell r="G2023" t="str">
            <v>01.01.1999</v>
          </cell>
          <cell r="H2023" t="str">
            <v>00.00.0000</v>
          </cell>
        </row>
        <row r="2024">
          <cell r="A2024" t="str">
            <v>AUTED198143FR</v>
          </cell>
          <cell r="B2024" t="str">
            <v>FIPIO</v>
          </cell>
          <cell r="C2024" t="str">
            <v>FR</v>
          </cell>
          <cell r="D2024" t="str">
            <v>04 Commercialized</v>
          </cell>
          <cell r="E2024">
            <v>140</v>
          </cell>
          <cell r="F2024" t="str">
            <v>06 Documentation only</v>
          </cell>
          <cell r="G2024" t="str">
            <v>04.02.1999</v>
          </cell>
          <cell r="H2024" t="str">
            <v>00.00.0000</v>
          </cell>
        </row>
        <row r="2025">
          <cell r="A2025" t="str">
            <v>AUTED198145EN</v>
          </cell>
          <cell r="B2025" t="str">
            <v>FT2000 TERMINAL</v>
          </cell>
          <cell r="C2025" t="str">
            <v>FR</v>
          </cell>
          <cell r="D2025" t="str">
            <v>04 Commercialized</v>
          </cell>
          <cell r="E2025">
            <v>90</v>
          </cell>
          <cell r="F2025" t="str">
            <v>06 Documentation only</v>
          </cell>
          <cell r="G2025" t="str">
            <v>01.01.1997</v>
          </cell>
          <cell r="H2025" t="str">
            <v>00.00.0000</v>
          </cell>
        </row>
        <row r="2026">
          <cell r="A2026" t="str">
            <v>AUTED198145FR</v>
          </cell>
          <cell r="B2026" t="str">
            <v>FT2000 TERMINAL</v>
          </cell>
          <cell r="C2026" t="str">
            <v>FR</v>
          </cell>
          <cell r="D2026" t="str">
            <v>04 Commercialized</v>
          </cell>
          <cell r="E2026">
            <v>90</v>
          </cell>
          <cell r="F2026" t="str">
            <v>06 Documentation only</v>
          </cell>
          <cell r="G2026" t="str">
            <v>01.01.1997</v>
          </cell>
          <cell r="H2026" t="str">
            <v>00.00.0000</v>
          </cell>
        </row>
        <row r="2027">
          <cell r="A2027" t="str">
            <v>AUTED198146FR</v>
          </cell>
          <cell r="B2027" t="str">
            <v>TRANSPARENT FACTORY</v>
          </cell>
          <cell r="C2027" t="str">
            <v>FR</v>
          </cell>
          <cell r="D2027" t="str">
            <v>04 Commercialized</v>
          </cell>
          <cell r="E2027">
            <v>280</v>
          </cell>
          <cell r="F2027" t="str">
            <v>06 Documentation only</v>
          </cell>
          <cell r="G2027" t="str">
            <v>26.06.1999</v>
          </cell>
          <cell r="H2027" t="str">
            <v>00.00.0000</v>
          </cell>
        </row>
        <row r="2028">
          <cell r="A2028" t="str">
            <v>AUTED198151EN</v>
          </cell>
          <cell r="B2028" t="str">
            <v>ARGUMENTAIRE PL7</v>
          </cell>
          <cell r="C2028" t="str">
            <v>FR</v>
          </cell>
          <cell r="D2028" t="str">
            <v>04 Commercialized</v>
          </cell>
          <cell r="E2028">
            <v>280</v>
          </cell>
          <cell r="F2028" t="str">
            <v>06 Documentation only</v>
          </cell>
          <cell r="G2028" t="str">
            <v>01.01.1999</v>
          </cell>
          <cell r="H2028" t="str">
            <v>00.00.0000</v>
          </cell>
        </row>
        <row r="2029">
          <cell r="A2029" t="str">
            <v>AUTED198151FR</v>
          </cell>
          <cell r="B2029" t="str">
            <v>PL7 PROGRAMMING TOOLS</v>
          </cell>
          <cell r="C2029" t="str">
            <v>FR</v>
          </cell>
          <cell r="D2029" t="str">
            <v>04 Commercialized</v>
          </cell>
          <cell r="E2029">
            <v>280</v>
          </cell>
          <cell r="F2029" t="str">
            <v>06 Documentation only</v>
          </cell>
          <cell r="G2029" t="str">
            <v>04.02.1999</v>
          </cell>
          <cell r="H2029" t="str">
            <v>00.00.0000</v>
          </cell>
        </row>
        <row r="2030">
          <cell r="A2030" t="str">
            <v>AUTED198501EN</v>
          </cell>
          <cell r="B2030" t="str">
            <v>WEB EMBEDDED SERVER/UTIL</v>
          </cell>
          <cell r="C2030" t="str">
            <v>FR</v>
          </cell>
          <cell r="D2030" t="str">
            <v>04 Commercialized</v>
          </cell>
          <cell r="E2030">
            <v>170</v>
          </cell>
          <cell r="F2030" t="str">
            <v>06 Documentation only</v>
          </cell>
          <cell r="G2030" t="str">
            <v>11.06.1999</v>
          </cell>
          <cell r="H2030" t="str">
            <v>00.00.0000</v>
          </cell>
        </row>
        <row r="2031">
          <cell r="A2031" t="str">
            <v>AUTED198501FR</v>
          </cell>
          <cell r="B2031" t="str">
            <v>WEB EMBEDDED SERVER/UTIL</v>
          </cell>
          <cell r="C2031" t="str">
            <v>FR</v>
          </cell>
          <cell r="D2031" t="str">
            <v>04 Commercialized</v>
          </cell>
          <cell r="E2031" t="e">
            <v>#N/A</v>
          </cell>
          <cell r="F2031" t="str">
            <v>06 Documentation only</v>
          </cell>
          <cell r="G2031" t="str">
            <v>09.07.1999</v>
          </cell>
          <cell r="H2031" t="str">
            <v>00.00.0000</v>
          </cell>
        </row>
        <row r="2032">
          <cell r="A2032" t="str">
            <v>AUTED198502FR</v>
          </cell>
          <cell r="B2032" t="str">
            <v>PASSERELLE ETHERNET</v>
          </cell>
          <cell r="C2032" t="str">
            <v>FR</v>
          </cell>
          <cell r="D2032" t="str">
            <v>04 Commercialized</v>
          </cell>
          <cell r="E2032">
            <v>60</v>
          </cell>
          <cell r="F2032" t="str">
            <v>06 Documentation only</v>
          </cell>
          <cell r="G2032" t="str">
            <v>30.06.1999</v>
          </cell>
          <cell r="H2032" t="str">
            <v>00.00.0000</v>
          </cell>
        </row>
        <row r="2033">
          <cell r="A2033" t="str">
            <v>AUTED198504EN</v>
          </cell>
          <cell r="B2033" t="str">
            <v>COMPACT</v>
          </cell>
          <cell r="C2033" t="str">
            <v>FR</v>
          </cell>
          <cell r="D2033" t="str">
            <v>04 Commercialized</v>
          </cell>
          <cell r="E2033">
            <v>220</v>
          </cell>
          <cell r="F2033" t="str">
            <v>06 Documentation only</v>
          </cell>
          <cell r="G2033" t="str">
            <v>24.05.2000</v>
          </cell>
          <cell r="H2033" t="str">
            <v>00.00.0000</v>
          </cell>
        </row>
        <row r="2034">
          <cell r="A2034" t="str">
            <v>AUTED198508FR</v>
          </cell>
          <cell r="B2034" t="str">
            <v>ARCHITECTURE HAUTE PERFORMANCE</v>
          </cell>
          <cell r="C2034" t="str">
            <v>FR</v>
          </cell>
          <cell r="D2034" t="str">
            <v>04 Commercialized</v>
          </cell>
          <cell r="E2034">
            <v>500</v>
          </cell>
          <cell r="F2034" t="str">
            <v>06 Documentation only</v>
          </cell>
          <cell r="G2034" t="str">
            <v>23.01.2001</v>
          </cell>
          <cell r="H2034" t="str">
            <v>00.00.0000</v>
          </cell>
        </row>
        <row r="2035">
          <cell r="A2035" t="str">
            <v>AUTED198509FR</v>
          </cell>
          <cell r="B2035" t="str">
            <v>QUANTUM HOT STANBY ARGUMENTAIRE</v>
          </cell>
          <cell r="C2035" t="str">
            <v>FR</v>
          </cell>
          <cell r="D2035" t="str">
            <v>04 Commercialized</v>
          </cell>
          <cell r="E2035">
            <v>110</v>
          </cell>
          <cell r="F2035" t="str">
            <v>06 Documentation only</v>
          </cell>
          <cell r="G2035" t="str">
            <v>23.11.2000</v>
          </cell>
          <cell r="H2035" t="str">
            <v>00.00.0000</v>
          </cell>
        </row>
        <row r="2036">
          <cell r="A2036" t="str">
            <v>AUTED199160EN</v>
          </cell>
          <cell r="B2036" t="str">
            <v>ARGUMENTAIRE SCHNEIDER AL</v>
          </cell>
          <cell r="C2036" t="str">
            <v>FR</v>
          </cell>
          <cell r="D2036" t="str">
            <v>04 Commercialized</v>
          </cell>
          <cell r="E2036">
            <v>140</v>
          </cell>
          <cell r="F2036" t="str">
            <v>06 Documentation only</v>
          </cell>
          <cell r="G2036" t="str">
            <v>30.04.1999</v>
          </cell>
          <cell r="H2036" t="str">
            <v>00.00.0000</v>
          </cell>
        </row>
        <row r="2037">
          <cell r="A2037" t="str">
            <v>AUTED199160FR</v>
          </cell>
          <cell r="B2037" t="str">
            <v>ARGUMENTAIRE SCHNEIDER AL</v>
          </cell>
          <cell r="C2037" t="str">
            <v>FR</v>
          </cell>
          <cell r="D2037" t="str">
            <v>04 Commercialized</v>
          </cell>
          <cell r="E2037">
            <v>300</v>
          </cell>
          <cell r="F2037" t="str">
            <v>06 Documentation only</v>
          </cell>
          <cell r="G2037" t="str">
            <v>30.04.1999</v>
          </cell>
          <cell r="H2037" t="str">
            <v>00.00.0000</v>
          </cell>
        </row>
        <row r="2038">
          <cell r="A2038" t="str">
            <v>AUTED199162FR</v>
          </cell>
          <cell r="B2038" t="str">
            <v>MICRO</v>
          </cell>
          <cell r="C2038" t="str">
            <v>FR</v>
          </cell>
          <cell r="D2038" t="str">
            <v>04 Commercialized</v>
          </cell>
          <cell r="E2038">
            <v>40</v>
          </cell>
          <cell r="F2038" t="str">
            <v>06 Documentation only</v>
          </cell>
          <cell r="G2038" t="str">
            <v>21.07.1999</v>
          </cell>
          <cell r="H2038" t="str">
            <v>00.00.0000</v>
          </cell>
        </row>
        <row r="2039">
          <cell r="A2039" t="str">
            <v>AUTED199165EN</v>
          </cell>
          <cell r="B2039" t="str">
            <v>SIMTSX</v>
          </cell>
          <cell r="C2039" t="str">
            <v>FR</v>
          </cell>
          <cell r="D2039" t="str">
            <v>04 Commercialized</v>
          </cell>
          <cell r="E2039">
            <v>70</v>
          </cell>
          <cell r="F2039" t="str">
            <v>06 Documentation only</v>
          </cell>
          <cell r="G2039" t="str">
            <v>28.07.1999</v>
          </cell>
          <cell r="H2039" t="str">
            <v>00.00.0000</v>
          </cell>
        </row>
        <row r="2040">
          <cell r="A2040" t="str">
            <v>AUTED199166EN</v>
          </cell>
          <cell r="B2040" t="str">
            <v>ISP PLUS</v>
          </cell>
          <cell r="C2040" t="str">
            <v>FR</v>
          </cell>
          <cell r="D2040" t="str">
            <v>04 Commercialized</v>
          </cell>
          <cell r="E2040">
            <v>50</v>
          </cell>
          <cell r="F2040" t="str">
            <v>06 Documentation only</v>
          </cell>
          <cell r="G2040" t="str">
            <v>21.07.1999</v>
          </cell>
          <cell r="H2040" t="str">
            <v>00.00.0000</v>
          </cell>
        </row>
        <row r="2041">
          <cell r="A2041" t="str">
            <v>AUTED199167EN</v>
          </cell>
          <cell r="B2041" t="str">
            <v>PCX</v>
          </cell>
          <cell r="C2041" t="str">
            <v>FR</v>
          </cell>
          <cell r="D2041" t="str">
            <v>04 Commercialized</v>
          </cell>
          <cell r="E2041">
            <v>50</v>
          </cell>
          <cell r="F2041" t="str">
            <v>06 Documentation only</v>
          </cell>
          <cell r="G2041" t="str">
            <v>21.07.1999</v>
          </cell>
          <cell r="H2041" t="str">
            <v>00.00.0000</v>
          </cell>
        </row>
        <row r="2042">
          <cell r="A2042" t="str">
            <v>AUTED199168EN</v>
          </cell>
          <cell r="B2042" t="str">
            <v>ISP+</v>
          </cell>
          <cell r="C2042" t="str">
            <v>FR</v>
          </cell>
          <cell r="D2042" t="str">
            <v>04 Commercialized</v>
          </cell>
          <cell r="E2042">
            <v>120</v>
          </cell>
          <cell r="F2042" t="str">
            <v>06 Documentation only</v>
          </cell>
          <cell r="G2042" t="str">
            <v>28.07.1999</v>
          </cell>
          <cell r="H2042" t="str">
            <v>00.00.0000</v>
          </cell>
        </row>
        <row r="2043">
          <cell r="A2043" t="str">
            <v>AUTED199169FR</v>
          </cell>
          <cell r="B2043" t="str">
            <v>MICRO</v>
          </cell>
          <cell r="C2043" t="str">
            <v>FR</v>
          </cell>
          <cell r="D2043" t="str">
            <v>04 Commercialized</v>
          </cell>
          <cell r="E2043">
            <v>220</v>
          </cell>
          <cell r="F2043" t="str">
            <v>06 Documentation only</v>
          </cell>
          <cell r="G2043" t="str">
            <v>04.08.1999</v>
          </cell>
          <cell r="H2043" t="str">
            <v>00.00.0000</v>
          </cell>
        </row>
        <row r="2044">
          <cell r="A2044" t="str">
            <v>AUTED199171FR</v>
          </cell>
          <cell r="B2044" t="str">
            <v>E/S IP67</v>
          </cell>
          <cell r="C2044" t="str">
            <v>FR</v>
          </cell>
          <cell r="D2044" t="str">
            <v>04 Commercialized</v>
          </cell>
          <cell r="E2044">
            <v>80</v>
          </cell>
          <cell r="F2044" t="str">
            <v>06 Documentation only</v>
          </cell>
          <cell r="G2044" t="str">
            <v>20.10.1999</v>
          </cell>
          <cell r="H2044" t="str">
            <v>00.00.0000</v>
          </cell>
        </row>
        <row r="2045">
          <cell r="A2045" t="str">
            <v>AUTED199172FR</v>
          </cell>
          <cell r="B2045" t="str">
            <v>MDM10 FICHE</v>
          </cell>
          <cell r="C2045" t="str">
            <v>FR</v>
          </cell>
          <cell r="D2045" t="str">
            <v>04 Commercialized</v>
          </cell>
          <cell r="E2045">
            <v>80</v>
          </cell>
          <cell r="F2045" t="str">
            <v>06 Documentation only</v>
          </cell>
          <cell r="G2045" t="str">
            <v>22.06.2001</v>
          </cell>
          <cell r="H2045" t="str">
            <v>00.00.0000</v>
          </cell>
        </row>
        <row r="2046">
          <cell r="A2046" t="str">
            <v>AUTED199515EN</v>
          </cell>
          <cell r="B2046" t="str">
            <v>NETWORKING</v>
          </cell>
          <cell r="C2046" t="str">
            <v>FR</v>
          </cell>
          <cell r="D2046" t="str">
            <v>04 Commercialized</v>
          </cell>
          <cell r="E2046">
            <v>50</v>
          </cell>
          <cell r="F2046" t="str">
            <v>06 Documentation only</v>
          </cell>
          <cell r="G2046" t="str">
            <v>24.05.2000</v>
          </cell>
          <cell r="H2046" t="str">
            <v>00.00.0000</v>
          </cell>
        </row>
        <row r="2047">
          <cell r="A2047" t="str">
            <v>AUTED299152EN</v>
          </cell>
          <cell r="C2047" t="str">
            <v>FR</v>
          </cell>
          <cell r="D2047" t="str">
            <v>04 Commercialized</v>
          </cell>
          <cell r="E2047">
            <v>500</v>
          </cell>
          <cell r="F2047" t="str">
            <v>06 Documentation only</v>
          </cell>
          <cell r="G2047" t="str">
            <v>30.05.1999</v>
          </cell>
          <cell r="H2047" t="str">
            <v>00.00.0000</v>
          </cell>
        </row>
        <row r="2048">
          <cell r="A2048" t="str">
            <v>AUTED299152FR</v>
          </cell>
          <cell r="B2048" t="str">
            <v>PROG =S= LIANCES DIV IQUI</v>
          </cell>
          <cell r="C2048" t="str">
            <v>FR</v>
          </cell>
          <cell r="D2048" t="str">
            <v>04 Commercialized</v>
          </cell>
          <cell r="E2048">
            <v>500</v>
          </cell>
          <cell r="F2048" t="str">
            <v>06 Documentation only</v>
          </cell>
          <cell r="G2048" t="str">
            <v>31.05.1999</v>
          </cell>
          <cell r="H2048" t="str">
            <v>00.00.0000</v>
          </cell>
        </row>
        <row r="2049">
          <cell r="A2049" t="str">
            <v>AUTM000202161ML</v>
          </cell>
          <cell r="B2049" t="str">
            <v>VIJEO LOOK &amp; MAGELIS MULTIMEDIA</v>
          </cell>
          <cell r="C2049" t="str">
            <v>FR</v>
          </cell>
          <cell r="D2049" t="str">
            <v>04 Commercialized</v>
          </cell>
          <cell r="E2049" t="e">
            <v>#N/A</v>
          </cell>
          <cell r="F2049" t="str">
            <v>06 Documentation only</v>
          </cell>
          <cell r="G2049" t="str">
            <v>11.02.2003</v>
          </cell>
          <cell r="H2049" t="str">
            <v>00.00.0000</v>
          </cell>
        </row>
        <row r="2050">
          <cell r="A2050" t="str">
            <v>AUTM010002125ML</v>
          </cell>
          <cell r="B2050" t="str">
            <v>DBC PRษMIUM L3 FR/EN</v>
          </cell>
          <cell r="C2050" t="str">
            <v>FR</v>
          </cell>
          <cell r="D2050" t="str">
            <v>04 Commercialized</v>
          </cell>
          <cell r="E2050">
            <v>450</v>
          </cell>
          <cell r="F2050" t="str">
            <v>06 Documentation only</v>
          </cell>
          <cell r="G2050" t="str">
            <v>06.02.2001</v>
          </cell>
          <cell r="H2050" t="str">
            <v>00.00.0000</v>
          </cell>
        </row>
        <row r="2051">
          <cell r="A2051" t="str">
            <v>AXI0010</v>
          </cell>
          <cell r="B2051" t="str">
            <v>AXIS CTRL A5/7000</v>
          </cell>
          <cell r="C2051" t="str">
            <v>FR</v>
          </cell>
          <cell r="D2051" t="str">
            <v>06 Service Only</v>
          </cell>
          <cell r="E2051">
            <v>95000</v>
          </cell>
          <cell r="F2051" t="str">
            <v>03 Exchg w/ refurbished</v>
          </cell>
          <cell r="G2051" t="str">
            <v>05.01.2004</v>
          </cell>
          <cell r="H2051" t="str">
            <v>30.12.2003</v>
          </cell>
          <cell r="I2051" t="str">
            <v>NO REPLACE</v>
          </cell>
        </row>
        <row r="2052">
          <cell r="A2052" t="str">
            <v>AXI0010TR</v>
          </cell>
          <cell r="B2052" t="str">
            <v>STD EXCH AXI0010</v>
          </cell>
          <cell r="C2052" t="str">
            <v>FR</v>
          </cell>
          <cell r="D2052" t="str">
            <v>06 Service Only</v>
          </cell>
          <cell r="E2052" t="e">
            <v>#N/A</v>
          </cell>
          <cell r="F2052" t="str">
            <v>03 Exchg w/ refurbished</v>
          </cell>
          <cell r="G2052" t="str">
            <v>05.01.2004</v>
          </cell>
          <cell r="H2052" t="str">
            <v>31.12.2003</v>
          </cell>
          <cell r="I2052" t="str">
            <v>NO REPLACE</v>
          </cell>
        </row>
        <row r="2053">
          <cell r="A2053" t="str">
            <v>AXI0020</v>
          </cell>
          <cell r="B2053" t="str">
            <v>AXIS CTRL +2 IN A5/7000</v>
          </cell>
          <cell r="C2053" t="str">
            <v>FR</v>
          </cell>
          <cell r="D2053" t="str">
            <v>06 Service Only</v>
          </cell>
          <cell r="E2053">
            <v>102000</v>
          </cell>
          <cell r="F2053" t="str">
            <v>03 Exchg w/ refurbished</v>
          </cell>
          <cell r="G2053" t="str">
            <v>05.01.2004</v>
          </cell>
          <cell r="H2053" t="str">
            <v>30.12.2003</v>
          </cell>
          <cell r="I2053" t="str">
            <v>NO REPLACE</v>
          </cell>
        </row>
        <row r="2054">
          <cell r="A2054" t="str">
            <v>AXI0020TR</v>
          </cell>
          <cell r="B2054" t="str">
            <v>STD EXCH AXI0020</v>
          </cell>
          <cell r="C2054" t="str">
            <v>FR</v>
          </cell>
          <cell r="D2054" t="str">
            <v>06 Service Only</v>
          </cell>
          <cell r="E2054" t="e">
            <v>#N/A</v>
          </cell>
          <cell r="F2054" t="str">
            <v>03 Exchg w/ refurbished</v>
          </cell>
          <cell r="G2054" t="str">
            <v>05.01.2004</v>
          </cell>
          <cell r="H2054" t="str">
            <v>31.12.2003</v>
          </cell>
          <cell r="I2054" t="str">
            <v>NO REPLACE</v>
          </cell>
        </row>
        <row r="2055">
          <cell r="A2055" t="str">
            <v>BOX0010</v>
          </cell>
          <cell r="B2055" t="str">
            <v>RS232/RS485 CONV. BOX</v>
          </cell>
          <cell r="C2055" t="str">
            <v>FR</v>
          </cell>
          <cell r="D2055" t="str">
            <v>06 Service Only</v>
          </cell>
          <cell r="E2055">
            <v>30000</v>
          </cell>
          <cell r="F2055" t="str">
            <v>03 Exchg w/ refurbished</v>
          </cell>
          <cell r="G2055" t="str">
            <v>05.01.2004</v>
          </cell>
          <cell r="H2055" t="str">
            <v>30.12.2003</v>
          </cell>
          <cell r="I2055" t="str">
            <v>NO REPLACE</v>
          </cell>
        </row>
        <row r="2056">
          <cell r="A2056" t="str">
            <v>BOX0010TR</v>
          </cell>
          <cell r="B2056" t="str">
            <v>STD EXCH BOX0010</v>
          </cell>
          <cell r="C2056" t="str">
            <v>FR</v>
          </cell>
          <cell r="D2056" t="str">
            <v>06 Service Only</v>
          </cell>
          <cell r="E2056" t="e">
            <v>#N/A</v>
          </cell>
          <cell r="F2056" t="str">
            <v>03 Exchg w/ refurbished</v>
          </cell>
          <cell r="G2056" t="str">
            <v>05.01.2004</v>
          </cell>
          <cell r="H2056" t="str">
            <v>31.12.2003</v>
          </cell>
          <cell r="I2056" t="str">
            <v>NO REPLACE</v>
          </cell>
        </row>
        <row r="2057">
          <cell r="A2057" t="str">
            <v>C05791</v>
          </cell>
          <cell r="B2057" t="str">
            <v>BATERY</v>
          </cell>
          <cell r="C2057" t="str">
            <v>FR</v>
          </cell>
          <cell r="D2057" t="str">
            <v>04 Commercialized</v>
          </cell>
          <cell r="E2057">
            <v>13200</v>
          </cell>
          <cell r="F2057" t="str">
            <v>01 Exchg w/ new product</v>
          </cell>
          <cell r="G2057" t="str">
            <v>14.12.1998</v>
          </cell>
          <cell r="H2057" t="str">
            <v>00.00.0000</v>
          </cell>
        </row>
        <row r="2058">
          <cell r="A2058" t="str">
            <v>CAM2010</v>
          </cell>
          <cell r="B2058" t="str">
            <v>CAM MODULE POSITION A2000</v>
          </cell>
          <cell r="C2058" t="str">
            <v>FR</v>
          </cell>
          <cell r="D2058" t="str">
            <v>06 Service Only</v>
          </cell>
          <cell r="E2058">
            <v>62000</v>
          </cell>
          <cell r="F2058" t="str">
            <v>03 Exchg w/ refurbished</v>
          </cell>
          <cell r="G2058" t="str">
            <v>25.07.2000</v>
          </cell>
          <cell r="H2058" t="str">
            <v>01.06.1997</v>
          </cell>
          <cell r="I2058" t="str">
            <v>NO REPLACE</v>
          </cell>
        </row>
        <row r="2059">
          <cell r="A2059" t="str">
            <v>CAM2010TR</v>
          </cell>
          <cell r="B2059" t="str">
            <v>STD EXCH CAM2010</v>
          </cell>
          <cell r="C2059" t="str">
            <v>FR</v>
          </cell>
          <cell r="D2059" t="str">
            <v>06 Service Only</v>
          </cell>
          <cell r="E2059" t="e">
            <v>#N/A</v>
          </cell>
          <cell r="F2059" t="str">
            <v>03 Exchg w/ refurbished</v>
          </cell>
          <cell r="G2059" t="str">
            <v>25.07.2000</v>
          </cell>
          <cell r="H2059" t="str">
            <v>01.06.1997</v>
          </cell>
          <cell r="I2059" t="str">
            <v>NO REPLACE</v>
          </cell>
        </row>
        <row r="2060">
          <cell r="A2060" t="str">
            <v>CDS0004</v>
          </cell>
          <cell r="B2060" t="str">
            <v>CDSOFT SOFTWARE KIT</v>
          </cell>
          <cell r="C2060" t="str">
            <v>FR</v>
          </cell>
          <cell r="D2060" t="str">
            <v>06 Service Only</v>
          </cell>
          <cell r="E2060">
            <v>308100</v>
          </cell>
          <cell r="F2060" t="str">
            <v>01 Exchg w/ new product</v>
          </cell>
          <cell r="G2060" t="str">
            <v>29.09.2004</v>
          </cell>
          <cell r="H2060" t="str">
            <v>31.12.2004</v>
          </cell>
          <cell r="I2060" t="str">
            <v>NO REPLACE</v>
          </cell>
        </row>
        <row r="2061">
          <cell r="A2061" t="str">
            <v>CER001</v>
          </cell>
          <cell r="B2061" t="str">
            <v>GROUND CLAMP</v>
          </cell>
          <cell r="C2061" t="str">
            <v>DE</v>
          </cell>
          <cell r="D2061" t="str">
            <v>04 Commercialized</v>
          </cell>
          <cell r="E2061">
            <v>3800</v>
          </cell>
          <cell r="F2061" t="str">
            <v>01 Exchg w/ new product</v>
          </cell>
          <cell r="G2061" t="str">
            <v>01.06.1998</v>
          </cell>
          <cell r="H2061" t="str">
            <v>00.00.0000</v>
          </cell>
        </row>
        <row r="2062">
          <cell r="A2062" t="str">
            <v>CHN7000</v>
          </cell>
          <cell r="B2062" t="str">
            <v>BUS VME CARD</v>
          </cell>
          <cell r="C2062" t="str">
            <v>FR</v>
          </cell>
          <cell r="D2062" t="str">
            <v>06 Service Only</v>
          </cell>
          <cell r="E2062">
            <v>14000</v>
          </cell>
          <cell r="F2062" t="str">
            <v>01 Exchg w/ new product</v>
          </cell>
          <cell r="G2062" t="str">
            <v>05.01.2004</v>
          </cell>
          <cell r="H2062" t="str">
            <v>30.12.2003</v>
          </cell>
          <cell r="I2062" t="str">
            <v>NO REPLACE</v>
          </cell>
        </row>
        <row r="2063">
          <cell r="A2063" t="str">
            <v>COD7000</v>
          </cell>
          <cell r="B2063" t="str">
            <v>CPU</v>
          </cell>
          <cell r="C2063" t="str">
            <v>FR</v>
          </cell>
          <cell r="D2063" t="str">
            <v>06 Service Only</v>
          </cell>
          <cell r="E2063">
            <v>123400</v>
          </cell>
          <cell r="F2063" t="str">
            <v>03 Exchg w/ refurbished</v>
          </cell>
          <cell r="G2063" t="str">
            <v>05.01.2004</v>
          </cell>
          <cell r="H2063" t="str">
            <v>30.12.2003</v>
          </cell>
          <cell r="I2063" t="str">
            <v>NO REPLACE</v>
          </cell>
        </row>
        <row r="2064">
          <cell r="A2064" t="str">
            <v>COD7000TR</v>
          </cell>
          <cell r="B2064" t="str">
            <v>STD EXCH COD7000</v>
          </cell>
          <cell r="C2064" t="str">
            <v>FR</v>
          </cell>
          <cell r="D2064" t="str">
            <v>06 Service Only</v>
          </cell>
          <cell r="E2064" t="e">
            <v>#N/A</v>
          </cell>
          <cell r="F2064" t="str">
            <v>03 Exchg w/ refurbished</v>
          </cell>
          <cell r="G2064" t="str">
            <v>05.01.2004</v>
          </cell>
          <cell r="H2064" t="str">
            <v>31.12.2003</v>
          </cell>
          <cell r="I2064" t="str">
            <v>NO REPLACE</v>
          </cell>
        </row>
        <row r="2065">
          <cell r="A2065" t="str">
            <v>CPR1000</v>
          </cell>
          <cell r="B2065" t="str">
            <v>PROCESS CTRL 5/7000</v>
          </cell>
          <cell r="C2065" t="str">
            <v>FR</v>
          </cell>
          <cell r="D2065" t="str">
            <v>06 Service Only</v>
          </cell>
          <cell r="E2065">
            <v>92800</v>
          </cell>
          <cell r="F2065" t="str">
            <v>03 Exchg w/ refurbished</v>
          </cell>
          <cell r="G2065" t="str">
            <v>05.01.2004</v>
          </cell>
          <cell r="H2065" t="str">
            <v>30.12.2003</v>
          </cell>
          <cell r="I2065" t="str">
            <v>NO REPLACE</v>
          </cell>
        </row>
        <row r="2066">
          <cell r="A2066" t="str">
            <v>CPR1000TR</v>
          </cell>
          <cell r="B2066" t="str">
            <v>STD EXCH CPR1000</v>
          </cell>
          <cell r="C2066" t="str">
            <v>FR</v>
          </cell>
          <cell r="D2066" t="str">
            <v>06 Service Only</v>
          </cell>
          <cell r="E2066" t="e">
            <v>#N/A</v>
          </cell>
          <cell r="F2066" t="str">
            <v>03 Exchg w/ refurbished</v>
          </cell>
          <cell r="G2066" t="str">
            <v>05.01.2004</v>
          </cell>
          <cell r="H2066" t="str">
            <v>31.12.2003</v>
          </cell>
          <cell r="I2066" t="str">
            <v>NO REPLACE</v>
          </cell>
        </row>
        <row r="2067">
          <cell r="A2067" t="str">
            <v>CPU2001</v>
          </cell>
          <cell r="B2067" t="str">
            <v>UNITE CENTRALE DE BASE 2000 (H</v>
          </cell>
          <cell r="C2067" t="str">
            <v>FR</v>
          </cell>
          <cell r="D2067" t="str">
            <v>06 Service Only</v>
          </cell>
          <cell r="E2067">
            <v>65000</v>
          </cell>
          <cell r="F2067" t="str">
            <v>03 Exchg w/ refurbished</v>
          </cell>
          <cell r="G2067" t="str">
            <v>28.11.2001</v>
          </cell>
          <cell r="H2067" t="str">
            <v>01.12.2001</v>
          </cell>
          <cell r="I2067" t="str">
            <v>NO REPLACE</v>
          </cell>
        </row>
        <row r="2068">
          <cell r="A2068" t="str">
            <v>CPU2001TR</v>
          </cell>
          <cell r="B2068" t="str">
            <v>STD EXCH CPU2001</v>
          </cell>
          <cell r="C2068" t="str">
            <v>FR</v>
          </cell>
          <cell r="D2068" t="str">
            <v>06 Service Only</v>
          </cell>
          <cell r="E2068" t="e">
            <v>#N/A</v>
          </cell>
          <cell r="F2068" t="str">
            <v>03 Exchg w/ refurbished</v>
          </cell>
          <cell r="G2068" t="str">
            <v>28.11.2001</v>
          </cell>
          <cell r="H2068" t="str">
            <v>01.12.2001</v>
          </cell>
          <cell r="I2068" t="str">
            <v>NO REPLACE</v>
          </cell>
        </row>
        <row r="2069">
          <cell r="A2069" t="str">
            <v>CPU2011</v>
          </cell>
          <cell r="B2069" t="str">
            <v>CPU APRIL 2000 + 1 COMM J</v>
          </cell>
          <cell r="C2069" t="str">
            <v>FR</v>
          </cell>
          <cell r="D2069" t="str">
            <v>06 Service Only</v>
          </cell>
          <cell r="E2069">
            <v>140000</v>
          </cell>
          <cell r="F2069" t="str">
            <v>03 Exchg w/ refurbished</v>
          </cell>
          <cell r="G2069" t="str">
            <v>28.11.2001</v>
          </cell>
          <cell r="H2069" t="str">
            <v>01.12.2001</v>
          </cell>
          <cell r="I2069" t="str">
            <v>NO REPLACE</v>
          </cell>
        </row>
        <row r="2070">
          <cell r="A2070" t="str">
            <v>CPU2011TR</v>
          </cell>
          <cell r="B2070" t="str">
            <v>STD EXCH CPU2011</v>
          </cell>
          <cell r="C2070" t="str">
            <v>FR</v>
          </cell>
          <cell r="D2070" t="str">
            <v>06 Service Only</v>
          </cell>
          <cell r="E2070" t="e">
            <v>#N/A</v>
          </cell>
          <cell r="F2070" t="str">
            <v>03 Exchg w/ refurbished</v>
          </cell>
          <cell r="G2070" t="str">
            <v>28.11.2001</v>
          </cell>
          <cell r="H2070" t="str">
            <v>01.12.2001</v>
          </cell>
          <cell r="I2070" t="str">
            <v>NO REPLACE</v>
          </cell>
        </row>
        <row r="2071">
          <cell r="A2071" t="str">
            <v>CPU2221</v>
          </cell>
          <cell r="B2071" t="str">
            <v>CPU APRIL 2000 + 2 JBUS</v>
          </cell>
          <cell r="C2071" t="str">
            <v>FR</v>
          </cell>
          <cell r="D2071" t="str">
            <v>06 Service Only</v>
          </cell>
          <cell r="E2071">
            <v>75500</v>
          </cell>
          <cell r="F2071" t="str">
            <v>03 Exchg w/ refurbished</v>
          </cell>
          <cell r="G2071" t="str">
            <v>28.11.2001</v>
          </cell>
          <cell r="H2071" t="str">
            <v>01.12.2001</v>
          </cell>
          <cell r="I2071" t="str">
            <v>NO REPLACE</v>
          </cell>
        </row>
        <row r="2072">
          <cell r="A2072" t="str">
            <v>CPU2221TR</v>
          </cell>
          <cell r="B2072" t="str">
            <v>STD EXCH CPU2221</v>
          </cell>
          <cell r="C2072" t="str">
            <v>FR</v>
          </cell>
          <cell r="D2072" t="str">
            <v>06 Service Only</v>
          </cell>
          <cell r="E2072" t="e">
            <v>#N/A</v>
          </cell>
          <cell r="F2072" t="str">
            <v>03 Exchg w/ refurbished</v>
          </cell>
          <cell r="G2072" t="str">
            <v>28.11.2001</v>
          </cell>
          <cell r="H2072" t="str">
            <v>01.12.2001</v>
          </cell>
          <cell r="I2072" t="str">
            <v>NO REPLACE</v>
          </cell>
        </row>
        <row r="2073">
          <cell r="A2073" t="str">
            <v>CPU2251</v>
          </cell>
          <cell r="B2073" t="str">
            <v>CPU A2000+2JBUS RS232 485</v>
          </cell>
          <cell r="C2073" t="str">
            <v>FR</v>
          </cell>
          <cell r="D2073" t="str">
            <v>06 Service Only</v>
          </cell>
          <cell r="E2073">
            <v>104800</v>
          </cell>
          <cell r="F2073" t="str">
            <v>03 Exchg w/ refurbished</v>
          </cell>
          <cell r="G2073" t="str">
            <v>28.11.2001</v>
          </cell>
          <cell r="H2073" t="str">
            <v>01.12.2001</v>
          </cell>
          <cell r="I2073" t="str">
            <v>NO REPLACE</v>
          </cell>
        </row>
        <row r="2074">
          <cell r="A2074" t="str">
            <v>CPU2251TR</v>
          </cell>
          <cell r="B2074" t="str">
            <v>STD EXCH CPU2251</v>
          </cell>
          <cell r="C2074" t="str">
            <v>FR</v>
          </cell>
          <cell r="D2074" t="str">
            <v>06 Service Only</v>
          </cell>
          <cell r="E2074" t="e">
            <v>#N/A</v>
          </cell>
          <cell r="F2074" t="str">
            <v>03 Exchg w/ refurbished</v>
          </cell>
          <cell r="G2074" t="str">
            <v>28.11.2001</v>
          </cell>
          <cell r="H2074" t="str">
            <v>01.12.2001</v>
          </cell>
          <cell r="I2074" t="str">
            <v>NO REPLACE</v>
          </cell>
        </row>
        <row r="2075">
          <cell r="A2075" t="str">
            <v>CPU2320</v>
          </cell>
          <cell r="B2075" t="str">
            <v>UC RAM  3 VOIES JBUS RS232</v>
          </cell>
          <cell r="C2075" t="str">
            <v>FR</v>
          </cell>
          <cell r="D2075" t="str">
            <v>06 Service Only</v>
          </cell>
          <cell r="E2075">
            <v>128200</v>
          </cell>
          <cell r="F2075" t="str">
            <v>03 Exchg w/ refurbished</v>
          </cell>
          <cell r="G2075" t="str">
            <v>28.11.2001</v>
          </cell>
          <cell r="H2075" t="str">
            <v>01.12.2001</v>
          </cell>
          <cell r="I2075" t="str">
            <v>NO REPLACE</v>
          </cell>
        </row>
        <row r="2076">
          <cell r="A2076" t="str">
            <v>CPU2320TR</v>
          </cell>
          <cell r="B2076" t="str">
            <v>STD EXCH CPU2320</v>
          </cell>
          <cell r="C2076" t="str">
            <v>FR</v>
          </cell>
          <cell r="D2076" t="str">
            <v>06 Service Only</v>
          </cell>
          <cell r="E2076" t="e">
            <v>#N/A</v>
          </cell>
          <cell r="F2076" t="str">
            <v>03 Exchg w/ refurbished</v>
          </cell>
          <cell r="G2076" t="str">
            <v>28.11.2001</v>
          </cell>
          <cell r="H2076" t="str">
            <v>01.12.2001</v>
          </cell>
          <cell r="I2076" t="str">
            <v>NO REPLACE</v>
          </cell>
        </row>
        <row r="2077">
          <cell r="A2077" t="str">
            <v>CPU2351</v>
          </cell>
          <cell r="B2077" t="str">
            <v>CPU APRIL 2000 + 2 JBNET</v>
          </cell>
          <cell r="C2077" t="str">
            <v>FR</v>
          </cell>
          <cell r="D2077" t="str">
            <v>06 Service Only</v>
          </cell>
          <cell r="E2077">
            <v>102600</v>
          </cell>
          <cell r="F2077" t="str">
            <v>03 Exchg w/ refurbished</v>
          </cell>
          <cell r="G2077" t="str">
            <v>31.12.2002</v>
          </cell>
          <cell r="H2077" t="str">
            <v>31.12.2002</v>
          </cell>
          <cell r="I2077" t="str">
            <v>NO REPLACE</v>
          </cell>
        </row>
        <row r="2078">
          <cell r="A2078" t="str">
            <v>CPU2351TR</v>
          </cell>
          <cell r="B2078" t="str">
            <v>STD EXCH CPU2351</v>
          </cell>
          <cell r="C2078" t="str">
            <v>FR</v>
          </cell>
          <cell r="D2078" t="str">
            <v>06 Service Only</v>
          </cell>
          <cell r="E2078" t="e">
            <v>#N/A</v>
          </cell>
          <cell r="F2078" t="str">
            <v>03 Exchg w/ refurbished</v>
          </cell>
          <cell r="G2078" t="str">
            <v>31.12.2002</v>
          </cell>
          <cell r="H2078" t="str">
            <v>31.12.2002</v>
          </cell>
          <cell r="I2078" t="str">
            <v>NO REPLACE</v>
          </cell>
        </row>
        <row r="2079">
          <cell r="A2079" t="str">
            <v>CPU2551</v>
          </cell>
          <cell r="B2079" t="str">
            <v>CPU A2000 +2 JBUS RS485</v>
          </cell>
          <cell r="C2079" t="str">
            <v>FR</v>
          </cell>
          <cell r="D2079" t="str">
            <v>06 Service Only</v>
          </cell>
          <cell r="E2079">
            <v>158000</v>
          </cell>
          <cell r="F2079" t="str">
            <v>03 Exchg w/ refurbished</v>
          </cell>
          <cell r="G2079" t="str">
            <v>31.12.2002</v>
          </cell>
          <cell r="H2079" t="str">
            <v>31.12.2002</v>
          </cell>
          <cell r="I2079" t="str">
            <v>NO REPLACE</v>
          </cell>
        </row>
        <row r="2080">
          <cell r="A2080" t="str">
            <v>CPU2551TR</v>
          </cell>
          <cell r="B2080" t="str">
            <v>STD EXCH CPU2551</v>
          </cell>
          <cell r="C2080" t="str">
            <v>FR</v>
          </cell>
          <cell r="D2080" t="str">
            <v>06 Service Only</v>
          </cell>
          <cell r="E2080" t="e">
            <v>#N/A</v>
          </cell>
          <cell r="F2080" t="str">
            <v>03 Exchg w/ refurbished</v>
          </cell>
          <cell r="G2080" t="str">
            <v>31.12.2002</v>
          </cell>
          <cell r="H2080" t="str">
            <v>31.12.2002</v>
          </cell>
          <cell r="I2080" t="str">
            <v>NO REPLACE</v>
          </cell>
        </row>
        <row r="2081">
          <cell r="A2081" t="str">
            <v>CPU3001</v>
          </cell>
          <cell r="B2081" t="str">
            <v>UNITE CENTRALE DE BASE 3000</v>
          </cell>
          <cell r="C2081" t="str">
            <v>FR</v>
          </cell>
          <cell r="D2081" t="str">
            <v>06 Service Only</v>
          </cell>
          <cell r="E2081">
            <v>73000</v>
          </cell>
          <cell r="F2081" t="str">
            <v>03 Exchg w/ refurbished</v>
          </cell>
          <cell r="G2081" t="str">
            <v>31.12.2002</v>
          </cell>
          <cell r="H2081" t="str">
            <v>31.12.2002</v>
          </cell>
          <cell r="I2081" t="str">
            <v>NO REPLACE</v>
          </cell>
        </row>
        <row r="2082">
          <cell r="A2082" t="str">
            <v>CPU3001TR</v>
          </cell>
          <cell r="B2082" t="str">
            <v>STD EXCH CPU3001</v>
          </cell>
          <cell r="C2082" t="str">
            <v>FR</v>
          </cell>
          <cell r="D2082" t="str">
            <v>06 Service Only</v>
          </cell>
          <cell r="E2082" t="e">
            <v>#N/A</v>
          </cell>
          <cell r="F2082" t="str">
            <v>03 Exchg w/ refurbished</v>
          </cell>
          <cell r="G2082" t="str">
            <v>31.12.2002</v>
          </cell>
          <cell r="H2082" t="str">
            <v>31.12.2002</v>
          </cell>
          <cell r="I2082" t="str">
            <v>NO REPLACE</v>
          </cell>
        </row>
        <row r="2083">
          <cell r="A2083" t="str">
            <v>CPU3221</v>
          </cell>
          <cell r="B2083" t="str">
            <v>UC RAM 2 VOIES JBUS M/E PSP +</v>
          </cell>
          <cell r="C2083" t="str">
            <v>FR</v>
          </cell>
          <cell r="D2083" t="str">
            <v>06 Service Only</v>
          </cell>
          <cell r="E2083">
            <v>109800</v>
          </cell>
          <cell r="F2083" t="str">
            <v>03 Exchg w/ refurbished</v>
          </cell>
          <cell r="G2083" t="str">
            <v>31.12.2002</v>
          </cell>
          <cell r="H2083" t="str">
            <v>31.12.2002</v>
          </cell>
          <cell r="I2083" t="str">
            <v>NO REPLACE</v>
          </cell>
        </row>
        <row r="2084">
          <cell r="A2084" t="str">
            <v>CPU3221TR</v>
          </cell>
          <cell r="B2084" t="str">
            <v>STD EXCH CPU3221</v>
          </cell>
          <cell r="C2084" t="str">
            <v>FR</v>
          </cell>
          <cell r="D2084" t="str">
            <v>06 Service Only</v>
          </cell>
          <cell r="E2084" t="e">
            <v>#N/A</v>
          </cell>
          <cell r="F2084" t="str">
            <v>03 Exchg w/ refurbished</v>
          </cell>
          <cell r="G2084" t="str">
            <v>31.12.2002</v>
          </cell>
          <cell r="H2084" t="str">
            <v>31.12.2002</v>
          </cell>
          <cell r="I2084" t="str">
            <v>NO REPLACE</v>
          </cell>
        </row>
        <row r="2085">
          <cell r="A2085" t="str">
            <v>CPU3251</v>
          </cell>
          <cell r="B2085" t="str">
            <v>UC + 2 PORTS JBUS RS232 RS485</v>
          </cell>
          <cell r="C2085" t="str">
            <v>FR</v>
          </cell>
          <cell r="D2085" t="str">
            <v>06 Service Only</v>
          </cell>
          <cell r="E2085">
            <v>114800</v>
          </cell>
          <cell r="F2085" t="str">
            <v>03 Exchg w/ refurbished</v>
          </cell>
          <cell r="G2085" t="str">
            <v>31.12.2002</v>
          </cell>
          <cell r="H2085" t="str">
            <v>31.12.2002</v>
          </cell>
          <cell r="I2085" t="str">
            <v>NO REPLACE</v>
          </cell>
        </row>
        <row r="2086">
          <cell r="A2086" t="str">
            <v>CPU3251TR</v>
          </cell>
          <cell r="B2086" t="str">
            <v>STD EXCH CPU3251</v>
          </cell>
          <cell r="C2086" t="str">
            <v>FR</v>
          </cell>
          <cell r="D2086" t="str">
            <v>06 Service Only</v>
          </cell>
          <cell r="E2086" t="e">
            <v>#N/A</v>
          </cell>
          <cell r="F2086" t="str">
            <v>03 Exchg w/ refurbished</v>
          </cell>
          <cell r="G2086" t="str">
            <v>31.12.2002</v>
          </cell>
          <cell r="H2086" t="str">
            <v>31.12.2002</v>
          </cell>
          <cell r="I2086" t="str">
            <v>NO REPLACE</v>
          </cell>
        </row>
        <row r="2087">
          <cell r="A2087" t="str">
            <v>CPU3321</v>
          </cell>
          <cell r="B2087" t="str">
            <v>UC RAM 3 VOIES JBUS RS232</v>
          </cell>
          <cell r="C2087" t="str">
            <v>FR</v>
          </cell>
          <cell r="D2087" t="str">
            <v>06 Service Only</v>
          </cell>
          <cell r="E2087">
            <v>145000</v>
          </cell>
          <cell r="F2087" t="str">
            <v>03 Exchg w/ refurbished</v>
          </cell>
          <cell r="G2087" t="str">
            <v>31.12.2002</v>
          </cell>
          <cell r="H2087" t="str">
            <v>31.12.2002</v>
          </cell>
          <cell r="I2087" t="str">
            <v>NO REPLACE</v>
          </cell>
        </row>
        <row r="2088">
          <cell r="A2088" t="str">
            <v>CPU3321TR</v>
          </cell>
          <cell r="B2088" t="str">
            <v>STD EXCH CPU3321</v>
          </cell>
          <cell r="C2088" t="str">
            <v>FR</v>
          </cell>
          <cell r="D2088" t="str">
            <v>06 Service Only</v>
          </cell>
          <cell r="E2088" t="e">
            <v>#N/A</v>
          </cell>
          <cell r="F2088" t="str">
            <v>03 Exchg w/ refurbished</v>
          </cell>
          <cell r="G2088" t="str">
            <v>31.12.2002</v>
          </cell>
          <cell r="H2088" t="str">
            <v>31.12.2002</v>
          </cell>
          <cell r="I2088" t="str">
            <v>NO REPLACE</v>
          </cell>
        </row>
        <row r="2089">
          <cell r="A2089" t="str">
            <v>CPU3351</v>
          </cell>
          <cell r="B2089" t="str">
            <v>UC A3000 + 2 PORTS JNET</v>
          </cell>
          <cell r="C2089" t="str">
            <v>FR</v>
          </cell>
          <cell r="D2089" t="str">
            <v>06 Service Only</v>
          </cell>
          <cell r="E2089">
            <v>114800</v>
          </cell>
          <cell r="F2089" t="str">
            <v>03 Exchg w/ refurbished</v>
          </cell>
          <cell r="G2089" t="str">
            <v>31.12.2002</v>
          </cell>
          <cell r="H2089" t="str">
            <v>31.12.2002</v>
          </cell>
          <cell r="I2089" t="str">
            <v>NO REPLACE</v>
          </cell>
        </row>
        <row r="2090">
          <cell r="A2090" t="str">
            <v>CPU3351TR</v>
          </cell>
          <cell r="B2090" t="str">
            <v>STD EXCH CPU3351</v>
          </cell>
          <cell r="C2090" t="str">
            <v>FR</v>
          </cell>
          <cell r="D2090" t="str">
            <v>06 Service Only</v>
          </cell>
          <cell r="E2090" t="e">
            <v>#N/A</v>
          </cell>
          <cell r="F2090" t="str">
            <v>03 Exchg w/ refurbished</v>
          </cell>
          <cell r="G2090" t="str">
            <v>31.12.2002</v>
          </cell>
          <cell r="H2090" t="str">
            <v>31.12.2002</v>
          </cell>
          <cell r="I2090" t="str">
            <v>NO REPLACE</v>
          </cell>
        </row>
        <row r="2091">
          <cell r="A2091" t="str">
            <v>CPU5001</v>
          </cell>
          <cell r="B2091" t="str">
            <v>CENTRAL PROCESSOR UNIT</v>
          </cell>
          <cell r="C2091" t="str">
            <v>FR</v>
          </cell>
          <cell r="D2091" t="str">
            <v>06 Service Only</v>
          </cell>
          <cell r="E2091">
            <v>112600</v>
          </cell>
          <cell r="F2091" t="str">
            <v>03 Exchg w/ refurbished</v>
          </cell>
          <cell r="G2091" t="str">
            <v>25.07.2000</v>
          </cell>
          <cell r="H2091" t="str">
            <v>31.12.1999</v>
          </cell>
          <cell r="I2091" t="str">
            <v>NO REPLACE</v>
          </cell>
        </row>
        <row r="2092">
          <cell r="A2092" t="str">
            <v>CPU5001TR</v>
          </cell>
          <cell r="B2092" t="str">
            <v>STD EXCH CPU5001</v>
          </cell>
          <cell r="C2092" t="str">
            <v>FR</v>
          </cell>
          <cell r="D2092" t="str">
            <v>06 Service Only</v>
          </cell>
          <cell r="E2092" t="e">
            <v>#N/A</v>
          </cell>
          <cell r="F2092" t="str">
            <v>03 Exchg w/ refurbished</v>
          </cell>
          <cell r="G2092" t="str">
            <v>25.07.2000</v>
          </cell>
          <cell r="H2092" t="str">
            <v>01.12.1999</v>
          </cell>
          <cell r="I2092" t="str">
            <v>NO REPLACE</v>
          </cell>
        </row>
        <row r="2093">
          <cell r="A2093" t="str">
            <v>CPU5020</v>
          </cell>
          <cell r="B2093" t="str">
            <v>CPU APRIL 5000 MP68020</v>
          </cell>
          <cell r="C2093" t="str">
            <v>FR</v>
          </cell>
          <cell r="D2093" t="str">
            <v>06 Service Only</v>
          </cell>
          <cell r="E2093">
            <v>156000</v>
          </cell>
          <cell r="F2093" t="str">
            <v>03 Exchg w/ refurbished</v>
          </cell>
          <cell r="G2093" t="str">
            <v>05.01.2004</v>
          </cell>
          <cell r="H2093" t="str">
            <v>30.12.2003</v>
          </cell>
          <cell r="I2093" t="str">
            <v>NO REPLACE</v>
          </cell>
        </row>
        <row r="2094">
          <cell r="A2094" t="str">
            <v>CPU5020TR</v>
          </cell>
          <cell r="B2094" t="str">
            <v>STD EXCH CPU5020</v>
          </cell>
          <cell r="C2094" t="str">
            <v>FR</v>
          </cell>
          <cell r="D2094" t="str">
            <v>06 Service Only</v>
          </cell>
          <cell r="E2094" t="e">
            <v>#N/A</v>
          </cell>
          <cell r="F2094" t="str">
            <v>03 Exchg w/ refurbished</v>
          </cell>
          <cell r="G2094" t="str">
            <v>05.01.2004</v>
          </cell>
          <cell r="H2094" t="str">
            <v>31.12.2003</v>
          </cell>
          <cell r="I2094" t="str">
            <v>NO REPLACE</v>
          </cell>
        </row>
        <row r="2095">
          <cell r="A2095" t="str">
            <v>CPU5030</v>
          </cell>
          <cell r="B2095" t="str">
            <v>UC FIP POUR A5000 (5PRO 68020)</v>
          </cell>
          <cell r="C2095" t="str">
            <v>FR</v>
          </cell>
          <cell r="D2095" t="str">
            <v>06 Service Only</v>
          </cell>
          <cell r="E2095">
            <v>210400</v>
          </cell>
          <cell r="F2095" t="str">
            <v>03 Exchg w/ refurbished</v>
          </cell>
          <cell r="G2095" t="str">
            <v>05.01.2004</v>
          </cell>
          <cell r="H2095" t="str">
            <v>30.12.2003</v>
          </cell>
          <cell r="I2095" t="str">
            <v>NO REPLACE</v>
          </cell>
        </row>
        <row r="2096">
          <cell r="A2096" t="str">
            <v>CPU5030TR</v>
          </cell>
          <cell r="B2096" t="str">
            <v>STD EXCH CPU5030</v>
          </cell>
          <cell r="C2096" t="str">
            <v>FR</v>
          </cell>
          <cell r="D2096" t="str">
            <v>06 Service Only</v>
          </cell>
          <cell r="E2096" t="e">
            <v>#N/A</v>
          </cell>
          <cell r="F2096" t="str">
            <v>03 Exchg w/ refurbished</v>
          </cell>
          <cell r="G2096" t="str">
            <v>05.01.2004</v>
          </cell>
          <cell r="H2096" t="str">
            <v>31.12.2003</v>
          </cell>
          <cell r="I2096" t="str">
            <v>NO REPLACE</v>
          </cell>
        </row>
        <row r="2097">
          <cell r="A2097" t="str">
            <v>CPU5100</v>
          </cell>
          <cell r="B2097" t="str">
            <v>CPU A5000 MP68020 + RLI</v>
          </cell>
          <cell r="C2097" t="str">
            <v>FR</v>
          </cell>
          <cell r="D2097" t="str">
            <v>06 Service Only</v>
          </cell>
          <cell r="E2097">
            <v>179000</v>
          </cell>
          <cell r="F2097" t="str">
            <v>03 Exchg w/ refurbished</v>
          </cell>
          <cell r="G2097" t="str">
            <v>05.01.2004</v>
          </cell>
          <cell r="H2097" t="str">
            <v>30.12.2003</v>
          </cell>
          <cell r="I2097" t="str">
            <v>NO REPLACE</v>
          </cell>
        </row>
        <row r="2098">
          <cell r="A2098" t="str">
            <v>CPU5100TR</v>
          </cell>
          <cell r="B2098" t="str">
            <v>STD EXCH CPU5100</v>
          </cell>
          <cell r="C2098" t="str">
            <v>FR</v>
          </cell>
          <cell r="D2098" t="str">
            <v>06 Service Only</v>
          </cell>
          <cell r="E2098" t="e">
            <v>#N/A</v>
          </cell>
          <cell r="F2098" t="str">
            <v>03 Exchg w/ refurbished</v>
          </cell>
          <cell r="G2098" t="str">
            <v>05.01.2004</v>
          </cell>
          <cell r="H2098" t="str">
            <v>31.12.2003</v>
          </cell>
          <cell r="I2098" t="str">
            <v>NO REPLACE</v>
          </cell>
        </row>
        <row r="2099">
          <cell r="A2099" t="str">
            <v>CPU5130</v>
          </cell>
          <cell r="B2099" t="str">
            <v>UC FIP/RLI POUR ETH  (5 68020)</v>
          </cell>
          <cell r="C2099" t="str">
            <v>FR</v>
          </cell>
          <cell r="D2099" t="str">
            <v>06 Service Only</v>
          </cell>
          <cell r="E2099">
            <v>219700</v>
          </cell>
          <cell r="F2099" t="str">
            <v>03 Exchg w/ refurbished</v>
          </cell>
          <cell r="G2099" t="str">
            <v>05.01.2004</v>
          </cell>
          <cell r="H2099" t="str">
            <v>30.12.2003</v>
          </cell>
          <cell r="I2099" t="str">
            <v>NO REPLACE</v>
          </cell>
        </row>
        <row r="2100">
          <cell r="A2100" t="str">
            <v>CPU5130TR</v>
          </cell>
          <cell r="B2100" t="str">
            <v>STD EXCH CPU5130</v>
          </cell>
          <cell r="C2100" t="str">
            <v>FR</v>
          </cell>
          <cell r="D2100" t="str">
            <v>06 Service Only</v>
          </cell>
          <cell r="E2100" t="e">
            <v>#N/A</v>
          </cell>
          <cell r="F2100" t="str">
            <v>03 Exchg w/ refurbished</v>
          </cell>
          <cell r="G2100" t="str">
            <v>05.01.2004</v>
          </cell>
          <cell r="H2100" t="str">
            <v>31.12.2003</v>
          </cell>
          <cell r="I2100" t="str">
            <v>NO REPLACE</v>
          </cell>
        </row>
        <row r="2101">
          <cell r="A2101" t="str">
            <v>CPU7001</v>
          </cell>
          <cell r="B2101" t="str">
            <v>CPU A7000 MP68000</v>
          </cell>
          <cell r="C2101" t="str">
            <v>FR</v>
          </cell>
          <cell r="D2101" t="str">
            <v>06 Service Only</v>
          </cell>
          <cell r="E2101">
            <v>224200</v>
          </cell>
          <cell r="F2101" t="str">
            <v>03 Exchg w/ refurbished</v>
          </cell>
          <cell r="G2101" t="str">
            <v>01.01.1997</v>
          </cell>
          <cell r="H2101" t="str">
            <v>31.12.1999</v>
          </cell>
          <cell r="I2101" t="str">
            <v>NO REPLACE</v>
          </cell>
        </row>
        <row r="2102">
          <cell r="A2102" t="str">
            <v>CPU7001TR</v>
          </cell>
          <cell r="B2102" t="str">
            <v>STD EXCH CPU7001</v>
          </cell>
          <cell r="C2102" t="str">
            <v>FR</v>
          </cell>
          <cell r="D2102" t="str">
            <v>06 Service Only</v>
          </cell>
          <cell r="E2102" t="e">
            <v>#N/A</v>
          </cell>
          <cell r="F2102" t="str">
            <v>03 Exchg w/ refurbished</v>
          </cell>
          <cell r="G2102" t="str">
            <v>25.07.2000</v>
          </cell>
          <cell r="H2102" t="str">
            <v>01.12.1999</v>
          </cell>
          <cell r="I2102" t="str">
            <v>NO REPLACE</v>
          </cell>
        </row>
        <row r="2103">
          <cell r="A2103" t="str">
            <v>CPU7020</v>
          </cell>
          <cell r="B2103" t="str">
            <v>UC APRIL7000 DE BASE 68020</v>
          </cell>
          <cell r="C2103" t="str">
            <v>FR</v>
          </cell>
          <cell r="D2103" t="str">
            <v>06 Service Only</v>
          </cell>
          <cell r="E2103">
            <v>246200</v>
          </cell>
          <cell r="F2103" t="str">
            <v>03 Exchg w/ refurbished</v>
          </cell>
          <cell r="G2103" t="str">
            <v>05.01.2004</v>
          </cell>
          <cell r="H2103" t="str">
            <v>30.12.2003</v>
          </cell>
          <cell r="I2103" t="str">
            <v>NO REPLACE</v>
          </cell>
        </row>
        <row r="2104">
          <cell r="A2104" t="str">
            <v>CPU7020TR</v>
          </cell>
          <cell r="B2104" t="str">
            <v>STD EXCH CPU7020</v>
          </cell>
          <cell r="C2104" t="str">
            <v>FR</v>
          </cell>
          <cell r="D2104" t="str">
            <v>06 Service Only</v>
          </cell>
          <cell r="E2104" t="e">
            <v>#N/A</v>
          </cell>
          <cell r="F2104" t="str">
            <v>03 Exchg w/ refurbished</v>
          </cell>
          <cell r="G2104" t="str">
            <v>05.01.2004</v>
          </cell>
          <cell r="H2104" t="str">
            <v>31.12.2003</v>
          </cell>
          <cell r="I2104" t="str">
            <v>NO REPLACE</v>
          </cell>
        </row>
        <row r="2105">
          <cell r="A2105" t="str">
            <v>CTL0040</v>
          </cell>
          <cell r="B2105" t="str">
            <v>PROCESS CONTROL A 5/7000</v>
          </cell>
          <cell r="C2105" t="str">
            <v>FR</v>
          </cell>
          <cell r="D2105" t="str">
            <v>06 Service Only</v>
          </cell>
          <cell r="E2105">
            <v>347700</v>
          </cell>
          <cell r="F2105" t="str">
            <v>03 Exchg w/ refurbished</v>
          </cell>
          <cell r="G2105" t="str">
            <v>05.01.2004</v>
          </cell>
          <cell r="H2105" t="str">
            <v>30.12.2003</v>
          </cell>
          <cell r="I2105" t="str">
            <v>NO REPLACE</v>
          </cell>
        </row>
        <row r="2106">
          <cell r="A2106" t="str">
            <v>CTL0040TR</v>
          </cell>
          <cell r="B2106" t="str">
            <v>STD EXCH CTL0040</v>
          </cell>
          <cell r="C2106" t="str">
            <v>FR</v>
          </cell>
          <cell r="D2106" t="str">
            <v>06 Service Only</v>
          </cell>
          <cell r="E2106" t="e">
            <v>#N/A</v>
          </cell>
          <cell r="F2106" t="str">
            <v>03 Exchg w/ refurbished</v>
          </cell>
          <cell r="G2106" t="str">
            <v>05.01.2004</v>
          </cell>
          <cell r="H2106" t="str">
            <v>31.12.2003</v>
          </cell>
          <cell r="I2106" t="str">
            <v>NO REPLACE</v>
          </cell>
        </row>
        <row r="2107">
          <cell r="A2107" t="str">
            <v>CTL0140</v>
          </cell>
          <cell r="B2107" t="str">
            <v>PROCESS CTRL A5/7000 MI</v>
          </cell>
          <cell r="C2107" t="str">
            <v>FR</v>
          </cell>
          <cell r="D2107" t="str">
            <v>06 Service Only</v>
          </cell>
          <cell r="E2107">
            <v>258900</v>
          </cell>
          <cell r="F2107" t="str">
            <v>03 Exchg w/ refurbished</v>
          </cell>
          <cell r="G2107" t="str">
            <v>13.12.2001</v>
          </cell>
          <cell r="H2107" t="str">
            <v>31.12.2001</v>
          </cell>
          <cell r="I2107" t="str">
            <v>NO REPLACE</v>
          </cell>
        </row>
        <row r="2108">
          <cell r="A2108" t="str">
            <v>CTL0140TR</v>
          </cell>
          <cell r="B2108" t="str">
            <v>STD EXCH CTL0140</v>
          </cell>
          <cell r="C2108" t="str">
            <v>FR</v>
          </cell>
          <cell r="D2108" t="str">
            <v>06 Service Only</v>
          </cell>
          <cell r="E2108" t="e">
            <v>#N/A</v>
          </cell>
          <cell r="F2108" t="str">
            <v>03 Exchg w/ refurbished</v>
          </cell>
          <cell r="G2108" t="str">
            <v>28.11.2001</v>
          </cell>
          <cell r="H2108" t="str">
            <v>31.12.2001</v>
          </cell>
          <cell r="I2108" t="str">
            <v>NO REPLACE</v>
          </cell>
        </row>
        <row r="2109">
          <cell r="A2109" t="str">
            <v>D1CONC0959EN</v>
          </cell>
          <cell r="B2109" t="str">
            <v>MANUAL CONCEPT PROGRAMMING</v>
          </cell>
          <cell r="C2109" t="str">
            <v>DE</v>
          </cell>
          <cell r="D2109" t="str">
            <v>04 Commercialized</v>
          </cell>
          <cell r="E2109">
            <v>1900</v>
          </cell>
          <cell r="F2109" t="str">
            <v>06 Documentation only</v>
          </cell>
          <cell r="G2109" t="str">
            <v>11.05.2000</v>
          </cell>
          <cell r="H2109" t="str">
            <v>00.00.0000</v>
          </cell>
        </row>
        <row r="2110">
          <cell r="A2110" t="str">
            <v>DAT5120</v>
          </cell>
          <cell r="B2110" t="str">
            <v>120K EXT. RAM MEMORY</v>
          </cell>
          <cell r="C2110" t="str">
            <v>FR</v>
          </cell>
          <cell r="D2110" t="str">
            <v>06 Service Only</v>
          </cell>
          <cell r="E2110">
            <v>37200</v>
          </cell>
          <cell r="F2110" t="str">
            <v>03 Exchg w/ refurbished</v>
          </cell>
          <cell r="G2110" t="str">
            <v>10.05.2000</v>
          </cell>
          <cell r="H2110" t="str">
            <v>31.12.1999</v>
          </cell>
          <cell r="I2110" t="str">
            <v>NO REPLACE</v>
          </cell>
        </row>
        <row r="2111">
          <cell r="A2111" t="str">
            <v>DAT5120TR</v>
          </cell>
          <cell r="B2111" t="str">
            <v>STD EXCH DAT5120</v>
          </cell>
          <cell r="C2111" t="str">
            <v>FR</v>
          </cell>
          <cell r="D2111" t="str">
            <v>06 Service Only</v>
          </cell>
          <cell r="E2111" t="e">
            <v>#N/A</v>
          </cell>
          <cell r="F2111" t="str">
            <v>03 Exchg w/ refurbished</v>
          </cell>
          <cell r="G2111" t="str">
            <v>25.07.2000</v>
          </cell>
          <cell r="H2111" t="str">
            <v>01.12.1999</v>
          </cell>
          <cell r="I2111" t="str">
            <v>NO REPLACE</v>
          </cell>
        </row>
        <row r="2112">
          <cell r="A2112" t="str">
            <v>DAT7320</v>
          </cell>
          <cell r="B2112" t="str">
            <v>320K EXT. RAM MEMORY</v>
          </cell>
          <cell r="C2112" t="str">
            <v>FR</v>
          </cell>
          <cell r="D2112" t="str">
            <v>06 Service Only</v>
          </cell>
          <cell r="E2112">
            <v>98100</v>
          </cell>
          <cell r="F2112" t="str">
            <v>03 Exchg w/ refurbished</v>
          </cell>
          <cell r="G2112" t="str">
            <v>05.01.2004</v>
          </cell>
          <cell r="H2112" t="str">
            <v>30.12.2003</v>
          </cell>
          <cell r="I2112" t="str">
            <v>NO REPLACE</v>
          </cell>
        </row>
        <row r="2113">
          <cell r="A2113" t="str">
            <v>DAT7320TR</v>
          </cell>
          <cell r="B2113" t="str">
            <v>STD EXCH DAT7320</v>
          </cell>
          <cell r="C2113" t="str">
            <v>FR</v>
          </cell>
          <cell r="D2113" t="str">
            <v>06 Service Only</v>
          </cell>
          <cell r="E2113" t="e">
            <v>#N/A</v>
          </cell>
          <cell r="F2113" t="str">
            <v>03 Exchg w/ refurbished</v>
          </cell>
          <cell r="G2113" t="str">
            <v>05.01.2004</v>
          </cell>
          <cell r="H2113" t="str">
            <v>31.12.2003</v>
          </cell>
          <cell r="I2113" t="str">
            <v>NO REPLACE</v>
          </cell>
        </row>
        <row r="2114">
          <cell r="A2114" t="str">
            <v>DEAH1R</v>
          </cell>
          <cell r="B2114" t="str">
            <v>DEZ. EIN-/AUSGABEEINHEIT, 24 E/16 A</v>
          </cell>
          <cell r="C2114" t="str">
            <v>DE</v>
          </cell>
          <cell r="D2114" t="str">
            <v>05 EOC</v>
          </cell>
          <cell r="E2114" t="e">
            <v>#N/A</v>
          </cell>
          <cell r="F2114" t="str">
            <v>03 Exchg w/ refurbished</v>
          </cell>
          <cell r="G2114" t="str">
            <v>09.02.2004</v>
          </cell>
          <cell r="H2114" t="str">
            <v>00.00.0000</v>
          </cell>
          <cell r="I2114" t="str">
            <v>NO REPLACE</v>
          </cell>
        </row>
        <row r="2115">
          <cell r="A2115" t="str">
            <v>DEVUDOS35</v>
          </cell>
          <cell r="B2115" t="str">
            <v>DEV UPGRADE FOR DOS 3.5</v>
          </cell>
          <cell r="C2115" t="str">
            <v>FR</v>
          </cell>
          <cell r="D2115" t="str">
            <v>06 Service Only</v>
          </cell>
          <cell r="E2115" t="e">
            <v>#N/A</v>
          </cell>
          <cell r="F2115" t="str">
            <v>01 Exchg w/ new product</v>
          </cell>
          <cell r="G2115" t="str">
            <v>19.06.2002</v>
          </cell>
          <cell r="H2115" t="str">
            <v>00.00.0000</v>
          </cell>
          <cell r="I2115" t="str">
            <v>NO REPLACE</v>
          </cell>
        </row>
        <row r="2116">
          <cell r="A2116" t="str">
            <v>DEVUOS261</v>
          </cell>
          <cell r="B2116" t="str">
            <v>DEV UPGRADE FOR OS2 6.1</v>
          </cell>
          <cell r="C2116" t="str">
            <v>FR</v>
          </cell>
          <cell r="D2116" t="str">
            <v>06 Service Only</v>
          </cell>
          <cell r="E2116" t="e">
            <v>#N/A</v>
          </cell>
          <cell r="F2116" t="str">
            <v>01 Exchg w/ new product</v>
          </cell>
          <cell r="G2116" t="str">
            <v>19.06.2002</v>
          </cell>
          <cell r="H2116" t="str">
            <v>00.00.0000</v>
          </cell>
          <cell r="I2116" t="str">
            <v>NO REPLACE</v>
          </cell>
        </row>
        <row r="2117">
          <cell r="A2117" t="str">
            <v>DEVUWIN45</v>
          </cell>
          <cell r="B2117" t="str">
            <v>DEV UPGRADE FOR WIN 4.5</v>
          </cell>
          <cell r="C2117" t="str">
            <v>FR</v>
          </cell>
          <cell r="D2117" t="str">
            <v>06 Service Only</v>
          </cell>
          <cell r="E2117" t="e">
            <v>#N/A</v>
          </cell>
          <cell r="F2117" t="str">
            <v>01 Exchg w/ new product</v>
          </cell>
          <cell r="G2117" t="str">
            <v>19.06.2002</v>
          </cell>
          <cell r="H2117" t="str">
            <v>00.00.0000</v>
          </cell>
          <cell r="I2117" t="str">
            <v>NO REPLACE</v>
          </cell>
        </row>
        <row r="2118">
          <cell r="A2118" t="str">
            <v>DHMED100031EN</v>
          </cell>
          <cell r="B2118" t="str">
            <v>ADVERTISING MAGELIS 2001</v>
          </cell>
          <cell r="C2118" t="str">
            <v>FR</v>
          </cell>
          <cell r="D2118" t="str">
            <v>04 Commercialized</v>
          </cell>
          <cell r="E2118" t="e">
            <v>#N/A</v>
          </cell>
          <cell r="F2118" t="str">
            <v>01 Exchg w/ new product</v>
          </cell>
          <cell r="G2118" t="str">
            <v>28.04.2000</v>
          </cell>
          <cell r="H2118" t="str">
            <v>00.00.0000</v>
          </cell>
        </row>
        <row r="2119">
          <cell r="A2119" t="str">
            <v>DHMED100031FR</v>
          </cell>
          <cell r="B2119" t="str">
            <v>ADVERTISING MAGELIS 2000</v>
          </cell>
          <cell r="C2119" t="str">
            <v>FR</v>
          </cell>
          <cell r="D2119" t="str">
            <v>05 EOC</v>
          </cell>
          <cell r="E2119" t="e">
            <v>#N/A</v>
          </cell>
          <cell r="F2119" t="str">
            <v>01 Exchg w/ new product</v>
          </cell>
          <cell r="G2119" t="str">
            <v>05.05.2000</v>
          </cell>
          <cell r="H2119" t="str">
            <v>00.00.0000</v>
          </cell>
          <cell r="I2119" t="str">
            <v>REPLACE DHMED197107FR AR</v>
          </cell>
        </row>
        <row r="2120">
          <cell r="A2120" t="str">
            <v>DHMED102021EN</v>
          </cell>
          <cell r="B2120" t="str">
            <v>ADV.COMPACT DISPLAY XBT-N</v>
          </cell>
          <cell r="C2120" t="str">
            <v>FR</v>
          </cell>
          <cell r="D2120" t="str">
            <v>05 EOC</v>
          </cell>
          <cell r="E2120" t="e">
            <v>#N/A</v>
          </cell>
          <cell r="F2120" t="str">
            <v>01 Exchg w/ new product</v>
          </cell>
          <cell r="G2120" t="str">
            <v>26.06.2003</v>
          </cell>
          <cell r="H2120" t="str">
            <v>00.00.0000</v>
          </cell>
          <cell r="I2120" t="str">
            <v>PAS DEREIMP.PREVUE</v>
          </cell>
        </row>
        <row r="2121">
          <cell r="A2121" t="str">
            <v>DHMED102021FR</v>
          </cell>
          <cell r="B2121" t="str">
            <v>ADV.COMPACT DISPLAY XBT-N</v>
          </cell>
          <cell r="C2121" t="str">
            <v>FR</v>
          </cell>
          <cell r="D2121" t="str">
            <v>05 EOC</v>
          </cell>
          <cell r="E2121" t="e">
            <v>#N/A</v>
          </cell>
          <cell r="F2121" t="str">
            <v>01 Exchg w/ new product</v>
          </cell>
          <cell r="G2121" t="str">
            <v>26.06.2003</v>
          </cell>
          <cell r="H2121" t="str">
            <v>00.00.0000</v>
          </cell>
          <cell r="I2121" t="str">
            <v>PAS DEREIMP.PREVUE</v>
          </cell>
        </row>
        <row r="2122">
          <cell r="A2122" t="str">
            <v>DIA2ED2050104EN</v>
          </cell>
          <cell r="B2122" t="str">
            <v>ATV71 CATALOG EN</v>
          </cell>
          <cell r="C2122" t="str">
            <v>FR</v>
          </cell>
          <cell r="D2122" t="str">
            <v>04 Commercialized</v>
          </cell>
          <cell r="E2122" t="e">
            <v>#N/A</v>
          </cell>
          <cell r="F2122" t="str">
            <v>01 Exchg w/ new product</v>
          </cell>
          <cell r="G2122" t="str">
            <v>31.01.2005</v>
          </cell>
          <cell r="H2122" t="str">
            <v>00.00.0000</v>
          </cell>
        </row>
        <row r="2123">
          <cell r="A2123" t="str">
            <v>DIA2ED2050104FR</v>
          </cell>
          <cell r="B2123" t="str">
            <v>ATV71 CATALOG FR</v>
          </cell>
          <cell r="C2123" t="str">
            <v>FR</v>
          </cell>
          <cell r="D2123" t="str">
            <v>04 Commercialized</v>
          </cell>
          <cell r="E2123" t="e">
            <v>#N/A</v>
          </cell>
          <cell r="F2123" t="str">
            <v>01 Exchg w/ new product</v>
          </cell>
          <cell r="G2123" t="str">
            <v>17.01.2005</v>
          </cell>
          <cell r="H2123" t="str">
            <v>00.00.0000</v>
          </cell>
        </row>
        <row r="2124">
          <cell r="A2124" t="str">
            <v>DIA4ED0031104EN</v>
          </cell>
          <cell r="B2124" t="str">
            <v>POSTER MAGELIS XBT G      IN ENGLISH</v>
          </cell>
          <cell r="C2124" t="str">
            <v>FR</v>
          </cell>
          <cell r="D2124" t="str">
            <v>04 Commercialized</v>
          </cell>
          <cell r="E2124" t="e">
            <v>#N/A</v>
          </cell>
          <cell r="F2124" t="str">
            <v>01 Exchg w/ new product</v>
          </cell>
          <cell r="G2124" t="str">
            <v>09.03.2004</v>
          </cell>
          <cell r="H2124" t="str">
            <v>00.00.0000</v>
          </cell>
        </row>
        <row r="2125">
          <cell r="A2125" t="str">
            <v>DIA4ED0031104FR</v>
          </cell>
          <cell r="B2125" t="str">
            <v>POSTER MAGELIS XBT G      IN FRENCH</v>
          </cell>
          <cell r="C2125" t="str">
            <v>FR</v>
          </cell>
          <cell r="D2125" t="str">
            <v>04 Commercialized</v>
          </cell>
          <cell r="E2125" t="e">
            <v>#N/A</v>
          </cell>
          <cell r="F2125" t="str">
            <v>01 Exchg w/ new product</v>
          </cell>
          <cell r="G2125" t="str">
            <v>20.02.2004</v>
          </cell>
          <cell r="H2125" t="str">
            <v>00.00.0000</v>
          </cell>
        </row>
        <row r="2126">
          <cell r="A2126" t="str">
            <v>DIA4ED1031003EN</v>
          </cell>
          <cell r="B2126" t="str">
            <v>MAGELIS XBT-G SALES       BROCHURE IN EN</v>
          </cell>
          <cell r="C2126" t="str">
            <v>FR</v>
          </cell>
          <cell r="D2126" t="str">
            <v>04 Commercialized</v>
          </cell>
          <cell r="E2126" t="e">
            <v>#N/A</v>
          </cell>
          <cell r="F2126" t="str">
            <v>01 Exchg w/ new product</v>
          </cell>
          <cell r="G2126" t="str">
            <v>23.10.2003</v>
          </cell>
          <cell r="H2126" t="str">
            <v>00.00.0000</v>
          </cell>
        </row>
        <row r="2127">
          <cell r="A2127" t="str">
            <v>DIA4ED1031003FR</v>
          </cell>
          <cell r="B2127" t="str">
            <v>MAGELIS XBT-G SALES       BROCHURE IN FR</v>
          </cell>
          <cell r="C2127" t="str">
            <v>FR</v>
          </cell>
          <cell r="D2127" t="str">
            <v>04 Commercialized</v>
          </cell>
          <cell r="E2127" t="e">
            <v>#N/A</v>
          </cell>
          <cell r="F2127" t="str">
            <v>01 Exchg w/ new product</v>
          </cell>
          <cell r="G2127" t="str">
            <v>23.10.2003</v>
          </cell>
          <cell r="H2127" t="str">
            <v>00.00.0000</v>
          </cell>
        </row>
        <row r="2128">
          <cell r="A2128" t="str">
            <v>DIA4ED1041002EN</v>
          </cell>
          <cell r="B2128" t="str">
            <v>BEACONS AND INDICATOR BANKS PANORAMA IN</v>
          </cell>
          <cell r="C2128" t="str">
            <v>FR</v>
          </cell>
          <cell r="D2128" t="str">
            <v>04 Commercialized</v>
          </cell>
          <cell r="E2128" t="e">
            <v>#N/A</v>
          </cell>
          <cell r="F2128" t="str">
            <v>01 Exchg w/ new product</v>
          </cell>
          <cell r="G2128" t="str">
            <v>15.10.2004</v>
          </cell>
          <cell r="H2128" t="str">
            <v>00.00.0000</v>
          </cell>
        </row>
        <row r="2129">
          <cell r="A2129" t="str">
            <v>DIA4ED1041002FR</v>
          </cell>
          <cell r="B2129" t="str">
            <v>BEACONS AND INDICATOR BANKS PANORAMA IN</v>
          </cell>
          <cell r="C2129" t="str">
            <v>FR</v>
          </cell>
          <cell r="D2129" t="str">
            <v>04 Commercialized</v>
          </cell>
          <cell r="E2129" t="e">
            <v>#N/A</v>
          </cell>
          <cell r="F2129" t="str">
            <v>01 Exchg w/ new product</v>
          </cell>
          <cell r="G2129" t="str">
            <v>15.10.2004</v>
          </cell>
          <cell r="H2129" t="str">
            <v>00.00.0000</v>
          </cell>
        </row>
        <row r="2130">
          <cell r="A2130" t="str">
            <v>DIA5ED0050302EN</v>
          </cell>
          <cell r="B2130" t="str">
            <v>HMI XBTR N POSTER IN ENGLISH</v>
          </cell>
          <cell r="C2130" t="str">
            <v>FR</v>
          </cell>
          <cell r="D2130" t="str">
            <v>02 Validated</v>
          </cell>
          <cell r="E2130" t="e">
            <v>#N/A</v>
          </cell>
          <cell r="F2130" t="str">
            <v>01 Exchg w/ new product</v>
          </cell>
          <cell r="G2130" t="str">
            <v>10.03.2005</v>
          </cell>
          <cell r="H2130" t="str">
            <v>00.00.0000</v>
          </cell>
        </row>
        <row r="2131">
          <cell r="A2131" t="str">
            <v>DIA5ED0050302FR</v>
          </cell>
          <cell r="B2131" t="str">
            <v>HMI XBTR N POSTER IN FRENCH</v>
          </cell>
          <cell r="C2131" t="str">
            <v>FR</v>
          </cell>
          <cell r="D2131" t="str">
            <v>02 Validated</v>
          </cell>
          <cell r="E2131" t="e">
            <v>#N/A</v>
          </cell>
          <cell r="F2131" t="str">
            <v>01 Exchg w/ new product</v>
          </cell>
          <cell r="G2131" t="str">
            <v>10.03.2005</v>
          </cell>
          <cell r="H2131" t="str">
            <v>00.00.0000</v>
          </cell>
        </row>
        <row r="2132">
          <cell r="A2132" t="str">
            <v>DIA5ED1031102EN</v>
          </cell>
          <cell r="B2132" t="str">
            <v>SALES BROCHURE MAGELIS    IPC</v>
          </cell>
          <cell r="C2132" t="str">
            <v>FR</v>
          </cell>
          <cell r="D2132" t="str">
            <v>04 Commercialized</v>
          </cell>
          <cell r="E2132" t="e">
            <v>#N/A</v>
          </cell>
          <cell r="F2132" t="str">
            <v>01 Exchg w/ new product</v>
          </cell>
          <cell r="G2132" t="str">
            <v>01.11.2003</v>
          </cell>
          <cell r="H2132" t="str">
            <v>00.00.0000</v>
          </cell>
        </row>
        <row r="2133">
          <cell r="A2133" t="str">
            <v>DIA5ED1031102FR</v>
          </cell>
          <cell r="B2133" t="str">
            <v>SALES BROCHURE MAGELIS    IPC</v>
          </cell>
          <cell r="C2133" t="str">
            <v>FR</v>
          </cell>
          <cell r="D2133" t="str">
            <v>04 Commercialized</v>
          </cell>
          <cell r="E2133" t="e">
            <v>#N/A</v>
          </cell>
          <cell r="F2133" t="str">
            <v>01 Exchg w/ new product</v>
          </cell>
          <cell r="G2133" t="str">
            <v>01.11.2003</v>
          </cell>
          <cell r="H2133" t="str">
            <v>00.00.0000</v>
          </cell>
        </row>
        <row r="2134">
          <cell r="A2134" t="str">
            <v>DIA5ED1040206EN</v>
          </cell>
          <cell r="B2134" t="str">
            <v>VIJEO LOOK SALES BROCHURE IN ENGLISH</v>
          </cell>
          <cell r="C2134" t="str">
            <v>FR</v>
          </cell>
          <cell r="D2134" t="str">
            <v>04 Commercialized</v>
          </cell>
          <cell r="E2134" t="e">
            <v>#N/A</v>
          </cell>
          <cell r="F2134" t="str">
            <v>01 Exchg w/ new product</v>
          </cell>
          <cell r="G2134" t="str">
            <v>28.02.2004</v>
          </cell>
          <cell r="H2134" t="str">
            <v>00.00.0000</v>
          </cell>
        </row>
        <row r="2135">
          <cell r="A2135" t="str">
            <v>DIA5ED1040206FR</v>
          </cell>
          <cell r="B2135" t="str">
            <v>VIJEO LOOK SALES BROCHURE</v>
          </cell>
          <cell r="C2135" t="str">
            <v>FR</v>
          </cell>
          <cell r="D2135" t="str">
            <v>04 Commercialized</v>
          </cell>
          <cell r="E2135" t="e">
            <v>#N/A</v>
          </cell>
          <cell r="F2135" t="str">
            <v>01 Exchg w/ new product</v>
          </cell>
          <cell r="G2135" t="str">
            <v>28.02.2004</v>
          </cell>
          <cell r="H2135" t="str">
            <v>00.00.0000</v>
          </cell>
        </row>
        <row r="2136">
          <cell r="A2136" t="str">
            <v>DIA5ED1041003EN</v>
          </cell>
          <cell r="B2136" t="str">
            <v>VIJEO DESIGNER SALES BROCHURE IN FRENCH</v>
          </cell>
          <cell r="C2136" t="str">
            <v>FR</v>
          </cell>
          <cell r="D2136" t="str">
            <v>04 Commercialized</v>
          </cell>
          <cell r="E2136" t="e">
            <v>#N/A</v>
          </cell>
          <cell r="F2136" t="str">
            <v>01 Exchg w/ new product</v>
          </cell>
          <cell r="G2136" t="str">
            <v>29.10.2004</v>
          </cell>
          <cell r="H2136" t="str">
            <v>00.00.0000</v>
          </cell>
        </row>
        <row r="2137">
          <cell r="A2137" t="str">
            <v>DIA5ED1041003FR</v>
          </cell>
          <cell r="B2137" t="str">
            <v>VIJEO DESIGNER SALES BROCHURE IN ENGLISH</v>
          </cell>
          <cell r="C2137" t="str">
            <v>FR</v>
          </cell>
          <cell r="D2137" t="str">
            <v>04 Commercialized</v>
          </cell>
          <cell r="E2137" t="e">
            <v>#N/A</v>
          </cell>
          <cell r="F2137" t="str">
            <v>01 Exchg w/ new product</v>
          </cell>
          <cell r="G2137" t="str">
            <v>29.10.2004</v>
          </cell>
          <cell r="H2137" t="str">
            <v>00.00.0000</v>
          </cell>
        </row>
        <row r="2138">
          <cell r="A2138" t="str">
            <v>DIA5ED1041201EN</v>
          </cell>
          <cell r="B2138" t="str">
            <v>XBTR ET XBTN SALES BROCHURE IN ENGLISH</v>
          </cell>
          <cell r="C2138" t="str">
            <v>FR</v>
          </cell>
          <cell r="D2138" t="str">
            <v>04 Commercialized</v>
          </cell>
          <cell r="E2138" t="e">
            <v>#N/A</v>
          </cell>
          <cell r="F2138" t="str">
            <v>01 Exchg w/ new product</v>
          </cell>
          <cell r="G2138" t="str">
            <v>01.12.2004</v>
          </cell>
          <cell r="H2138" t="str">
            <v>00.00.0000</v>
          </cell>
        </row>
        <row r="2139">
          <cell r="A2139" t="str">
            <v>DIA5ED1041201FR</v>
          </cell>
          <cell r="B2139" t="str">
            <v>XBTR ET XBTN SALES BROCHURE IN FRENCH</v>
          </cell>
          <cell r="C2139" t="str">
            <v>FR</v>
          </cell>
          <cell r="D2139" t="str">
            <v>04 Commercialized</v>
          </cell>
          <cell r="E2139" t="e">
            <v>#N/A</v>
          </cell>
          <cell r="F2139" t="str">
            <v>01 Exchg w/ new product</v>
          </cell>
          <cell r="G2139" t="str">
            <v>01.12.2004</v>
          </cell>
          <cell r="H2139" t="str">
            <v>00.00.0000</v>
          </cell>
        </row>
        <row r="2140">
          <cell r="A2140" t="str">
            <v>DIA5ED1050301EN</v>
          </cell>
          <cell r="B2140" t="str">
            <v>VIJEO LOOK SALES BROCHURE IN ENGLISH</v>
          </cell>
          <cell r="C2140" t="str">
            <v>FR</v>
          </cell>
          <cell r="D2140" t="str">
            <v>04 Commercialized</v>
          </cell>
          <cell r="E2140" t="e">
            <v>#N/A</v>
          </cell>
          <cell r="F2140" t="str">
            <v>01 Exchg w/ new product</v>
          </cell>
          <cell r="G2140" t="str">
            <v>15.03.2005</v>
          </cell>
          <cell r="H2140" t="str">
            <v>00.00.0000</v>
          </cell>
        </row>
        <row r="2141">
          <cell r="A2141" t="str">
            <v>DIA5ED1050301FR</v>
          </cell>
          <cell r="B2141" t="str">
            <v>VIJEO LOOK SALES BROCHURE IN FRENCH</v>
          </cell>
          <cell r="C2141" t="str">
            <v>FR</v>
          </cell>
          <cell r="D2141" t="str">
            <v>04 Commercialized</v>
          </cell>
          <cell r="E2141" t="e">
            <v>#N/A</v>
          </cell>
          <cell r="F2141" t="str">
            <v>01 Exchg w/ new product</v>
          </cell>
          <cell r="G2141" t="str">
            <v>15.03.2005</v>
          </cell>
          <cell r="H2141" t="str">
            <v>00.00.0000</v>
          </cell>
        </row>
        <row r="2142">
          <cell r="A2142" t="str">
            <v>DIA5ED2040301EN</v>
          </cell>
          <cell r="B2142" t="str">
            <v>MAGELIS HMI ESSENTIAL     GUIDE</v>
          </cell>
          <cell r="C2142" t="str">
            <v>FR</v>
          </cell>
          <cell r="D2142" t="str">
            <v>04 Commercialized</v>
          </cell>
          <cell r="E2142" t="e">
            <v>#N/A</v>
          </cell>
          <cell r="F2142" t="str">
            <v>01 Exchg w/ new product</v>
          </cell>
          <cell r="G2142" t="str">
            <v>10.03.2004</v>
          </cell>
          <cell r="H2142" t="str">
            <v>00.00.0000</v>
          </cell>
        </row>
        <row r="2143">
          <cell r="A2143" t="str">
            <v>DIA5ED2040301FR</v>
          </cell>
          <cell r="B2143" t="str">
            <v>MAGELIS HMI ESSENTIAL     GUIDE</v>
          </cell>
          <cell r="C2143" t="str">
            <v>FR</v>
          </cell>
          <cell r="D2143" t="str">
            <v>04 Commercialized</v>
          </cell>
          <cell r="E2143" t="e">
            <v>#N/A</v>
          </cell>
          <cell r="F2143" t="str">
            <v>01 Exchg w/ new product</v>
          </cell>
          <cell r="G2143" t="str">
            <v>10.03.2004</v>
          </cell>
          <cell r="H2143" t="str">
            <v>00.00.0000</v>
          </cell>
        </row>
        <row r="2144">
          <cell r="A2144" t="str">
            <v>DIA5GD0050401</v>
          </cell>
          <cell r="B2144" t="str">
            <v>MAGNET XBT R N</v>
          </cell>
          <cell r="C2144" t="str">
            <v>FR</v>
          </cell>
          <cell r="D2144" t="str">
            <v>02 Validated</v>
          </cell>
          <cell r="E2144" t="e">
            <v>#N/A</v>
          </cell>
          <cell r="F2144" t="str">
            <v>01 Exchg w/ new product</v>
          </cell>
          <cell r="G2144" t="str">
            <v>25.03.2005</v>
          </cell>
          <cell r="H2144" t="str">
            <v>00.00.0000</v>
          </cell>
        </row>
        <row r="2145">
          <cell r="A2145" t="str">
            <v>DIA6ED0040706EN</v>
          </cell>
          <cell r="B2145" t="str">
            <v>3 X 4 POSTERS PREMIUM QUANTUM ATRIUM AND</v>
          </cell>
          <cell r="C2145" t="str">
            <v>FR</v>
          </cell>
          <cell r="D2145" t="str">
            <v>04 Commercialized</v>
          </cell>
          <cell r="E2145" t="e">
            <v>#N/A</v>
          </cell>
          <cell r="F2145" t="str">
            <v>01 Exchg w/ new product</v>
          </cell>
          <cell r="G2145" t="str">
            <v>16.07.2004</v>
          </cell>
          <cell r="H2145" t="str">
            <v>00.00.0000</v>
          </cell>
        </row>
        <row r="2146">
          <cell r="A2146" t="str">
            <v>DIA6ED0040706FR</v>
          </cell>
          <cell r="B2146" t="str">
            <v>3 X 4 POSTERS PREMIUM QUANTUM ATRIUM AND</v>
          </cell>
          <cell r="C2146" t="str">
            <v>FR</v>
          </cell>
          <cell r="D2146" t="str">
            <v>04 Commercialized</v>
          </cell>
          <cell r="E2146" t="e">
            <v>#N/A</v>
          </cell>
          <cell r="F2146" t="str">
            <v>01 Exchg w/ new product</v>
          </cell>
          <cell r="G2146" t="str">
            <v>16.07.2004</v>
          </cell>
          <cell r="H2146" t="str">
            <v>00.00.0000</v>
          </cell>
        </row>
        <row r="2147">
          <cell r="A2147" t="str">
            <v>DIA6ED1030406FR</v>
          </cell>
          <cell r="B2147" t="str">
            <v>UNITY PANORAMA            IN FRENCH</v>
          </cell>
          <cell r="C2147" t="str">
            <v>FR</v>
          </cell>
          <cell r="D2147" t="str">
            <v>05 EOC</v>
          </cell>
          <cell r="E2147" t="e">
            <v>#N/A</v>
          </cell>
          <cell r="F2147" t="str">
            <v>01 Exchg w/ new product</v>
          </cell>
          <cell r="G2147" t="str">
            <v>02.09.2003</v>
          </cell>
          <cell r="H2147" t="str">
            <v>00.00.0000</v>
          </cell>
          <cell r="I2147" t="str">
            <v>REMPLACE PAR LA REFERENCE</v>
          </cell>
        </row>
        <row r="2148">
          <cell r="A2148" t="str">
            <v>DIA6ED1030407FR</v>
          </cell>
          <cell r="B2148" t="str">
            <v>COLLABORATIVE AUTOMATION  BROCHURE</v>
          </cell>
          <cell r="C2148" t="str">
            <v>FR</v>
          </cell>
          <cell r="D2148" t="str">
            <v>04 Commercialized</v>
          </cell>
          <cell r="E2148" t="e">
            <v>#N/A</v>
          </cell>
          <cell r="F2148" t="str">
            <v>01 Exchg w/ new product</v>
          </cell>
          <cell r="G2148" t="str">
            <v>01.09.2003</v>
          </cell>
          <cell r="H2148" t="str">
            <v>00.00.0000</v>
          </cell>
        </row>
        <row r="2149">
          <cell r="A2149" t="str">
            <v>DIA6ED1030408FR</v>
          </cell>
          <cell r="B2149" t="str">
            <v>UNITY STUDIO BORCHURE</v>
          </cell>
          <cell r="C2149" t="str">
            <v>FR</v>
          </cell>
          <cell r="D2149">
            <v>0</v>
          </cell>
          <cell r="E2149" t="e">
            <v>#N/A</v>
          </cell>
          <cell r="F2149" t="str">
            <v>01 Exchg w/ new product</v>
          </cell>
          <cell r="G2149" t="str">
            <v>14.09.2004</v>
          </cell>
          <cell r="H2149" t="str">
            <v>00.00.0000</v>
          </cell>
          <cell r="I2149" t="str">
            <v>REMPLACE PAR LA REFERENCE</v>
          </cell>
        </row>
        <row r="2150">
          <cell r="A2150" t="str">
            <v>DIA6ED1030409FR</v>
          </cell>
          <cell r="B2150" t="str">
            <v>UNITY PRO BROCHURE</v>
          </cell>
          <cell r="C2150" t="str">
            <v>FR</v>
          </cell>
          <cell r="D2150">
            <v>0</v>
          </cell>
          <cell r="E2150" t="e">
            <v>#N/A</v>
          </cell>
          <cell r="F2150" t="str">
            <v>01 Exchg w/ new product</v>
          </cell>
          <cell r="G2150" t="str">
            <v>14.09.2004</v>
          </cell>
          <cell r="H2150" t="str">
            <v>00.00.0000</v>
          </cell>
          <cell r="I2150" t="str">
            <v>remplace par reference DI</v>
          </cell>
        </row>
        <row r="2151">
          <cell r="A2151" t="str">
            <v>DIA6ED1030410FR</v>
          </cell>
          <cell r="B2151" t="str">
            <v>PREMIUM PANORAMA</v>
          </cell>
          <cell r="C2151" t="str">
            <v>FR</v>
          </cell>
          <cell r="D2151">
            <v>0</v>
          </cell>
          <cell r="E2151" t="e">
            <v>#N/A</v>
          </cell>
          <cell r="F2151" t="str">
            <v>01 Exchg w/ new product</v>
          </cell>
          <cell r="G2151" t="str">
            <v>14.09.2004</v>
          </cell>
          <cell r="H2151" t="str">
            <v>00.00.0000</v>
          </cell>
          <cell r="I2151" t="str">
            <v>REMPLACE PAR LA REFERENCE</v>
          </cell>
        </row>
        <row r="2152">
          <cell r="A2152" t="str">
            <v>DIA6ED1030411FR</v>
          </cell>
          <cell r="B2152" t="str">
            <v>MODICON QUANTUM BROCHURE</v>
          </cell>
          <cell r="C2152" t="str">
            <v>FR</v>
          </cell>
          <cell r="D2152">
            <v>0</v>
          </cell>
          <cell r="E2152" t="e">
            <v>#N/A</v>
          </cell>
          <cell r="F2152" t="str">
            <v>01 Exchg w/ new product</v>
          </cell>
          <cell r="G2152" t="str">
            <v>15.10.2004</v>
          </cell>
          <cell r="H2152" t="str">
            <v>00.00.0000</v>
          </cell>
          <cell r="I2152" t="str">
            <v>REMPLACE PAR DIA6ED104060</v>
          </cell>
        </row>
        <row r="2153">
          <cell r="A2153" t="str">
            <v>DIA6ED1030804EN</v>
          </cell>
          <cell r="B2153" t="str">
            <v>MONITOR PRO SALES         BROCHURE</v>
          </cell>
          <cell r="C2153" t="str">
            <v>FR</v>
          </cell>
          <cell r="D2153" t="str">
            <v>04 Commercialized</v>
          </cell>
          <cell r="E2153" t="e">
            <v>#N/A</v>
          </cell>
          <cell r="F2153" t="str">
            <v>01 Exchg w/ new product</v>
          </cell>
          <cell r="G2153" t="str">
            <v>17.01.2004</v>
          </cell>
          <cell r="H2153" t="str">
            <v>00.00.0000</v>
          </cell>
        </row>
        <row r="2154">
          <cell r="A2154" t="str">
            <v>DIA6ED1030804FR</v>
          </cell>
          <cell r="B2154" t="str">
            <v>MONITOR PRO SALES         BROCHURE</v>
          </cell>
          <cell r="C2154" t="str">
            <v>FR</v>
          </cell>
          <cell r="D2154" t="str">
            <v>04 Commercialized</v>
          </cell>
          <cell r="E2154" t="e">
            <v>#N/A</v>
          </cell>
          <cell r="F2154" t="str">
            <v>01 Exchg w/ new product</v>
          </cell>
          <cell r="G2154" t="str">
            <v>19.01.2004</v>
          </cell>
          <cell r="H2154" t="str">
            <v>00.00.0000</v>
          </cell>
        </row>
        <row r="2155">
          <cell r="A2155" t="str">
            <v>DIA6ED1031103EN</v>
          </cell>
          <cell r="B2155" t="str">
            <v>MICRO SALES BROCHURE      IN ENGLISH</v>
          </cell>
          <cell r="C2155" t="str">
            <v>FR</v>
          </cell>
          <cell r="D2155" t="str">
            <v>04 Commercialized</v>
          </cell>
          <cell r="E2155" t="e">
            <v>#N/A</v>
          </cell>
          <cell r="F2155" t="str">
            <v>01 Exchg w/ new product</v>
          </cell>
          <cell r="G2155" t="str">
            <v>01.11.2003</v>
          </cell>
          <cell r="H2155" t="str">
            <v>00.00.0000</v>
          </cell>
        </row>
        <row r="2156">
          <cell r="A2156" t="str">
            <v>DIA6ED1031103FR</v>
          </cell>
          <cell r="B2156" t="str">
            <v>MICRO SALES BROCHURES     IN FRENCH</v>
          </cell>
          <cell r="C2156" t="str">
            <v>FR</v>
          </cell>
          <cell r="D2156" t="str">
            <v>04 Commercialized</v>
          </cell>
          <cell r="E2156" t="e">
            <v>#N/A</v>
          </cell>
          <cell r="F2156" t="str">
            <v>01 Exchg w/ new product</v>
          </cell>
          <cell r="G2156" t="str">
            <v>01.11.2003</v>
          </cell>
          <cell r="H2156" t="str">
            <v>00.00.0000</v>
          </cell>
        </row>
        <row r="2157">
          <cell r="A2157" t="str">
            <v>DIA6ED1031201EN</v>
          </cell>
          <cell r="B2157" t="str">
            <v>UNITY APLLICATION         GENERATOR</v>
          </cell>
          <cell r="C2157" t="str">
            <v>FR</v>
          </cell>
          <cell r="D2157" t="str">
            <v>04 Commercialized</v>
          </cell>
          <cell r="E2157" t="e">
            <v>#N/A</v>
          </cell>
          <cell r="F2157" t="str">
            <v>01 Exchg w/ new product</v>
          </cell>
          <cell r="G2157" t="str">
            <v>07.05.2004</v>
          </cell>
          <cell r="H2157" t="str">
            <v>00.00.0000</v>
          </cell>
        </row>
        <row r="2158">
          <cell r="A2158" t="str">
            <v>DIA6ED1031201FR</v>
          </cell>
          <cell r="B2158" t="str">
            <v>UNITY APPLICATION GENERAT BROCHURE</v>
          </cell>
          <cell r="C2158" t="str">
            <v>FR</v>
          </cell>
          <cell r="D2158" t="str">
            <v>04 Commercialized</v>
          </cell>
          <cell r="E2158" t="e">
            <v>#N/A</v>
          </cell>
          <cell r="F2158" t="str">
            <v>01 Exchg w/ new product</v>
          </cell>
          <cell r="G2158" t="str">
            <v>22.04.2004</v>
          </cell>
          <cell r="H2158" t="str">
            <v>00.00.0000</v>
          </cell>
        </row>
        <row r="2159">
          <cell r="A2159" t="str">
            <v>DIA6ED1040403EN</v>
          </cell>
          <cell r="B2159" t="str">
            <v>MODBUS PLUS PCI ADAPTER   IN ENGLISH</v>
          </cell>
          <cell r="C2159" t="str">
            <v>FR</v>
          </cell>
          <cell r="D2159" t="str">
            <v>02 Validated</v>
          </cell>
          <cell r="E2159" t="e">
            <v>#N/A</v>
          </cell>
          <cell r="F2159" t="str">
            <v>01 Exchg w/ new product</v>
          </cell>
          <cell r="G2159" t="str">
            <v>04.05.2004</v>
          </cell>
          <cell r="H2159" t="str">
            <v>00.00.0000</v>
          </cell>
        </row>
        <row r="2160">
          <cell r="A2160" t="str">
            <v>DIA6ED1040602EN</v>
          </cell>
          <cell r="B2160" t="str">
            <v>UNITY PANORAMA IN ENGLISH</v>
          </cell>
          <cell r="C2160" t="str">
            <v>FR</v>
          </cell>
          <cell r="D2160" t="str">
            <v>04 Commercialized</v>
          </cell>
          <cell r="E2160" t="e">
            <v>#N/A</v>
          </cell>
          <cell r="F2160" t="str">
            <v>01 Exchg w/ new product</v>
          </cell>
          <cell r="G2160" t="str">
            <v>15.07.2004</v>
          </cell>
          <cell r="H2160" t="str">
            <v>00.00.0000</v>
          </cell>
        </row>
        <row r="2161">
          <cell r="A2161" t="str">
            <v>DIA6ED1040602FR</v>
          </cell>
          <cell r="B2161" t="str">
            <v>UNITY PANORAMA IN FRENCH</v>
          </cell>
          <cell r="C2161" t="str">
            <v>FR</v>
          </cell>
          <cell r="D2161" t="str">
            <v>04 Commercialized</v>
          </cell>
          <cell r="E2161" t="e">
            <v>#N/A</v>
          </cell>
          <cell r="F2161" t="str">
            <v>01 Exchg w/ new product</v>
          </cell>
          <cell r="G2161" t="str">
            <v>15.07.2004</v>
          </cell>
          <cell r="H2161" t="str">
            <v>00.00.0000</v>
          </cell>
        </row>
        <row r="2162">
          <cell r="A2162" t="str">
            <v>DIA6ED1040604EN</v>
          </cell>
          <cell r="B2162" t="str">
            <v>UNITY PRO PANORAMA IN ENGLISH</v>
          </cell>
          <cell r="C2162" t="str">
            <v>FR</v>
          </cell>
          <cell r="D2162" t="str">
            <v>04 Commercialized</v>
          </cell>
          <cell r="E2162" t="e">
            <v>#N/A</v>
          </cell>
          <cell r="F2162" t="str">
            <v>01 Exchg w/ new product</v>
          </cell>
          <cell r="G2162" t="str">
            <v>30.06.2004</v>
          </cell>
          <cell r="H2162" t="str">
            <v>00.00.0000</v>
          </cell>
        </row>
        <row r="2163">
          <cell r="A2163" t="str">
            <v>DIA6ED1040604FR</v>
          </cell>
          <cell r="B2163" t="str">
            <v>UNITY PRO PANORAMA IN FRENCH</v>
          </cell>
          <cell r="C2163" t="str">
            <v>FR</v>
          </cell>
          <cell r="D2163" t="str">
            <v>04 Commercialized</v>
          </cell>
          <cell r="E2163" t="e">
            <v>#N/A</v>
          </cell>
          <cell r="F2163" t="str">
            <v>01 Exchg w/ new product</v>
          </cell>
          <cell r="G2163" t="str">
            <v>30.06.2004</v>
          </cell>
          <cell r="H2163" t="str">
            <v>00.00.0000</v>
          </cell>
        </row>
        <row r="2164">
          <cell r="A2164" t="str">
            <v>DIA6ED1040605EN</v>
          </cell>
          <cell r="B2164" t="str">
            <v>UNITY STUDION PANORAMA IN ENGLISH</v>
          </cell>
          <cell r="C2164" t="str">
            <v>FR</v>
          </cell>
          <cell r="D2164" t="str">
            <v>04 Commercialized</v>
          </cell>
          <cell r="E2164" t="e">
            <v>#N/A</v>
          </cell>
          <cell r="F2164" t="str">
            <v>01 Exchg w/ new product</v>
          </cell>
          <cell r="G2164" t="str">
            <v>30.06.2004</v>
          </cell>
          <cell r="H2164" t="str">
            <v>00.00.0000</v>
          </cell>
        </row>
        <row r="2165">
          <cell r="A2165" t="str">
            <v>DIA6ED1040605FR</v>
          </cell>
          <cell r="B2165" t="str">
            <v>UNITY STUDION PANORAMA IN FRENCH</v>
          </cell>
          <cell r="C2165" t="str">
            <v>FR</v>
          </cell>
          <cell r="D2165" t="str">
            <v>04 Commercialized</v>
          </cell>
          <cell r="E2165" t="e">
            <v>#N/A</v>
          </cell>
          <cell r="F2165" t="str">
            <v>01 Exchg w/ new product</v>
          </cell>
          <cell r="G2165" t="str">
            <v>30.06.2004</v>
          </cell>
          <cell r="H2165" t="str">
            <v>00.00.0000</v>
          </cell>
        </row>
        <row r="2166">
          <cell r="A2166" t="str">
            <v>DIA6ED1040606EN</v>
          </cell>
          <cell r="B2166" t="str">
            <v>MODICON PREMIUM  PANORAMA IN ENGLISH</v>
          </cell>
          <cell r="C2166" t="str">
            <v>FR</v>
          </cell>
          <cell r="D2166" t="str">
            <v>04 Commercialized</v>
          </cell>
          <cell r="E2166" t="e">
            <v>#N/A</v>
          </cell>
          <cell r="F2166" t="str">
            <v>01 Exchg w/ new product</v>
          </cell>
          <cell r="G2166" t="str">
            <v>30.06.2004</v>
          </cell>
          <cell r="H2166" t="str">
            <v>00.00.0000</v>
          </cell>
        </row>
        <row r="2167">
          <cell r="A2167" t="str">
            <v>DIA6ED1040606FR</v>
          </cell>
          <cell r="B2167" t="str">
            <v>MODICON PREMIUM  PANORAMA IN FRENCH</v>
          </cell>
          <cell r="C2167" t="str">
            <v>FR</v>
          </cell>
          <cell r="D2167" t="str">
            <v>04 Commercialized</v>
          </cell>
          <cell r="E2167" t="e">
            <v>#N/A</v>
          </cell>
          <cell r="F2167" t="str">
            <v>01 Exchg w/ new product</v>
          </cell>
          <cell r="G2167" t="str">
            <v>30.06.2004</v>
          </cell>
          <cell r="H2167" t="str">
            <v>00.00.0000</v>
          </cell>
        </row>
        <row r="2168">
          <cell r="A2168" t="str">
            <v>DIA6ED1040607EN</v>
          </cell>
          <cell r="B2168" t="str">
            <v>MODICON QUANTUM  PANORAMA IN ENGLISH</v>
          </cell>
          <cell r="C2168" t="str">
            <v>FR</v>
          </cell>
          <cell r="D2168" t="str">
            <v>04 Commercialized</v>
          </cell>
          <cell r="E2168" t="e">
            <v>#N/A</v>
          </cell>
          <cell r="F2168" t="str">
            <v>01 Exchg w/ new product</v>
          </cell>
          <cell r="G2168" t="str">
            <v>30.06.2004</v>
          </cell>
          <cell r="H2168" t="str">
            <v>00.00.0000</v>
          </cell>
        </row>
        <row r="2169">
          <cell r="A2169" t="str">
            <v>DIA6ED1040607FR</v>
          </cell>
          <cell r="B2169" t="str">
            <v>MODICON QUANTUM  PANORAMA IN FRENCH</v>
          </cell>
          <cell r="C2169" t="str">
            <v>FR</v>
          </cell>
          <cell r="D2169" t="str">
            <v>04 Commercialized</v>
          </cell>
          <cell r="E2169" t="e">
            <v>#N/A</v>
          </cell>
          <cell r="F2169" t="str">
            <v>01 Exchg w/ new product</v>
          </cell>
          <cell r="G2169" t="str">
            <v>30.06.2004</v>
          </cell>
          <cell r="H2169" t="str">
            <v>00.00.0000</v>
          </cell>
        </row>
        <row r="2170">
          <cell r="A2170" t="str">
            <v>DIA6ED1040608EN</v>
          </cell>
          <cell r="B2170" t="str">
            <v>MODICON ATRIUM PANORAMA</v>
          </cell>
          <cell r="C2170" t="str">
            <v>FR</v>
          </cell>
          <cell r="D2170" t="str">
            <v>04 Commercialized</v>
          </cell>
          <cell r="E2170" t="e">
            <v>#N/A</v>
          </cell>
          <cell r="F2170" t="str">
            <v>01 Exchg w/ new product</v>
          </cell>
          <cell r="G2170" t="str">
            <v>30.06.2004</v>
          </cell>
          <cell r="H2170" t="str">
            <v>00.00.0000</v>
          </cell>
        </row>
        <row r="2171">
          <cell r="A2171" t="str">
            <v>DIA6ED1040608FR</v>
          </cell>
          <cell r="B2171" t="str">
            <v>MODICON ATRIUM PANORAMA</v>
          </cell>
          <cell r="C2171" t="str">
            <v>FR</v>
          </cell>
          <cell r="D2171" t="str">
            <v>04 Commercialized</v>
          </cell>
          <cell r="E2171" t="e">
            <v>#N/A</v>
          </cell>
          <cell r="F2171" t="str">
            <v>01 Exchg w/ new product</v>
          </cell>
          <cell r="G2171" t="str">
            <v>30.06.2004</v>
          </cell>
          <cell r="H2171" t="str">
            <v>00.00.0000</v>
          </cell>
        </row>
        <row r="2172">
          <cell r="A2172" t="str">
            <v>DIA6ED1040802EN</v>
          </cell>
          <cell r="B2172" t="str">
            <v>UNITY APPLICATION GENERATOR PANORAMA IN</v>
          </cell>
          <cell r="C2172" t="str">
            <v>FR</v>
          </cell>
          <cell r="D2172" t="str">
            <v>04 Commercialized</v>
          </cell>
          <cell r="E2172" t="e">
            <v>#N/A</v>
          </cell>
          <cell r="F2172" t="str">
            <v>01 Exchg w/ new product</v>
          </cell>
          <cell r="G2172" t="str">
            <v>30.08.2004</v>
          </cell>
          <cell r="H2172" t="str">
            <v>00.00.0000</v>
          </cell>
        </row>
        <row r="2173">
          <cell r="A2173" t="str">
            <v>DIA6ED1040802FR</v>
          </cell>
          <cell r="B2173" t="str">
            <v>UNITY APPLICATION GENERATOR PANORAMA IN</v>
          </cell>
          <cell r="C2173" t="str">
            <v>FR</v>
          </cell>
          <cell r="D2173" t="str">
            <v>04 Commercialized</v>
          </cell>
          <cell r="E2173" t="e">
            <v>#N/A</v>
          </cell>
          <cell r="F2173" t="str">
            <v>01 Exchg w/ new product</v>
          </cell>
          <cell r="G2173" t="str">
            <v>30.08.2004</v>
          </cell>
          <cell r="H2173" t="str">
            <v>00.00.0000</v>
          </cell>
        </row>
        <row r="2174">
          <cell r="A2174" t="str">
            <v>DIA6ED1040803EN</v>
          </cell>
          <cell r="B2174" t="str">
            <v>ADVANTYS STB BROCHURE IN ENGLISH</v>
          </cell>
          <cell r="C2174" t="str">
            <v>FR</v>
          </cell>
          <cell r="D2174" t="str">
            <v>04 Commercialized</v>
          </cell>
          <cell r="E2174" t="e">
            <v>#N/A</v>
          </cell>
          <cell r="F2174" t="str">
            <v>01 Exchg w/ new product</v>
          </cell>
          <cell r="G2174" t="str">
            <v>16.08.2004</v>
          </cell>
          <cell r="H2174" t="str">
            <v>00.00.0000</v>
          </cell>
        </row>
        <row r="2175">
          <cell r="A2175" t="str">
            <v>DIA6ED1040803FR</v>
          </cell>
          <cell r="B2175" t="str">
            <v>ADVANTYS STB BROCHURE IN FRENCH</v>
          </cell>
          <cell r="C2175" t="str">
            <v>FR</v>
          </cell>
          <cell r="D2175" t="str">
            <v>04 Commercialized</v>
          </cell>
          <cell r="E2175" t="e">
            <v>#N/A</v>
          </cell>
          <cell r="F2175" t="str">
            <v>01 Exchg w/ new product</v>
          </cell>
          <cell r="G2175" t="str">
            <v>16.08.2004</v>
          </cell>
          <cell r="H2175" t="str">
            <v>00.00.0000</v>
          </cell>
        </row>
        <row r="2176">
          <cell r="A2176" t="str">
            <v>DIA6ED1040904EN</v>
          </cell>
          <cell r="B2176" t="str">
            <v>MODICON MOMENTUM BROCHURE IN ENGLISH</v>
          </cell>
          <cell r="C2176" t="str">
            <v>FR</v>
          </cell>
          <cell r="D2176" t="str">
            <v>02 Validated</v>
          </cell>
          <cell r="E2176" t="e">
            <v>#N/A</v>
          </cell>
          <cell r="F2176" t="str">
            <v>01 Exchg w/ new product</v>
          </cell>
          <cell r="G2176" t="str">
            <v>06.09.2004</v>
          </cell>
          <cell r="H2176" t="str">
            <v>00.00.0000</v>
          </cell>
        </row>
        <row r="2177">
          <cell r="A2177" t="str">
            <v>DIA6ED1040904FR</v>
          </cell>
          <cell r="B2177" t="str">
            <v>MODICON MOMENTUM BROCHURE IN FRENCH</v>
          </cell>
          <cell r="C2177" t="str">
            <v>FR</v>
          </cell>
          <cell r="D2177" t="str">
            <v>02 Validated</v>
          </cell>
          <cell r="E2177" t="e">
            <v>#N/A</v>
          </cell>
          <cell r="F2177" t="str">
            <v>01 Exchg w/ new product</v>
          </cell>
          <cell r="G2177" t="str">
            <v>06.09.2004</v>
          </cell>
          <cell r="H2177" t="str">
            <v>00.00.0000</v>
          </cell>
        </row>
        <row r="2178">
          <cell r="A2178" t="str">
            <v>DIA6ED1040905EN</v>
          </cell>
          <cell r="B2178" t="str">
            <v>CONNEXIUM BROCHURE IN ENGLISH</v>
          </cell>
          <cell r="C2178" t="str">
            <v>FR</v>
          </cell>
          <cell r="D2178" t="str">
            <v>02 Validated</v>
          </cell>
          <cell r="E2178" t="e">
            <v>#N/A</v>
          </cell>
          <cell r="F2178" t="str">
            <v>01 Exchg w/ new product</v>
          </cell>
          <cell r="G2178" t="str">
            <v>06.09.2004</v>
          </cell>
          <cell r="H2178" t="str">
            <v>00.00.0000</v>
          </cell>
        </row>
        <row r="2179">
          <cell r="A2179" t="str">
            <v>DIA6ED1040905FR</v>
          </cell>
          <cell r="B2179" t="str">
            <v>CONNEXIUM BROCHURE IN FRENCH</v>
          </cell>
          <cell r="C2179" t="str">
            <v>FR</v>
          </cell>
          <cell r="D2179" t="str">
            <v>02 Validated</v>
          </cell>
          <cell r="E2179" t="e">
            <v>#N/A</v>
          </cell>
          <cell r="F2179" t="str">
            <v>01 Exchg w/ new product</v>
          </cell>
          <cell r="G2179" t="str">
            <v>06.09.2004</v>
          </cell>
          <cell r="H2179" t="str">
            <v>00.00.0000</v>
          </cell>
        </row>
        <row r="2180">
          <cell r="A2180" t="str">
            <v>DIA6ED1041006EN</v>
          </cell>
          <cell r="B2180" t="str">
            <v>PROFIBUS DP SALES BROCHURE IN ENGLISH</v>
          </cell>
          <cell r="C2180" t="str">
            <v>FR</v>
          </cell>
          <cell r="D2180" t="str">
            <v>04 Commercialized</v>
          </cell>
          <cell r="E2180" t="e">
            <v>#N/A</v>
          </cell>
          <cell r="F2180" t="str">
            <v>01 Exchg w/ new product</v>
          </cell>
          <cell r="G2180" t="str">
            <v>15.10.2004</v>
          </cell>
          <cell r="H2180" t="str">
            <v>00.00.0000</v>
          </cell>
        </row>
        <row r="2181">
          <cell r="A2181" t="str">
            <v>DIA6ED1041006FR</v>
          </cell>
          <cell r="B2181" t="str">
            <v>PROFIBUS DP SALES BROCHURE IN FRENCH</v>
          </cell>
          <cell r="C2181" t="str">
            <v>FR</v>
          </cell>
          <cell r="D2181" t="str">
            <v>04 Commercialized</v>
          </cell>
          <cell r="E2181" t="e">
            <v>#N/A</v>
          </cell>
          <cell r="F2181" t="str">
            <v>01 Exchg w/ new product</v>
          </cell>
          <cell r="G2181" t="str">
            <v>15.10.2004</v>
          </cell>
          <cell r="H2181" t="str">
            <v>00.00.0000</v>
          </cell>
        </row>
        <row r="2182">
          <cell r="A2182" t="str">
            <v>DIA6ED2030404FR</v>
          </cell>
          <cell r="B2182" t="str">
            <v>MODICON PREMIER CATALOG</v>
          </cell>
          <cell r="C2182" t="str">
            <v>FR</v>
          </cell>
          <cell r="D2182">
            <v>0</v>
          </cell>
          <cell r="E2182" t="e">
            <v>#N/A</v>
          </cell>
          <cell r="F2182" t="str">
            <v>01 Exchg w/ new product</v>
          </cell>
          <cell r="G2182" t="str">
            <v>23.07.2004</v>
          </cell>
          <cell r="H2182" t="str">
            <v>00.00.0000</v>
          </cell>
          <cell r="I2182" t="str">
            <v>REMPLACE PAR LE CATALOGUE</v>
          </cell>
        </row>
        <row r="2183">
          <cell r="A2183" t="str">
            <v>DIA6ED2030405FR</v>
          </cell>
          <cell r="B2183" t="str">
            <v>QUANTUM UNITY CATALOG</v>
          </cell>
          <cell r="C2183" t="str">
            <v>FR</v>
          </cell>
          <cell r="D2183">
            <v>0</v>
          </cell>
          <cell r="E2183" t="e">
            <v>#N/A</v>
          </cell>
          <cell r="F2183" t="str">
            <v>01 Exchg w/ new product</v>
          </cell>
          <cell r="G2183" t="str">
            <v>23.07.2004</v>
          </cell>
          <cell r="H2183" t="str">
            <v>00.00.0000</v>
          </cell>
          <cell r="I2183" t="str">
            <v>REMPLACE PAR LE CATALOGUE</v>
          </cell>
        </row>
        <row r="2184">
          <cell r="A2184" t="str">
            <v>DIA6ED2040203EN</v>
          </cell>
          <cell r="B2184" t="str">
            <v>HEC ESSENTIAL GUIDE</v>
          </cell>
          <cell r="C2184" t="str">
            <v>FR</v>
          </cell>
          <cell r="D2184" t="str">
            <v>04 Commercialized</v>
          </cell>
          <cell r="E2184" t="e">
            <v>#N/A</v>
          </cell>
          <cell r="F2184" t="str">
            <v>01 Exchg w/ new product</v>
          </cell>
          <cell r="G2184" t="str">
            <v>18.03.2004</v>
          </cell>
          <cell r="H2184" t="str">
            <v>00.00.0000</v>
          </cell>
        </row>
        <row r="2185">
          <cell r="A2185" t="str">
            <v>DIA6ED2040203FR</v>
          </cell>
          <cell r="B2185" t="str">
            <v>HEC ESSENTIAL GUIDE</v>
          </cell>
          <cell r="C2185" t="str">
            <v>FR</v>
          </cell>
          <cell r="D2185" t="str">
            <v>04 Commercialized</v>
          </cell>
          <cell r="E2185" t="e">
            <v>#N/A</v>
          </cell>
          <cell r="F2185" t="str">
            <v>01 Exchg w/ new product</v>
          </cell>
          <cell r="G2185" t="str">
            <v>18.03.2004</v>
          </cell>
          <cell r="H2185" t="str">
            <v>00.00.0000</v>
          </cell>
        </row>
        <row r="2186">
          <cell r="A2186" t="str">
            <v>DIA6GD0031105</v>
          </cell>
          <cell r="B2186" t="str">
            <v>MEMO STICK USB2 UNITY</v>
          </cell>
          <cell r="C2186" t="str">
            <v>FR</v>
          </cell>
          <cell r="D2186" t="str">
            <v>04 Commercialized</v>
          </cell>
          <cell r="E2186" t="e">
            <v>#N/A</v>
          </cell>
          <cell r="F2186" t="str">
            <v>01 Exchg w/ new product</v>
          </cell>
          <cell r="G2186" t="str">
            <v>19.12.2003</v>
          </cell>
          <cell r="H2186" t="str">
            <v>00.00.0000</v>
          </cell>
        </row>
        <row r="2187">
          <cell r="A2187" t="str">
            <v>DIS2128</v>
          </cell>
          <cell r="B2187" t="str">
            <v>12' RACK VISU MODULE</v>
          </cell>
          <cell r="C2187" t="str">
            <v>FR</v>
          </cell>
          <cell r="D2187" t="str">
            <v>06 Service Only</v>
          </cell>
          <cell r="E2187">
            <v>12500</v>
          </cell>
          <cell r="F2187" t="str">
            <v>03 Exchg w/ refurbished</v>
          </cell>
          <cell r="G2187" t="str">
            <v>31.12.2002</v>
          </cell>
          <cell r="H2187" t="str">
            <v>31.12.2002</v>
          </cell>
          <cell r="I2187" t="str">
            <v>NO REPLACE</v>
          </cell>
        </row>
        <row r="2188">
          <cell r="A2188" t="str">
            <v>DIS2128TR</v>
          </cell>
          <cell r="B2188" t="str">
            <v>BLOC VISU RACK 12'</v>
          </cell>
          <cell r="C2188" t="str">
            <v>FR</v>
          </cell>
          <cell r="D2188" t="str">
            <v>06 Service Only</v>
          </cell>
          <cell r="E2188" t="e">
            <v>#N/A</v>
          </cell>
          <cell r="F2188" t="str">
            <v>03 Exchg w/ refurbished</v>
          </cell>
          <cell r="G2188" t="str">
            <v>25.11.2003</v>
          </cell>
          <cell r="H2188" t="str">
            <v>00.00.0000</v>
          </cell>
          <cell r="I2188" t="str">
            <v>NO REPLACE</v>
          </cell>
        </row>
        <row r="2189">
          <cell r="A2189" t="str">
            <v>DIS2256</v>
          </cell>
          <cell r="B2189" t="str">
            <v>19' RACK VISU MODULE</v>
          </cell>
          <cell r="C2189" t="str">
            <v>FR</v>
          </cell>
          <cell r="D2189" t="str">
            <v>06 Service Only</v>
          </cell>
          <cell r="E2189">
            <v>17600</v>
          </cell>
          <cell r="F2189" t="str">
            <v>01 Exchg w/ new product</v>
          </cell>
          <cell r="G2189" t="str">
            <v>31.12.2002</v>
          </cell>
          <cell r="H2189" t="str">
            <v>31.12.2002</v>
          </cell>
          <cell r="I2189" t="str">
            <v>NO REPLACE</v>
          </cell>
        </row>
        <row r="2190">
          <cell r="A2190" t="str">
            <v>DIS2256TR</v>
          </cell>
          <cell r="B2190" t="str">
            <v>BLOC VISU RACK 19'</v>
          </cell>
          <cell r="C2190" t="str">
            <v>FR</v>
          </cell>
          <cell r="D2190" t="str">
            <v>06 Service Only</v>
          </cell>
          <cell r="E2190" t="e">
            <v>#N/A</v>
          </cell>
          <cell r="F2190" t="str">
            <v>03 Exchg w/ refurbished</v>
          </cell>
          <cell r="G2190" t="str">
            <v>01.01.1997</v>
          </cell>
          <cell r="H2190" t="str">
            <v>00.00.0000</v>
          </cell>
          <cell r="I2190" t="str">
            <v>NO REPLACE</v>
          </cell>
        </row>
        <row r="2191">
          <cell r="A2191" t="str">
            <v>DNP023R</v>
          </cell>
          <cell r="B2191" t="str">
            <v>VERSORGUNGSBAUGR. 220 VAC , POTENTIALTR.</v>
          </cell>
          <cell r="C2191" t="str">
            <v>DE</v>
          </cell>
          <cell r="D2191" t="str">
            <v>06 Service Only</v>
          </cell>
          <cell r="E2191" t="e">
            <v>#N/A</v>
          </cell>
          <cell r="F2191" t="str">
            <v>03 Exchg w/ refurbished</v>
          </cell>
          <cell r="G2191" t="str">
            <v>28.12.2004</v>
          </cell>
          <cell r="H2191" t="str">
            <v>00.00.0000</v>
          </cell>
          <cell r="I2191" t="str">
            <v>NO REPLACE</v>
          </cell>
        </row>
        <row r="2192">
          <cell r="A2192" t="str">
            <v>ETH0200</v>
          </cell>
          <cell r="B2192" t="str">
            <v>STD EXCH ETH0200</v>
          </cell>
          <cell r="C2192" t="str">
            <v>FR</v>
          </cell>
          <cell r="D2192" t="str">
            <v>06 Service Only</v>
          </cell>
          <cell r="E2192" t="e">
            <v>#N/A</v>
          </cell>
          <cell r="F2192" t="str">
            <v>03 Exchg w/ refurbished</v>
          </cell>
          <cell r="G2192" t="str">
            <v>01.01.1997</v>
          </cell>
          <cell r="H2192" t="str">
            <v>30.10.1998</v>
          </cell>
          <cell r="I2192" t="str">
            <v>NO REPLACE</v>
          </cell>
        </row>
        <row r="2193">
          <cell r="A2193" t="str">
            <v>ETH0200TR</v>
          </cell>
          <cell r="B2193" t="str">
            <v>STD EXCH ETH0200</v>
          </cell>
          <cell r="C2193" t="str">
            <v>FR</v>
          </cell>
          <cell r="D2193" t="str">
            <v>06 Service Only</v>
          </cell>
          <cell r="E2193" t="e">
            <v>#N/A</v>
          </cell>
          <cell r="F2193" t="str">
            <v>03 Exchg w/ refurbished</v>
          </cell>
          <cell r="G2193" t="str">
            <v>25.07.2000</v>
          </cell>
          <cell r="H2193" t="str">
            <v>31.10.1998</v>
          </cell>
          <cell r="I2193" t="str">
            <v>NO REPLACE</v>
          </cell>
        </row>
        <row r="2194">
          <cell r="A2194" t="str">
            <v>ETH0300</v>
          </cell>
          <cell r="B2194" t="str">
            <v>APRILNET / ETHWAY 5/7000</v>
          </cell>
          <cell r="C2194" t="str">
            <v>FR</v>
          </cell>
          <cell r="D2194" t="str">
            <v>06 Service Only</v>
          </cell>
          <cell r="E2194">
            <v>182000</v>
          </cell>
          <cell r="F2194" t="str">
            <v>03 Exchg w/ refurbished</v>
          </cell>
          <cell r="G2194" t="str">
            <v>13.12.2001</v>
          </cell>
          <cell r="H2194" t="str">
            <v>31.12.2001</v>
          </cell>
          <cell r="I2194" t="str">
            <v>NO REPLACE</v>
          </cell>
        </row>
        <row r="2195">
          <cell r="A2195" t="str">
            <v>ETH0300TR</v>
          </cell>
          <cell r="B2195" t="str">
            <v>STD EXCH ETH0300</v>
          </cell>
          <cell r="C2195" t="str">
            <v>FR</v>
          </cell>
          <cell r="D2195" t="str">
            <v>06 Service Only</v>
          </cell>
          <cell r="E2195" t="e">
            <v>#N/A</v>
          </cell>
          <cell r="F2195" t="str">
            <v>03 Exchg w/ refurbished</v>
          </cell>
          <cell r="G2195" t="str">
            <v>28.11.2001</v>
          </cell>
          <cell r="H2195" t="str">
            <v>31.12.2001</v>
          </cell>
          <cell r="I2195" t="str">
            <v>NO REPLACE</v>
          </cell>
        </row>
        <row r="2196">
          <cell r="A2196" t="str">
            <v>ETH0301</v>
          </cell>
          <cell r="B2196" t="str">
            <v>APRILNET /ETHWAY 5/7000</v>
          </cell>
          <cell r="C2196" t="str">
            <v>FR</v>
          </cell>
          <cell r="D2196" t="str">
            <v>06 Service Only</v>
          </cell>
          <cell r="E2196">
            <v>182000</v>
          </cell>
          <cell r="F2196" t="str">
            <v>03 Exchg w/ refurbished</v>
          </cell>
          <cell r="G2196" t="str">
            <v>05.01.2004</v>
          </cell>
          <cell r="H2196" t="str">
            <v>30.12.2003</v>
          </cell>
          <cell r="I2196" t="str">
            <v>NO REPLACE</v>
          </cell>
        </row>
        <row r="2197">
          <cell r="A2197" t="str">
            <v>ETH0301TR</v>
          </cell>
          <cell r="B2197" t="str">
            <v>STD EXCH ETH0301</v>
          </cell>
          <cell r="C2197" t="str">
            <v>FR</v>
          </cell>
          <cell r="D2197" t="str">
            <v>06 Service Only</v>
          </cell>
          <cell r="E2197" t="e">
            <v>#N/A</v>
          </cell>
          <cell r="F2197" t="str">
            <v>03 Exchg w/ refurbished</v>
          </cell>
          <cell r="G2197" t="str">
            <v>05.01.2004</v>
          </cell>
          <cell r="H2197" t="str">
            <v>31.12.2003</v>
          </cell>
          <cell r="I2197" t="str">
            <v>NO REPLACE</v>
          </cell>
        </row>
        <row r="2198">
          <cell r="A2198" t="str">
            <v>ETH0401</v>
          </cell>
          <cell r="B2198" t="str">
            <v>BACKUP-ETHERNET 5/7000</v>
          </cell>
          <cell r="C2198" t="str">
            <v>FR</v>
          </cell>
          <cell r="D2198" t="str">
            <v>06 Service Only</v>
          </cell>
          <cell r="E2198" t="e">
            <v>#N/A</v>
          </cell>
          <cell r="F2198" t="str">
            <v>03 Exchg w/ refurbished</v>
          </cell>
          <cell r="G2198" t="str">
            <v>05.01.2004</v>
          </cell>
          <cell r="H2198" t="str">
            <v>30.12.2003</v>
          </cell>
          <cell r="I2198" t="str">
            <v>NO REPLACE</v>
          </cell>
        </row>
        <row r="2199">
          <cell r="A2199" t="str">
            <v>ETH0401TR</v>
          </cell>
          <cell r="B2199" t="str">
            <v>STD EXCH ETH0401</v>
          </cell>
          <cell r="C2199" t="str">
            <v>FR</v>
          </cell>
          <cell r="D2199" t="str">
            <v>06 Service Only</v>
          </cell>
          <cell r="E2199" t="e">
            <v>#N/A</v>
          </cell>
          <cell r="F2199" t="str">
            <v>03 Exchg w/ refurbished</v>
          </cell>
          <cell r="G2199" t="str">
            <v>05.01.2004</v>
          </cell>
          <cell r="H2199" t="str">
            <v>31.12.2003</v>
          </cell>
          <cell r="I2199" t="str">
            <v>NO REPLACE</v>
          </cell>
        </row>
        <row r="2200">
          <cell r="A2200" t="str">
            <v>ETS0201</v>
          </cell>
          <cell r="B2200" t="str">
            <v>MMS SOFTWARE FR</v>
          </cell>
          <cell r="C2200" t="str">
            <v>FR</v>
          </cell>
          <cell r="D2200" t="str">
            <v>06 Service Only</v>
          </cell>
          <cell r="E2200">
            <v>75500</v>
          </cell>
          <cell r="F2200" t="str">
            <v>01 Exchg w/ new product</v>
          </cell>
          <cell r="G2200" t="str">
            <v>04.03.2002</v>
          </cell>
          <cell r="H2200" t="str">
            <v>01.10.1998</v>
          </cell>
          <cell r="I2200" t="str">
            <v>NO REPLACE</v>
          </cell>
        </row>
        <row r="2201">
          <cell r="A2201" t="str">
            <v>EXT3010</v>
          </cell>
          <cell r="B2201" t="str">
            <v>EXT A3000 MAIN RACK</v>
          </cell>
          <cell r="C2201" t="str">
            <v>FR</v>
          </cell>
          <cell r="D2201" t="str">
            <v>06 Service Only</v>
          </cell>
          <cell r="E2201">
            <v>18200</v>
          </cell>
          <cell r="F2201" t="str">
            <v>03 Exchg w/ refurbished</v>
          </cell>
          <cell r="G2201" t="str">
            <v>31.12.2002</v>
          </cell>
          <cell r="H2201" t="str">
            <v>31.12.2002</v>
          </cell>
          <cell r="I2201" t="str">
            <v>NO REPLACE</v>
          </cell>
        </row>
        <row r="2202">
          <cell r="A2202" t="str">
            <v>EXT3010TR</v>
          </cell>
          <cell r="B2202" t="str">
            <v>STD EXCH EXT3010</v>
          </cell>
          <cell r="C2202" t="str">
            <v>FR</v>
          </cell>
          <cell r="D2202" t="str">
            <v>06 Service Only</v>
          </cell>
          <cell r="E2202" t="e">
            <v>#N/A</v>
          </cell>
          <cell r="F2202" t="str">
            <v>03 Exchg w/ refurbished</v>
          </cell>
          <cell r="G2202" t="str">
            <v>31.12.2002</v>
          </cell>
          <cell r="H2202" t="str">
            <v>31.12.2002</v>
          </cell>
          <cell r="I2202" t="str">
            <v>NO REPLACE</v>
          </cell>
        </row>
        <row r="2203">
          <cell r="A2203" t="str">
            <v>EXT3020</v>
          </cell>
          <cell r="B2203" t="str">
            <v>EXT A3000 SECOND RACK</v>
          </cell>
          <cell r="C2203" t="str">
            <v>FR</v>
          </cell>
          <cell r="D2203" t="str">
            <v>06 Service Only</v>
          </cell>
          <cell r="E2203">
            <v>24000</v>
          </cell>
          <cell r="F2203" t="str">
            <v>03 Exchg w/ refurbished</v>
          </cell>
          <cell r="G2203" t="str">
            <v>31.12.2002</v>
          </cell>
          <cell r="H2203" t="str">
            <v>31.12.2002</v>
          </cell>
          <cell r="I2203" t="str">
            <v>NO REPLACE</v>
          </cell>
        </row>
        <row r="2204">
          <cell r="A2204" t="str">
            <v>EXT3020TR</v>
          </cell>
          <cell r="B2204" t="str">
            <v>STD EXCH EXT3020</v>
          </cell>
          <cell r="C2204" t="str">
            <v>FR</v>
          </cell>
          <cell r="D2204" t="str">
            <v>06 Service Only</v>
          </cell>
          <cell r="E2204" t="e">
            <v>#N/A</v>
          </cell>
          <cell r="F2204" t="str">
            <v>03 Exchg w/ refurbished</v>
          </cell>
          <cell r="G2204" t="str">
            <v>10.02.2004</v>
          </cell>
          <cell r="H2204" t="str">
            <v>31.12.2002</v>
          </cell>
          <cell r="I2204" t="str">
            <v>NO REPLACE</v>
          </cell>
        </row>
        <row r="2205">
          <cell r="A2205" t="str">
            <v>EXT3030</v>
          </cell>
          <cell r="B2205" t="str">
            <v>A3000 INTER-RACK CABLE</v>
          </cell>
          <cell r="C2205" t="str">
            <v>FR</v>
          </cell>
          <cell r="D2205" t="str">
            <v>06 Service Only</v>
          </cell>
          <cell r="E2205">
            <v>8100</v>
          </cell>
          <cell r="F2205" t="str">
            <v>01 Exchg w/ new product</v>
          </cell>
          <cell r="G2205" t="str">
            <v>31.12.2002</v>
          </cell>
          <cell r="H2205" t="str">
            <v>31.12.2002</v>
          </cell>
          <cell r="I2205" t="str">
            <v>NO REPLACE</v>
          </cell>
        </row>
        <row r="2206">
          <cell r="A2206" t="str">
            <v>FAC0100</v>
          </cell>
          <cell r="B2206" t="str">
            <v>FACTOR MODULE</v>
          </cell>
          <cell r="C2206" t="str">
            <v>FR</v>
          </cell>
          <cell r="D2206" t="str">
            <v>06 Service Only</v>
          </cell>
          <cell r="E2206">
            <v>352700</v>
          </cell>
          <cell r="F2206" t="str">
            <v>04 Repr &amp; Return only</v>
          </cell>
          <cell r="G2206" t="str">
            <v>01.01.1997</v>
          </cell>
          <cell r="H2206" t="str">
            <v>30.07.1997</v>
          </cell>
          <cell r="I2206" t="str">
            <v>NO REPLACE</v>
          </cell>
        </row>
        <row r="2207">
          <cell r="A2207" t="str">
            <v>FAC0100TR</v>
          </cell>
          <cell r="B2207" t="str">
            <v>STD EXCH FAC0100</v>
          </cell>
          <cell r="C2207" t="str">
            <v>FR</v>
          </cell>
          <cell r="D2207" t="str">
            <v>06 Service Only</v>
          </cell>
          <cell r="E2207" t="e">
            <v>#N/A</v>
          </cell>
          <cell r="F2207" t="str">
            <v>04 Repr &amp; Return only</v>
          </cell>
          <cell r="G2207" t="str">
            <v>25.07.2000</v>
          </cell>
          <cell r="H2207" t="str">
            <v>01.07.1997</v>
          </cell>
          <cell r="I2207" t="str">
            <v>NO REPLACE</v>
          </cell>
        </row>
        <row r="2208">
          <cell r="A2208" t="str">
            <v>FAC0110</v>
          </cell>
          <cell r="B2208" t="str">
            <v>FACTOR MODULE</v>
          </cell>
          <cell r="C2208" t="str">
            <v>FR</v>
          </cell>
          <cell r="D2208" t="str">
            <v>06 Service Only</v>
          </cell>
          <cell r="E2208">
            <v>383900</v>
          </cell>
          <cell r="F2208" t="str">
            <v>04 Repr &amp; Return only</v>
          </cell>
          <cell r="G2208" t="str">
            <v>01.01.1997</v>
          </cell>
          <cell r="H2208" t="str">
            <v>30.07.1997</v>
          </cell>
          <cell r="I2208" t="str">
            <v>NO REPLACE</v>
          </cell>
        </row>
        <row r="2209">
          <cell r="A2209" t="str">
            <v>FAC0110TR</v>
          </cell>
          <cell r="B2209" t="str">
            <v>STD EXCH FAC0110</v>
          </cell>
          <cell r="C2209" t="str">
            <v>FR</v>
          </cell>
          <cell r="D2209" t="str">
            <v>06 Service Only</v>
          </cell>
          <cell r="E2209" t="e">
            <v>#N/A</v>
          </cell>
          <cell r="F2209" t="str">
            <v>04 Repr &amp; Return only</v>
          </cell>
          <cell r="G2209" t="str">
            <v>25.07.2000</v>
          </cell>
          <cell r="H2209" t="str">
            <v>01.07.1997</v>
          </cell>
          <cell r="I2209" t="str">
            <v>NO REPLACE</v>
          </cell>
        </row>
        <row r="2210">
          <cell r="A2210" t="str">
            <v>FAC0120</v>
          </cell>
          <cell r="B2210" t="str">
            <v>FACTOR MODULE</v>
          </cell>
          <cell r="C2210" t="str">
            <v>FR</v>
          </cell>
          <cell r="D2210" t="str">
            <v>06 Service Only</v>
          </cell>
          <cell r="E2210">
            <v>435900</v>
          </cell>
          <cell r="F2210" t="str">
            <v>04 Repr &amp; Return only</v>
          </cell>
          <cell r="G2210" t="str">
            <v>01.01.1997</v>
          </cell>
          <cell r="H2210" t="str">
            <v>30.07.1997</v>
          </cell>
          <cell r="I2210" t="str">
            <v>NO REPLACE</v>
          </cell>
        </row>
        <row r="2211">
          <cell r="A2211" t="str">
            <v>FAC0120TR</v>
          </cell>
          <cell r="B2211" t="str">
            <v>STD EXCH FAC0120</v>
          </cell>
          <cell r="C2211" t="str">
            <v>FR</v>
          </cell>
          <cell r="D2211" t="str">
            <v>06 Service Only</v>
          </cell>
          <cell r="E2211" t="e">
            <v>#N/A</v>
          </cell>
          <cell r="F2211" t="str">
            <v>04 Repr &amp; Return only</v>
          </cell>
          <cell r="G2211" t="str">
            <v>25.07.2000</v>
          </cell>
          <cell r="H2211" t="str">
            <v>01.07.1997</v>
          </cell>
          <cell r="I2211" t="str">
            <v>NO REPLACE</v>
          </cell>
        </row>
        <row r="2212">
          <cell r="A2212" t="str">
            <v>FAC0130</v>
          </cell>
          <cell r="B2212" t="str">
            <v>FACTOR MODULE</v>
          </cell>
          <cell r="C2212" t="str">
            <v>FR</v>
          </cell>
          <cell r="D2212" t="str">
            <v>06 Service Only</v>
          </cell>
          <cell r="E2212">
            <v>456300</v>
          </cell>
          <cell r="F2212" t="str">
            <v>04 Repr &amp; Return only</v>
          </cell>
          <cell r="G2212" t="str">
            <v>01.01.1997</v>
          </cell>
          <cell r="H2212" t="str">
            <v>30.07.1997</v>
          </cell>
          <cell r="I2212" t="str">
            <v>NO REPLACE</v>
          </cell>
        </row>
        <row r="2213">
          <cell r="A2213" t="str">
            <v>FAC0130TR</v>
          </cell>
          <cell r="B2213" t="str">
            <v>STD EXCH FAC0130</v>
          </cell>
          <cell r="C2213" t="str">
            <v>FR</v>
          </cell>
          <cell r="D2213" t="str">
            <v>06 Service Only</v>
          </cell>
          <cell r="E2213" t="e">
            <v>#N/A</v>
          </cell>
          <cell r="F2213" t="str">
            <v>04 Repr &amp; Return only</v>
          </cell>
          <cell r="G2213" t="str">
            <v>25.07.2000</v>
          </cell>
          <cell r="H2213" t="str">
            <v>01.07.1997</v>
          </cell>
          <cell r="I2213" t="str">
            <v>NO REPLACE</v>
          </cell>
        </row>
        <row r="2214">
          <cell r="A2214" t="str">
            <v>FAC0140</v>
          </cell>
          <cell r="B2214" t="str">
            <v>FACTOR MODULE</v>
          </cell>
          <cell r="C2214" t="str">
            <v>FR</v>
          </cell>
          <cell r="D2214" t="str">
            <v>06 Service Only</v>
          </cell>
          <cell r="E2214">
            <v>352700</v>
          </cell>
          <cell r="F2214" t="str">
            <v>04 Repr &amp; Return only</v>
          </cell>
          <cell r="G2214" t="str">
            <v>01.01.1997</v>
          </cell>
          <cell r="H2214" t="str">
            <v>30.07.1997</v>
          </cell>
          <cell r="I2214" t="str">
            <v>NO REPLACE</v>
          </cell>
        </row>
        <row r="2215">
          <cell r="A2215" t="str">
            <v>FAC0140TR</v>
          </cell>
          <cell r="B2215" t="str">
            <v>STD EXCH FAC0140</v>
          </cell>
          <cell r="C2215" t="str">
            <v>FR</v>
          </cell>
          <cell r="D2215" t="str">
            <v>06 Service Only</v>
          </cell>
          <cell r="E2215" t="e">
            <v>#N/A</v>
          </cell>
          <cell r="F2215" t="str">
            <v>04 Repr &amp; Return only</v>
          </cell>
          <cell r="G2215" t="str">
            <v>25.07.2000</v>
          </cell>
          <cell r="H2215" t="str">
            <v>01.07.1997</v>
          </cell>
          <cell r="I2215" t="str">
            <v>NO REPLACE</v>
          </cell>
        </row>
        <row r="2216">
          <cell r="A2216" t="str">
            <v>FAC0150</v>
          </cell>
          <cell r="B2216" t="str">
            <v>FACTOR MODULE</v>
          </cell>
          <cell r="C2216" t="str">
            <v>FR</v>
          </cell>
          <cell r="D2216" t="str">
            <v>06 Service Only</v>
          </cell>
          <cell r="E2216">
            <v>383900</v>
          </cell>
          <cell r="F2216" t="str">
            <v>04 Repr &amp; Return only</v>
          </cell>
          <cell r="G2216" t="str">
            <v>01.01.1997</v>
          </cell>
          <cell r="H2216" t="str">
            <v>30.07.1997</v>
          </cell>
          <cell r="I2216" t="str">
            <v>NO REPLACE</v>
          </cell>
        </row>
        <row r="2217">
          <cell r="A2217" t="str">
            <v>FAC0150TR</v>
          </cell>
          <cell r="B2217" t="str">
            <v>STD EXCH FAC0150</v>
          </cell>
          <cell r="C2217" t="str">
            <v>FR</v>
          </cell>
          <cell r="D2217" t="str">
            <v>06 Service Only</v>
          </cell>
          <cell r="E2217" t="e">
            <v>#N/A</v>
          </cell>
          <cell r="F2217" t="str">
            <v>04 Repr &amp; Return only</v>
          </cell>
          <cell r="G2217" t="str">
            <v>25.07.2000</v>
          </cell>
          <cell r="H2217" t="str">
            <v>01.07.1997</v>
          </cell>
          <cell r="I2217" t="str">
            <v>NO REPLACE</v>
          </cell>
        </row>
        <row r="2218">
          <cell r="A2218" t="str">
            <v>FAC0160</v>
          </cell>
          <cell r="B2218" t="str">
            <v>FACTOR MODULE</v>
          </cell>
          <cell r="C2218" t="str">
            <v>FR</v>
          </cell>
          <cell r="D2218" t="str">
            <v>06 Service Only</v>
          </cell>
          <cell r="E2218">
            <v>435900</v>
          </cell>
          <cell r="F2218" t="str">
            <v>04 Repr &amp; Return only</v>
          </cell>
          <cell r="G2218" t="str">
            <v>01.01.1997</v>
          </cell>
          <cell r="H2218" t="str">
            <v>30.07.1997</v>
          </cell>
          <cell r="I2218" t="str">
            <v>NO REPLACE</v>
          </cell>
        </row>
        <row r="2219">
          <cell r="A2219" t="str">
            <v>FAC0160TR</v>
          </cell>
          <cell r="B2219" t="str">
            <v>STD EXCH FAC 0160</v>
          </cell>
          <cell r="C2219" t="str">
            <v>FR</v>
          </cell>
          <cell r="D2219" t="str">
            <v>06 Service Only</v>
          </cell>
          <cell r="E2219" t="e">
            <v>#N/A</v>
          </cell>
          <cell r="F2219" t="str">
            <v>04 Repr &amp; Return only</v>
          </cell>
          <cell r="G2219" t="str">
            <v>25.07.2000</v>
          </cell>
          <cell r="H2219" t="str">
            <v>01.07.1997</v>
          </cell>
          <cell r="I2219" t="str">
            <v>NO REPLACE</v>
          </cell>
        </row>
        <row r="2220">
          <cell r="A2220" t="str">
            <v>FAC0170</v>
          </cell>
          <cell r="B2220" t="str">
            <v>FACTOR MODULE</v>
          </cell>
          <cell r="C2220" t="str">
            <v>FR</v>
          </cell>
          <cell r="D2220" t="str">
            <v>06 Service Only</v>
          </cell>
          <cell r="E2220">
            <v>465300</v>
          </cell>
          <cell r="F2220" t="str">
            <v>04 Repr &amp; Return only</v>
          </cell>
          <cell r="G2220" t="str">
            <v>01.01.1997</v>
          </cell>
          <cell r="H2220" t="str">
            <v>30.07.1997</v>
          </cell>
          <cell r="I2220" t="str">
            <v>NO REPLACE</v>
          </cell>
        </row>
        <row r="2221">
          <cell r="A2221" t="str">
            <v>FAC0170TR</v>
          </cell>
          <cell r="B2221" t="str">
            <v>STD EXCH FAC0170</v>
          </cell>
          <cell r="C2221" t="str">
            <v>FR</v>
          </cell>
          <cell r="D2221" t="str">
            <v>06 Service Only</v>
          </cell>
          <cell r="E2221" t="e">
            <v>#N/A</v>
          </cell>
          <cell r="F2221" t="str">
            <v>04 Repr &amp; Return only</v>
          </cell>
          <cell r="G2221" t="str">
            <v>25.07.2000</v>
          </cell>
          <cell r="H2221" t="str">
            <v>01.07.1997</v>
          </cell>
          <cell r="I2221" t="str">
            <v>NO REPLACE</v>
          </cell>
        </row>
        <row r="2222">
          <cell r="A2222" t="str">
            <v>FAN0210</v>
          </cell>
          <cell r="B2222" t="str">
            <v>FAN KIT 110/220 VAC</v>
          </cell>
          <cell r="C2222" t="str">
            <v>FR</v>
          </cell>
          <cell r="D2222" t="str">
            <v>06 Service Only</v>
          </cell>
          <cell r="E2222">
            <v>30900</v>
          </cell>
          <cell r="F2222" t="str">
            <v>03 Exchg w/ refurbished</v>
          </cell>
          <cell r="G2222" t="str">
            <v>05.01.2004</v>
          </cell>
          <cell r="H2222" t="str">
            <v>30.12.2003</v>
          </cell>
          <cell r="I2222" t="str">
            <v>NO REPLACE</v>
          </cell>
        </row>
        <row r="2223">
          <cell r="A2223" t="str">
            <v>FAN0210TR</v>
          </cell>
          <cell r="B2223" t="str">
            <v>STD EXCH FAN0210</v>
          </cell>
          <cell r="C2223" t="str">
            <v>FR</v>
          </cell>
          <cell r="D2223" t="str">
            <v>06 Service Only</v>
          </cell>
          <cell r="E2223" t="e">
            <v>#N/A</v>
          </cell>
          <cell r="F2223" t="str">
            <v>03 Exchg w/ refurbished</v>
          </cell>
          <cell r="G2223" t="str">
            <v>05.01.2004</v>
          </cell>
          <cell r="H2223" t="str">
            <v>31.12.2003</v>
          </cell>
          <cell r="I2223" t="str">
            <v>NO REPLACE</v>
          </cell>
        </row>
        <row r="2224">
          <cell r="A2224" t="str">
            <v>FAN0420</v>
          </cell>
          <cell r="B2224" t="str">
            <v>BLOC VENTIL. 24/48V DC</v>
          </cell>
          <cell r="C2224" t="str">
            <v>FR</v>
          </cell>
          <cell r="D2224" t="str">
            <v>06 Service Only</v>
          </cell>
          <cell r="E2224">
            <v>55000</v>
          </cell>
          <cell r="F2224" t="str">
            <v>03 Exchg w/ refurbished</v>
          </cell>
          <cell r="G2224" t="str">
            <v>05.01.2004</v>
          </cell>
          <cell r="H2224" t="str">
            <v>30.12.2003</v>
          </cell>
          <cell r="I2224" t="str">
            <v>NO REPLACE</v>
          </cell>
        </row>
        <row r="2225">
          <cell r="A2225" t="str">
            <v>FAN0420TR</v>
          </cell>
          <cell r="B2225" t="str">
            <v>STD EXCH FAN0420</v>
          </cell>
          <cell r="C2225" t="str">
            <v>FR</v>
          </cell>
          <cell r="D2225" t="str">
            <v>06 Service Only</v>
          </cell>
          <cell r="E2225" t="e">
            <v>#N/A</v>
          </cell>
          <cell r="F2225" t="str">
            <v>03 Exchg w/ refurbished</v>
          </cell>
          <cell r="G2225" t="str">
            <v>05.01.2004</v>
          </cell>
          <cell r="H2225" t="str">
            <v>31.12.2003</v>
          </cell>
          <cell r="I2225" t="str">
            <v>NO REPLACE</v>
          </cell>
        </row>
        <row r="2226">
          <cell r="A2226" t="str">
            <v>FANTSX7</v>
          </cell>
          <cell r="B2226" t="str">
            <v>TSX-7 RK S/E GRIL VENTIL</v>
          </cell>
          <cell r="C2226" t="str">
            <v>FR</v>
          </cell>
          <cell r="D2226" t="str">
            <v>04 Commercialized</v>
          </cell>
          <cell r="E2226" t="e">
            <v>#N/A</v>
          </cell>
          <cell r="F2226" t="str">
            <v>06 Documentation only</v>
          </cell>
          <cell r="G2226" t="str">
            <v>07.03.2003</v>
          </cell>
          <cell r="H2226" t="str">
            <v>00.00.0000</v>
          </cell>
        </row>
        <row r="2227">
          <cell r="A2227" t="str">
            <v>FCPCMPK105</v>
          </cell>
          <cell r="B2227" t="str">
            <v>FIPIO COMPONENTS KIT 1</v>
          </cell>
          <cell r="C2227" t="str">
            <v>FR</v>
          </cell>
          <cell r="D2227" t="str">
            <v>04 Commercialized</v>
          </cell>
          <cell r="E2227">
            <v>21800</v>
          </cell>
          <cell r="F2227" t="str">
            <v>01 Exchg w/ new product</v>
          </cell>
          <cell r="G2227" t="str">
            <v>01.01.1997</v>
          </cell>
          <cell r="H2227" t="str">
            <v>00.00.0000</v>
          </cell>
        </row>
        <row r="2228">
          <cell r="A2228" t="str">
            <v>FCPCMPK205</v>
          </cell>
          <cell r="B2228" t="str">
            <v>FIPIO COMPONENTS KIT2</v>
          </cell>
          <cell r="C2228" t="str">
            <v>FR</v>
          </cell>
          <cell r="D2228" t="str">
            <v>04 Commercialized</v>
          </cell>
          <cell r="E2228">
            <v>21000</v>
          </cell>
          <cell r="F2228" t="str">
            <v>01 Exchg w/ new product</v>
          </cell>
          <cell r="G2228" t="str">
            <v>01.01.1997</v>
          </cell>
          <cell r="H2228" t="str">
            <v>00.00.0000</v>
          </cell>
        </row>
        <row r="2229">
          <cell r="A2229" t="str">
            <v>FCPDM188FIPIUE</v>
          </cell>
          <cell r="B2229" t="str">
            <v>EVB 10 USER'S MANUAL E</v>
          </cell>
          <cell r="C2229" t="str">
            <v>FR</v>
          </cell>
          <cell r="D2229" t="str">
            <v>04 Commercialized</v>
          </cell>
          <cell r="E2229">
            <v>5300</v>
          </cell>
          <cell r="F2229" t="str">
            <v>06 Documentation only</v>
          </cell>
          <cell r="G2229" t="str">
            <v>23.12.1997</v>
          </cell>
          <cell r="H2229" t="str">
            <v>00.00.0000</v>
          </cell>
        </row>
        <row r="2230">
          <cell r="A2230" t="str">
            <v>FCPDMEVB01E</v>
          </cell>
          <cell r="B2230" t="str">
            <v>EVB 10 USER'S MANUAL E</v>
          </cell>
          <cell r="C2230" t="str">
            <v>FR</v>
          </cell>
          <cell r="D2230" t="str">
            <v>04 Commercialized</v>
          </cell>
          <cell r="E2230">
            <v>600</v>
          </cell>
          <cell r="F2230" t="str">
            <v>06 Documentation only</v>
          </cell>
          <cell r="G2230" t="str">
            <v>01.01.1997</v>
          </cell>
          <cell r="H2230" t="str">
            <v>00.00.0000</v>
          </cell>
        </row>
        <row r="2231">
          <cell r="A2231" t="str">
            <v>FCPDMEVB10E</v>
          </cell>
          <cell r="B2231" t="str">
            <v>EVB 10 USER'S MANUAL E</v>
          </cell>
          <cell r="C2231" t="str">
            <v>FR</v>
          </cell>
          <cell r="D2231" t="str">
            <v>04 Commercialized</v>
          </cell>
          <cell r="E2231">
            <v>600</v>
          </cell>
          <cell r="F2231" t="str">
            <v>06 Documentation only</v>
          </cell>
          <cell r="G2231" t="str">
            <v>01.01.1997</v>
          </cell>
          <cell r="H2231" t="str">
            <v>00.00.0000</v>
          </cell>
        </row>
        <row r="2232">
          <cell r="A2232" t="str">
            <v>FCPDMFD8051V10E</v>
          </cell>
          <cell r="B2232" t="str">
            <v>FSDS 8051 MANUAL E</v>
          </cell>
          <cell r="C2232" t="str">
            <v>FR</v>
          </cell>
          <cell r="D2232" t="str">
            <v>04 Commercialized</v>
          </cell>
          <cell r="E2232">
            <v>1100</v>
          </cell>
          <cell r="F2232" t="str">
            <v>06 Documentation only</v>
          </cell>
          <cell r="G2232" t="str">
            <v>01.01.1997</v>
          </cell>
          <cell r="H2232" t="str">
            <v>00.00.0000</v>
          </cell>
        </row>
        <row r="2233">
          <cell r="A2233" t="str">
            <v>FCPDMFIPANAV10E</v>
          </cell>
          <cell r="B2233" t="str">
            <v>FIP ANAL. MANUAL E</v>
          </cell>
          <cell r="C2233" t="str">
            <v>FR</v>
          </cell>
          <cell r="D2233" t="str">
            <v>01 Created</v>
          </cell>
          <cell r="E2233">
            <v>1100</v>
          </cell>
          <cell r="F2233" t="str">
            <v>06 Documentation only</v>
          </cell>
          <cell r="G2233" t="str">
            <v>26.02.1999</v>
          </cell>
          <cell r="H2233" t="str">
            <v>00.00.0000</v>
          </cell>
        </row>
        <row r="2234">
          <cell r="A2234" t="str">
            <v>FCPDMFPC10V10E</v>
          </cell>
          <cell r="B2234" t="str">
            <v>FCP FPC10 INSTR. BOOK</v>
          </cell>
          <cell r="C2234" t="str">
            <v>FR</v>
          </cell>
          <cell r="D2234" t="str">
            <v>04 Commercialized</v>
          </cell>
          <cell r="E2234">
            <v>800</v>
          </cell>
          <cell r="F2234" t="str">
            <v>06 Documentation only</v>
          </cell>
          <cell r="G2234" t="str">
            <v>01.01.1997</v>
          </cell>
          <cell r="H2234" t="str">
            <v>00.00.0000</v>
          </cell>
        </row>
        <row r="2235">
          <cell r="A2235" t="str">
            <v>FCPDMFPMEV10E</v>
          </cell>
          <cell r="B2235" t="str">
            <v>CREOL TECN. SPEC. E</v>
          </cell>
          <cell r="C2235" t="str">
            <v>FR</v>
          </cell>
          <cell r="D2235" t="str">
            <v>04 Commercialized</v>
          </cell>
          <cell r="E2235">
            <v>600</v>
          </cell>
          <cell r="F2235" t="str">
            <v>06 Documentation only</v>
          </cell>
          <cell r="G2235" t="str">
            <v>01.01.1997</v>
          </cell>
          <cell r="H2235" t="str">
            <v>00.00.0000</v>
          </cell>
        </row>
        <row r="2236">
          <cell r="A2236" t="str">
            <v>FCPDMFSDPV10E</v>
          </cell>
          <cell r="B2236" t="str">
            <v>FIPIO STD PROFILE DOC</v>
          </cell>
          <cell r="C2236" t="str">
            <v>FR</v>
          </cell>
          <cell r="D2236" t="str">
            <v>04 Commercialized</v>
          </cell>
          <cell r="E2236">
            <v>2100</v>
          </cell>
          <cell r="F2236" t="str">
            <v>06 Documentation only</v>
          </cell>
          <cell r="G2236" t="str">
            <v>01.01.1997</v>
          </cell>
          <cell r="H2236" t="str">
            <v>00.00.0000</v>
          </cell>
        </row>
        <row r="2237">
          <cell r="A2237" t="str">
            <v>FCPDMTSCREOLE</v>
          </cell>
          <cell r="B2237" t="str">
            <v>CREOL TECN. SPEC. E</v>
          </cell>
          <cell r="C2237" t="str">
            <v>FR</v>
          </cell>
          <cell r="D2237" t="str">
            <v>04 Commercialized</v>
          </cell>
          <cell r="E2237">
            <v>600</v>
          </cell>
          <cell r="F2237" t="str">
            <v>06 Documentation only</v>
          </cell>
          <cell r="G2237" t="str">
            <v>01.01.1997</v>
          </cell>
          <cell r="H2237" t="str">
            <v>00.00.0000</v>
          </cell>
        </row>
        <row r="2238">
          <cell r="A2238" t="str">
            <v>FCPDMTSFIPCO1E</v>
          </cell>
          <cell r="B2238" t="str">
            <v>FIPCO1 TECH. SPEC. E</v>
          </cell>
          <cell r="C2238" t="str">
            <v>FR</v>
          </cell>
          <cell r="D2238" t="str">
            <v>04 Commercialized</v>
          </cell>
          <cell r="E2238">
            <v>1100</v>
          </cell>
          <cell r="F2238" t="str">
            <v>06 Documentation only</v>
          </cell>
          <cell r="G2238" t="str">
            <v>01.01.1997</v>
          </cell>
          <cell r="H2238" t="str">
            <v>00.00.0000</v>
          </cell>
        </row>
        <row r="2239">
          <cell r="A2239" t="str">
            <v>FCPDPFIPE</v>
          </cell>
          <cell r="B2239" t="str">
            <v>FIP OPENING CATALOGUE</v>
          </cell>
          <cell r="C2239" t="str">
            <v>FR</v>
          </cell>
          <cell r="D2239" t="str">
            <v>04 Commercialized</v>
          </cell>
          <cell r="E2239" t="e">
            <v>#N/A</v>
          </cell>
          <cell r="F2239" t="str">
            <v>06 Documentation only</v>
          </cell>
          <cell r="G2239" t="str">
            <v>01.01.1997</v>
          </cell>
          <cell r="H2239" t="str">
            <v>00.00.0000</v>
          </cell>
        </row>
        <row r="2240">
          <cell r="A2240" t="str">
            <v>FCPDPFIPF</v>
          </cell>
          <cell r="B2240" t="str">
            <v>FIP OPENING CATALOGUE</v>
          </cell>
          <cell r="C2240" t="str">
            <v>FR</v>
          </cell>
          <cell r="D2240" t="str">
            <v>04 Commercialized</v>
          </cell>
          <cell r="E2240" t="e">
            <v>#N/A</v>
          </cell>
          <cell r="F2240" t="str">
            <v>06 Documentation only</v>
          </cell>
          <cell r="G2240" t="str">
            <v>01.01.1997</v>
          </cell>
          <cell r="H2240" t="str">
            <v>00.00.0000</v>
          </cell>
        </row>
        <row r="2241">
          <cell r="A2241" t="str">
            <v>FCPDVFIPCOV10E</v>
          </cell>
          <cell r="B2241" t="str">
            <v>FIPCO1 DVPT DOC. V10 E</v>
          </cell>
          <cell r="C2241" t="str">
            <v>FR</v>
          </cell>
          <cell r="D2241" t="str">
            <v>04 Commercialized</v>
          </cell>
          <cell r="E2241">
            <v>3200</v>
          </cell>
          <cell r="F2241" t="str">
            <v>06 Documentation only</v>
          </cell>
          <cell r="G2241" t="str">
            <v>01.01.1997</v>
          </cell>
          <cell r="H2241" t="str">
            <v>00.00.0000</v>
          </cell>
        </row>
        <row r="2242">
          <cell r="A2242" t="str">
            <v>FCPDVFPP10V10E</v>
          </cell>
          <cell r="B2242" t="str">
            <v>FPP10 DVPT DOC. V10 E</v>
          </cell>
          <cell r="C2242" t="str">
            <v>FR</v>
          </cell>
          <cell r="D2242" t="str">
            <v>03 Pre-comercialized</v>
          </cell>
          <cell r="E2242">
            <v>3200</v>
          </cell>
          <cell r="F2242" t="str">
            <v>06 Documentation only</v>
          </cell>
          <cell r="G2242" t="str">
            <v>01.01.1997</v>
          </cell>
          <cell r="H2242" t="str">
            <v>00.00.0000</v>
          </cell>
        </row>
        <row r="2243">
          <cell r="A2243" t="str">
            <v>FCPDVTBXV10E</v>
          </cell>
          <cell r="B2243" t="str">
            <v>TBX FIP DOCUMENTATION E</v>
          </cell>
          <cell r="C2243" t="str">
            <v>FR</v>
          </cell>
          <cell r="D2243" t="str">
            <v>03 Pre-comercialized</v>
          </cell>
          <cell r="E2243">
            <v>3200</v>
          </cell>
          <cell r="F2243" t="str">
            <v>06 Documentation only</v>
          </cell>
          <cell r="G2243" t="str">
            <v>01.01.1997</v>
          </cell>
          <cell r="H2243" t="str">
            <v>00.00.0000</v>
          </cell>
        </row>
        <row r="2244">
          <cell r="A2244" t="str">
            <v>FCPDVTBXV10F</v>
          </cell>
          <cell r="B2244" t="str">
            <v>FSDS 8051 SOFTWARE V10 E</v>
          </cell>
          <cell r="C2244" t="str">
            <v>FR</v>
          </cell>
          <cell r="D2244" t="str">
            <v>04 Commercialized</v>
          </cell>
          <cell r="E2244">
            <v>3600</v>
          </cell>
          <cell r="F2244" t="str">
            <v>06 Documentation only</v>
          </cell>
          <cell r="G2244" t="str">
            <v>01.01.1997</v>
          </cell>
          <cell r="H2244" t="str">
            <v>00.00.0000</v>
          </cell>
        </row>
        <row r="2245">
          <cell r="A2245" t="str">
            <v>FCPEVB10E</v>
          </cell>
          <cell r="B2245" t="str">
            <v>FIPIO EVAL. BOARD E</v>
          </cell>
          <cell r="C2245" t="str">
            <v>FR</v>
          </cell>
          <cell r="D2245" t="str">
            <v>04 Commercialized</v>
          </cell>
          <cell r="E2245">
            <v>73200</v>
          </cell>
          <cell r="F2245" t="str">
            <v>01 Exchg w/ new product</v>
          </cell>
          <cell r="G2245" t="str">
            <v>01.01.1997</v>
          </cell>
          <cell r="H2245" t="str">
            <v>00.00.0000</v>
          </cell>
        </row>
        <row r="2246">
          <cell r="A2246" t="str">
            <v>FCPEVB10M</v>
          </cell>
          <cell r="B2246" t="str">
            <v>FIPIO EVAL. BOARD</v>
          </cell>
          <cell r="C2246" t="str">
            <v>FR</v>
          </cell>
          <cell r="D2246" t="str">
            <v>06 Service Only</v>
          </cell>
          <cell r="E2246">
            <v>51000</v>
          </cell>
          <cell r="F2246" t="str">
            <v>01 Exchg w/ new product</v>
          </cell>
          <cell r="G2246" t="str">
            <v>21.05.2003</v>
          </cell>
          <cell r="H2246" t="str">
            <v>00.00.0000</v>
          </cell>
          <cell r="I2246" t="str">
            <v>NO REPLACE</v>
          </cell>
        </row>
        <row r="2247">
          <cell r="A2247" t="str">
            <v>FCPFPC10</v>
          </cell>
          <cell r="B2247" t="str">
            <v>FIPIO AGENT PC MODULE</v>
          </cell>
          <cell r="C2247" t="str">
            <v>FR</v>
          </cell>
          <cell r="D2247" t="str">
            <v>04 Commercialized</v>
          </cell>
          <cell r="E2247">
            <v>36200</v>
          </cell>
          <cell r="F2247" t="str">
            <v>01 Exchg w/ new product</v>
          </cell>
          <cell r="G2247" t="str">
            <v>20.01.2000</v>
          </cell>
          <cell r="H2247" t="str">
            <v>00.00.0000</v>
          </cell>
        </row>
        <row r="2248">
          <cell r="A2248" t="str">
            <v>FCPLFIPANALV10E</v>
          </cell>
          <cell r="B2248" t="str">
            <v>FIP ANALYSER ON PC</v>
          </cell>
          <cell r="C2248" t="str">
            <v>FR</v>
          </cell>
          <cell r="D2248" t="str">
            <v>04 Commercialized</v>
          </cell>
          <cell r="E2248">
            <v>126000</v>
          </cell>
          <cell r="F2248" t="str">
            <v>05 Config part, service provided</v>
          </cell>
          <cell r="G2248" t="str">
            <v>01.01.1997</v>
          </cell>
          <cell r="H2248" t="str">
            <v>00.00.0000</v>
          </cell>
        </row>
        <row r="2249">
          <cell r="A2249" t="str">
            <v>FCPLFSD8051V10E</v>
          </cell>
          <cell r="B2249" t="str">
            <v>FSDS 8051 SOFTWARE V10 E</v>
          </cell>
          <cell r="C2249" t="str">
            <v>FR</v>
          </cell>
          <cell r="D2249" t="str">
            <v>04 Commercialized</v>
          </cell>
          <cell r="E2249">
            <v>32400</v>
          </cell>
          <cell r="F2249" t="str">
            <v>05 Config part, service provided</v>
          </cell>
          <cell r="G2249" t="str">
            <v>01.01.1997</v>
          </cell>
          <cell r="H2249" t="str">
            <v>00.00.0000</v>
          </cell>
        </row>
        <row r="2250">
          <cell r="A2250" t="str">
            <v>FCPSTK10E</v>
          </cell>
          <cell r="B2250" t="str">
            <v>FIPIO STARTER KIT E</v>
          </cell>
          <cell r="C2250" t="str">
            <v>FR</v>
          </cell>
          <cell r="D2250" t="str">
            <v>04 Commercialized</v>
          </cell>
          <cell r="E2250">
            <v>312000</v>
          </cell>
          <cell r="F2250" t="str">
            <v>05 Config part, service provided</v>
          </cell>
          <cell r="G2250" t="str">
            <v>01.01.1997</v>
          </cell>
          <cell r="H2250" t="str">
            <v>00.00.0000</v>
          </cell>
        </row>
        <row r="2251">
          <cell r="A2251" t="str">
            <v>FCSSCP5111</v>
          </cell>
          <cell r="B2251" t="str">
            <v>5 RS232 OPEN PCMCIA SET</v>
          </cell>
          <cell r="C2251" t="str">
            <v>FR</v>
          </cell>
          <cell r="D2251" t="str">
            <v>04 Commercialized</v>
          </cell>
          <cell r="E2251">
            <v>135000</v>
          </cell>
          <cell r="F2251" t="str">
            <v>06 Documentation only</v>
          </cell>
          <cell r="G2251" t="str">
            <v>22.02.2000</v>
          </cell>
          <cell r="H2251" t="str">
            <v>00.00.0000</v>
          </cell>
        </row>
        <row r="2252">
          <cell r="A2252" t="str">
            <v>FCSSCP5114</v>
          </cell>
          <cell r="B2252" t="str">
            <v>5 RS485 OPEN PCMCIA SET</v>
          </cell>
          <cell r="C2252" t="str">
            <v>FR</v>
          </cell>
          <cell r="D2252" t="str">
            <v>04 Commercialized</v>
          </cell>
          <cell r="E2252">
            <v>135000</v>
          </cell>
          <cell r="F2252" t="str">
            <v>06 Documentation only</v>
          </cell>
          <cell r="G2252" t="str">
            <v>22.02.2000</v>
          </cell>
          <cell r="H2252" t="str">
            <v>00.00.0000</v>
          </cell>
        </row>
        <row r="2253">
          <cell r="A2253" t="str">
            <v>FCYDMSDKXWAY10E</v>
          </cell>
          <cell r="B2253" t="str">
            <v>X-WAY DVPT. MANUAL E</v>
          </cell>
          <cell r="C2253" t="str">
            <v>FR</v>
          </cell>
          <cell r="D2253" t="str">
            <v>04 Commercialized</v>
          </cell>
          <cell r="E2253">
            <v>5600</v>
          </cell>
          <cell r="F2253" t="str">
            <v>06 Documentation only</v>
          </cell>
          <cell r="G2253" t="str">
            <v>27.01.2000</v>
          </cell>
          <cell r="H2253" t="str">
            <v>00.00.0000</v>
          </cell>
        </row>
        <row r="2254">
          <cell r="A2254" t="str">
            <v>FCYDRUTWE</v>
          </cell>
          <cell r="B2254" t="str">
            <v>UNI-TELWAY REF. MANUAL E</v>
          </cell>
          <cell r="C2254" t="str">
            <v>FR</v>
          </cell>
          <cell r="D2254" t="str">
            <v>04 Commercialized</v>
          </cell>
          <cell r="E2254">
            <v>3600</v>
          </cell>
          <cell r="F2254" t="str">
            <v>06 Documentation only</v>
          </cell>
          <cell r="G2254" t="str">
            <v>27.01.2000</v>
          </cell>
          <cell r="H2254" t="str">
            <v>00.00.0000</v>
          </cell>
        </row>
        <row r="2255">
          <cell r="A2255" t="str">
            <v>FCYDVETHW10E</v>
          </cell>
          <cell r="B2255" t="str">
            <v>WIN ETHERNET DVPT KIT E</v>
          </cell>
          <cell r="C2255" t="str">
            <v>FR</v>
          </cell>
          <cell r="D2255" t="str">
            <v>04 Commercialized</v>
          </cell>
          <cell r="E2255">
            <v>35000</v>
          </cell>
          <cell r="F2255" t="str">
            <v>06 Documentation only</v>
          </cell>
          <cell r="G2255" t="str">
            <v>27.01.2000</v>
          </cell>
          <cell r="H2255" t="str">
            <v>00.00.0000</v>
          </cell>
        </row>
        <row r="2256">
          <cell r="A2256" t="str">
            <v>FCYDVFPWW10E</v>
          </cell>
          <cell r="B2256" t="str">
            <v>WIN FIPWAY DVPT KIT E</v>
          </cell>
          <cell r="C2256" t="str">
            <v>FR</v>
          </cell>
          <cell r="D2256" t="str">
            <v>04 Commercialized</v>
          </cell>
          <cell r="E2256">
            <v>35000</v>
          </cell>
          <cell r="F2256" t="str">
            <v>06 Documentation only</v>
          </cell>
          <cell r="G2256" t="str">
            <v>27.01.2000</v>
          </cell>
          <cell r="H2256" t="str">
            <v>00.00.0000</v>
          </cell>
        </row>
        <row r="2257">
          <cell r="A2257" t="str">
            <v>FCYDVPCISAW10E</v>
          </cell>
          <cell r="B2257" t="str">
            <v>WINDOWS ISAWAY DVPT KIT E</v>
          </cell>
          <cell r="C2257" t="str">
            <v>FR</v>
          </cell>
          <cell r="D2257" t="str">
            <v>04 Commercialized</v>
          </cell>
          <cell r="E2257">
            <v>35700</v>
          </cell>
          <cell r="F2257" t="str">
            <v>06 Documentation only</v>
          </cell>
          <cell r="G2257" t="str">
            <v>27.01.2000</v>
          </cell>
          <cell r="H2257" t="str">
            <v>00.00.0000</v>
          </cell>
        </row>
        <row r="2258">
          <cell r="A2258" t="str">
            <v>FCYDVUTWW10E</v>
          </cell>
          <cell r="B2258" t="str">
            <v>WINDOWS UTWDVPT KIT E</v>
          </cell>
          <cell r="C2258" t="str">
            <v>FR</v>
          </cell>
          <cell r="D2258" t="str">
            <v>04 Commercialized</v>
          </cell>
          <cell r="E2258">
            <v>35700</v>
          </cell>
          <cell r="F2258" t="str">
            <v>06 Documentation only</v>
          </cell>
          <cell r="G2258" t="str">
            <v>27.01.2000</v>
          </cell>
          <cell r="H2258" t="str">
            <v>00.00.0000</v>
          </cell>
        </row>
        <row r="2259">
          <cell r="A2259" t="str">
            <v>FRQ0410</v>
          </cell>
          <cell r="B2259" t="str">
            <v>4 IN COUNTER FREQUENCY</v>
          </cell>
          <cell r="C2259" t="str">
            <v>FR</v>
          </cell>
          <cell r="D2259" t="str">
            <v>06 Service Only</v>
          </cell>
          <cell r="E2259">
            <v>93500</v>
          </cell>
          <cell r="F2259" t="str">
            <v>03 Exchg w/ refurbished</v>
          </cell>
          <cell r="G2259" t="str">
            <v>05.01.2004</v>
          </cell>
          <cell r="H2259" t="str">
            <v>30.12.2003</v>
          </cell>
          <cell r="I2259" t="str">
            <v>NO REPLACE</v>
          </cell>
        </row>
        <row r="2260">
          <cell r="A2260" t="str">
            <v>FRQ0410TR</v>
          </cell>
          <cell r="B2260" t="str">
            <v>STD EXCH FRQ0410</v>
          </cell>
          <cell r="C2260" t="str">
            <v>FR</v>
          </cell>
          <cell r="D2260" t="str">
            <v>06 Service Only</v>
          </cell>
          <cell r="E2260" t="e">
            <v>#N/A</v>
          </cell>
          <cell r="F2260" t="str">
            <v>03 Exchg w/ refurbished</v>
          </cell>
          <cell r="G2260" t="str">
            <v>05.01.2004</v>
          </cell>
          <cell r="H2260" t="str">
            <v>31.12.2003</v>
          </cell>
          <cell r="I2260" t="str">
            <v>NO REPLACE</v>
          </cell>
        </row>
        <row r="2261">
          <cell r="A2261" t="str">
            <v>FT20101F</v>
          </cell>
          <cell r="B2261" t="str">
            <v>TERM. AZ W95F</v>
          </cell>
          <cell r="C2261" t="str">
            <v>JP</v>
          </cell>
          <cell r="D2261" t="str">
            <v>06 Service Only</v>
          </cell>
          <cell r="E2261">
            <v>281400</v>
          </cell>
          <cell r="F2261" t="str">
            <v>04 Repr &amp; Return only</v>
          </cell>
          <cell r="G2261" t="str">
            <v>31.12.2003</v>
          </cell>
          <cell r="H2261" t="str">
            <v>07.01.2000</v>
          </cell>
          <cell r="I2261" t="str">
            <v>NO REPLACE</v>
          </cell>
        </row>
        <row r="2262">
          <cell r="A2262" t="str">
            <v>FT20102E</v>
          </cell>
          <cell r="B2262" t="str">
            <v>TERM.QWUK W95E</v>
          </cell>
          <cell r="C2262" t="str">
            <v>JP</v>
          </cell>
          <cell r="D2262" t="str">
            <v>06 Service Only</v>
          </cell>
          <cell r="E2262">
            <v>281400</v>
          </cell>
          <cell r="F2262" t="str">
            <v>04 Repr &amp; Return only</v>
          </cell>
          <cell r="G2262" t="str">
            <v>31.12.2003</v>
          </cell>
          <cell r="H2262" t="str">
            <v>07.01.2000</v>
          </cell>
          <cell r="I2262" t="str">
            <v>NO REPLACE</v>
          </cell>
        </row>
        <row r="2263">
          <cell r="A2263" t="str">
            <v>FT20103G</v>
          </cell>
          <cell r="B2263" t="str">
            <v>TERM.QWZ W95G</v>
          </cell>
          <cell r="C2263" t="str">
            <v>JP</v>
          </cell>
          <cell r="D2263" t="str">
            <v>06 Service Only</v>
          </cell>
          <cell r="E2263">
            <v>281400</v>
          </cell>
          <cell r="F2263" t="str">
            <v>04 Repr &amp; Return only</v>
          </cell>
          <cell r="G2263" t="str">
            <v>31.12.2003</v>
          </cell>
          <cell r="H2263" t="str">
            <v>07.01.2000</v>
          </cell>
          <cell r="I2263" t="str">
            <v>NO REPLACE</v>
          </cell>
        </row>
        <row r="2264">
          <cell r="A2264" t="str">
            <v>FT20107E</v>
          </cell>
          <cell r="B2264" t="str">
            <v>TERM. QWUS W95E</v>
          </cell>
          <cell r="C2264" t="str">
            <v>FR</v>
          </cell>
          <cell r="D2264" t="str">
            <v>06 Service Only</v>
          </cell>
          <cell r="E2264">
            <v>281400</v>
          </cell>
          <cell r="F2264" t="str">
            <v>04 Repr &amp; Return only</v>
          </cell>
          <cell r="G2264" t="str">
            <v>31.12.2003</v>
          </cell>
          <cell r="H2264" t="str">
            <v>07.01.2000</v>
          </cell>
          <cell r="I2264" t="str">
            <v>NO REPLACE</v>
          </cell>
        </row>
        <row r="2265">
          <cell r="A2265" t="str">
            <v>FT2010TA8</v>
          </cell>
          <cell r="B2265" t="str">
            <v>LABOUR REPAIR</v>
          </cell>
          <cell r="C2265" t="str">
            <v>FR</v>
          </cell>
          <cell r="D2265" t="str">
            <v>06 Service Only</v>
          </cell>
          <cell r="E2265" t="e">
            <v>#N/A</v>
          </cell>
          <cell r="F2265" t="str">
            <v>06 Documentation only</v>
          </cell>
          <cell r="G2265" t="str">
            <v>31.12.2003</v>
          </cell>
          <cell r="H2265" t="str">
            <v>31.12.2003</v>
          </cell>
          <cell r="I2265" t="str">
            <v>NO REPLACE</v>
          </cell>
        </row>
        <row r="2266">
          <cell r="A2266" t="str">
            <v>FT20BAT</v>
          </cell>
          <cell r="B2266" t="str">
            <v>TERM. FT2000 LI-ION BAT</v>
          </cell>
          <cell r="C2266" t="str">
            <v>FR</v>
          </cell>
          <cell r="D2266" t="str">
            <v>06 Service Only</v>
          </cell>
          <cell r="E2266">
            <v>26500</v>
          </cell>
          <cell r="F2266" t="str">
            <v>06 Documentation only</v>
          </cell>
          <cell r="G2266" t="str">
            <v>31.12.2003</v>
          </cell>
          <cell r="H2266" t="str">
            <v>31.12.2003</v>
          </cell>
          <cell r="I2266" t="str">
            <v>NO REPLACE</v>
          </cell>
        </row>
        <row r="2267">
          <cell r="A2267" t="str">
            <v>FT20CHG</v>
          </cell>
          <cell r="B2267" t="str">
            <v>TERM. FT2000 BAT CHARGEUR</v>
          </cell>
          <cell r="C2267" t="str">
            <v>FR</v>
          </cell>
          <cell r="D2267" t="str">
            <v>06 Service Only</v>
          </cell>
          <cell r="E2267">
            <v>15100</v>
          </cell>
          <cell r="F2267" t="str">
            <v>01 Exchg w/ new product</v>
          </cell>
          <cell r="G2267" t="str">
            <v>31.12.2003</v>
          </cell>
          <cell r="H2267" t="str">
            <v>31.12.2001</v>
          </cell>
          <cell r="I2267" t="str">
            <v>NO REPLACE</v>
          </cell>
        </row>
        <row r="2268">
          <cell r="A2268" t="str">
            <v>FT20FDD</v>
          </cell>
          <cell r="B2268" t="str">
            <v>TERM. FT2000 FDD</v>
          </cell>
          <cell r="C2268" t="str">
            <v>FR</v>
          </cell>
          <cell r="D2268" t="str">
            <v>06 Service Only</v>
          </cell>
          <cell r="E2268">
            <v>21700</v>
          </cell>
          <cell r="F2268" t="str">
            <v>01 Exchg w/ new product</v>
          </cell>
          <cell r="G2268" t="str">
            <v>31.12.2003</v>
          </cell>
          <cell r="H2268" t="str">
            <v>31.12.2001</v>
          </cell>
          <cell r="I2268" t="str">
            <v>NO REPLACE</v>
          </cell>
        </row>
        <row r="2269">
          <cell r="A2269" t="str">
            <v>FT20RA6116</v>
          </cell>
          <cell r="B2269" t="str">
            <v>TERM. FT2000  16M RAM EXT</v>
          </cell>
          <cell r="C2269" t="str">
            <v>FR</v>
          </cell>
          <cell r="D2269" t="str">
            <v>06 Service Only</v>
          </cell>
          <cell r="E2269">
            <v>28000</v>
          </cell>
          <cell r="F2269" t="str">
            <v>01 Exchg w/ new product</v>
          </cell>
          <cell r="G2269" t="str">
            <v>31.12.2003</v>
          </cell>
          <cell r="H2269" t="str">
            <v>08.01.2000</v>
          </cell>
          <cell r="I2269" t="str">
            <v>NO REPLACE</v>
          </cell>
        </row>
        <row r="2270">
          <cell r="A2270" t="str">
            <v>FT20RA6132</v>
          </cell>
          <cell r="B2270" t="str">
            <v>TERM. FT2000  32M RAM EXT</v>
          </cell>
          <cell r="C2270" t="str">
            <v>JP</v>
          </cell>
          <cell r="D2270" t="str">
            <v>06 Service Only</v>
          </cell>
          <cell r="E2270">
            <v>33100</v>
          </cell>
          <cell r="F2270" t="str">
            <v>01 Exchg w/ new product</v>
          </cell>
          <cell r="G2270" t="str">
            <v>31.12.2003</v>
          </cell>
          <cell r="H2270" t="str">
            <v>31.12.2001</v>
          </cell>
          <cell r="I2270" t="str">
            <v>NO REPLACE</v>
          </cell>
        </row>
        <row r="2271">
          <cell r="A2271" t="str">
            <v>FT20RA6164</v>
          </cell>
          <cell r="B2271" t="str">
            <v>TERM. FT2000 64M RAM EXT</v>
          </cell>
          <cell r="C2271" t="str">
            <v>FR</v>
          </cell>
          <cell r="D2271" t="str">
            <v>06 Service Only</v>
          </cell>
          <cell r="E2271">
            <v>20100</v>
          </cell>
          <cell r="F2271" t="str">
            <v>01 Exchg w/ new product</v>
          </cell>
          <cell r="G2271" t="str">
            <v>31.12.2003</v>
          </cell>
          <cell r="H2271" t="str">
            <v>08.01.2000</v>
          </cell>
          <cell r="I2271" t="str">
            <v>NO REPLACE</v>
          </cell>
        </row>
        <row r="2272">
          <cell r="A2272" t="str">
            <v>FT20VCD252W</v>
          </cell>
          <cell r="B2272" t="str">
            <v>TERM. FT2000 CR ROM DRV</v>
          </cell>
          <cell r="C2272" t="str">
            <v>FR</v>
          </cell>
          <cell r="D2272" t="str">
            <v>06 Service Only</v>
          </cell>
          <cell r="E2272">
            <v>27500</v>
          </cell>
          <cell r="F2272" t="str">
            <v>01 Exchg w/ new product</v>
          </cell>
          <cell r="G2272" t="str">
            <v>31.12.2003</v>
          </cell>
          <cell r="H2272" t="str">
            <v>31.12.2001</v>
          </cell>
          <cell r="I2272" t="str">
            <v>NO REPLACE</v>
          </cell>
        </row>
        <row r="2273">
          <cell r="A2273" t="str">
            <v>FT20VCF351W</v>
          </cell>
          <cell r="B2273" t="str">
            <v>TERM. FT2000 FDD CABLE</v>
          </cell>
          <cell r="C2273" t="str">
            <v>JP</v>
          </cell>
          <cell r="D2273" t="str">
            <v>06 Service Only</v>
          </cell>
          <cell r="E2273">
            <v>7100</v>
          </cell>
          <cell r="F2273" t="str">
            <v>01 Exchg w/ new product</v>
          </cell>
          <cell r="G2273" t="str">
            <v>31.12.2003</v>
          </cell>
          <cell r="H2273" t="str">
            <v>31.12.2001</v>
          </cell>
          <cell r="I2273" t="str">
            <v>NO REPLACE</v>
          </cell>
        </row>
        <row r="2274">
          <cell r="A2274" t="str">
            <v>FT20VEB251W</v>
          </cell>
          <cell r="B2274" t="str">
            <v>TERM. FT2000 PORT REPLIC</v>
          </cell>
          <cell r="C2274" t="str">
            <v>FR</v>
          </cell>
          <cell r="D2274" t="str">
            <v>06 Service Only</v>
          </cell>
          <cell r="E2274">
            <v>36700</v>
          </cell>
          <cell r="F2274" t="str">
            <v>01 Exchg w/ new product</v>
          </cell>
          <cell r="G2274" t="str">
            <v>31.12.2003</v>
          </cell>
          <cell r="H2274" t="str">
            <v>31.12.2001</v>
          </cell>
          <cell r="I2274" t="str">
            <v>NO REPLACE</v>
          </cell>
        </row>
        <row r="2275">
          <cell r="A2275" t="str">
            <v>FT2100TA8</v>
          </cell>
          <cell r="B2275" t="str">
            <v>REPAIR LABOR FT2100</v>
          </cell>
          <cell r="C2275" t="str">
            <v>FR</v>
          </cell>
          <cell r="D2275" t="str">
            <v>05 EOC</v>
          </cell>
          <cell r="E2275" t="e">
            <v>#N/A</v>
          </cell>
          <cell r="F2275" t="str">
            <v>06 Documentation only</v>
          </cell>
          <cell r="G2275" t="str">
            <v>02.01.2001</v>
          </cell>
          <cell r="H2275" t="str">
            <v>01.09.2004</v>
          </cell>
          <cell r="I2275" t="str">
            <v>NO REPLACE</v>
          </cell>
        </row>
        <row r="2276">
          <cell r="A2276" t="str">
            <v>FT2110F10000</v>
          </cell>
          <cell r="B2276" t="str">
            <v>TERMINAL FT21 W98</v>
          </cell>
          <cell r="C2276" t="str">
            <v>JP</v>
          </cell>
          <cell r="D2276" t="str">
            <v>06 Service Only</v>
          </cell>
          <cell r="E2276">
            <v>372400</v>
          </cell>
          <cell r="F2276" t="str">
            <v>04 Repr &amp; Return only</v>
          </cell>
          <cell r="G2276" t="str">
            <v>06.09.2001</v>
          </cell>
          <cell r="H2276" t="str">
            <v>01.09.2001</v>
          </cell>
          <cell r="I2276" t="str">
            <v>NO REPLACE</v>
          </cell>
        </row>
        <row r="2277">
          <cell r="A2277" t="str">
            <v>FT2110F10P00</v>
          </cell>
          <cell r="B2277" t="str">
            <v>BUNDLE FT21 PRO</v>
          </cell>
          <cell r="C2277" t="str">
            <v>JP</v>
          </cell>
          <cell r="D2277" t="str">
            <v>06 Service Only</v>
          </cell>
          <cell r="E2277">
            <v>493700</v>
          </cell>
          <cell r="F2277" t="str">
            <v>04 Repr &amp; Return only</v>
          </cell>
          <cell r="G2277" t="str">
            <v>06.09.2001</v>
          </cell>
          <cell r="H2277" t="str">
            <v>01.09.2001</v>
          </cell>
          <cell r="I2277" t="str">
            <v>NO REPLACE</v>
          </cell>
        </row>
        <row r="2278">
          <cell r="A2278" t="str">
            <v>FT2110F20000</v>
          </cell>
          <cell r="B2278" t="str">
            <v>TERM FT21 WNT F</v>
          </cell>
          <cell r="C2278" t="str">
            <v>JP</v>
          </cell>
          <cell r="D2278" t="str">
            <v>06 Service Only</v>
          </cell>
          <cell r="E2278">
            <v>372400</v>
          </cell>
          <cell r="F2278" t="str">
            <v>04 Repr &amp; Return only</v>
          </cell>
          <cell r="G2278" t="str">
            <v>06.09.2001</v>
          </cell>
          <cell r="H2278" t="str">
            <v>01.09.2001</v>
          </cell>
          <cell r="I2278" t="str">
            <v>NO REPLACE</v>
          </cell>
        </row>
        <row r="2279">
          <cell r="A2279" t="str">
            <v>FT2110F20P00</v>
          </cell>
          <cell r="B2279" t="str">
            <v>BUNDLE FT21 WNT F PRO</v>
          </cell>
          <cell r="C2279" t="str">
            <v>JP</v>
          </cell>
          <cell r="D2279" t="str">
            <v>06 Service Only</v>
          </cell>
          <cell r="E2279">
            <v>508800</v>
          </cell>
          <cell r="F2279" t="str">
            <v>04 Repr &amp; Return only</v>
          </cell>
          <cell r="G2279" t="str">
            <v>06.09.2001</v>
          </cell>
          <cell r="H2279" t="str">
            <v>01.09.2001</v>
          </cell>
          <cell r="I2279" t="str">
            <v>NO REPLACE</v>
          </cell>
        </row>
        <row r="2280">
          <cell r="A2280" t="str">
            <v>FT2110F30000</v>
          </cell>
          <cell r="B2280" t="str">
            <v>TERMINAL FT21 DUAL W98</v>
          </cell>
          <cell r="C2280" t="str">
            <v>JP</v>
          </cell>
          <cell r="D2280" t="str">
            <v>06 Service Only</v>
          </cell>
          <cell r="E2280">
            <v>378800</v>
          </cell>
          <cell r="F2280" t="str">
            <v>04 Repr &amp; Return only</v>
          </cell>
          <cell r="G2280" t="str">
            <v>06.09.2001</v>
          </cell>
          <cell r="H2280" t="str">
            <v>01.09.2001</v>
          </cell>
          <cell r="I2280" t="str">
            <v>NO REPLACE</v>
          </cell>
        </row>
        <row r="2281">
          <cell r="A2281" t="str">
            <v>FT2110F30G00</v>
          </cell>
          <cell r="B2281" t="str">
            <v>BUNDLE FT21 XTEL PRO</v>
          </cell>
          <cell r="C2281" t="str">
            <v>JP</v>
          </cell>
          <cell r="D2281" t="str">
            <v>06 Service Only</v>
          </cell>
          <cell r="E2281">
            <v>581100</v>
          </cell>
          <cell r="F2281" t="str">
            <v>04 Repr &amp; Return only</v>
          </cell>
          <cell r="G2281" t="str">
            <v>06.09.2001</v>
          </cell>
          <cell r="H2281" t="str">
            <v>01.09.2001</v>
          </cell>
          <cell r="I2281" t="str">
            <v>NO REPLACE</v>
          </cell>
        </row>
        <row r="2282">
          <cell r="A2282" t="str">
            <v>FT2110F3EG00</v>
          </cell>
          <cell r="B2282" t="str">
            <v>FT21 DW98 F XTEL ECH TFTX</v>
          </cell>
          <cell r="C2282" t="str">
            <v>JP</v>
          </cell>
          <cell r="D2282" t="str">
            <v>06 Service Only</v>
          </cell>
          <cell r="E2282">
            <v>581100</v>
          </cell>
          <cell r="F2282" t="str">
            <v>04 Repr &amp; Return only</v>
          </cell>
          <cell r="G2282" t="str">
            <v>06.09.2001</v>
          </cell>
          <cell r="H2282" t="str">
            <v>01.09.2001</v>
          </cell>
          <cell r="I2282" t="str">
            <v>NO REPLACE</v>
          </cell>
        </row>
        <row r="2283">
          <cell r="A2283" t="str">
            <v>FT2110F40000</v>
          </cell>
          <cell r="B2283" t="str">
            <v>TERM FT21 DUAL WNT F</v>
          </cell>
          <cell r="C2283" t="str">
            <v>JP</v>
          </cell>
          <cell r="D2283" t="str">
            <v>06 Service Only</v>
          </cell>
          <cell r="E2283">
            <v>378800</v>
          </cell>
          <cell r="F2283" t="str">
            <v>04 Repr &amp; Return only</v>
          </cell>
          <cell r="G2283" t="str">
            <v>06.09.2001</v>
          </cell>
          <cell r="H2283" t="str">
            <v>01.09.2001</v>
          </cell>
          <cell r="I2283" t="str">
            <v>NO REPLACE</v>
          </cell>
        </row>
        <row r="2284">
          <cell r="A2284" t="str">
            <v>FT2110F40G00</v>
          </cell>
          <cell r="B2284" t="str">
            <v>BUNDLE FT21 DWNT F XTEL</v>
          </cell>
          <cell r="C2284" t="str">
            <v>JP</v>
          </cell>
          <cell r="D2284" t="str">
            <v>06 Service Only</v>
          </cell>
          <cell r="E2284">
            <v>601300</v>
          </cell>
          <cell r="F2284" t="str">
            <v>04 Repr &amp; Return only</v>
          </cell>
          <cell r="G2284" t="str">
            <v>06.09.2001</v>
          </cell>
          <cell r="H2284" t="str">
            <v>01.09.2001</v>
          </cell>
          <cell r="I2284" t="str">
            <v>NO REPLACE</v>
          </cell>
        </row>
        <row r="2285">
          <cell r="A2285" t="str">
            <v>FT2110F4EG00</v>
          </cell>
          <cell r="B2285" t="str">
            <v>FT21 DWNT F XTEL ECH TFTX</v>
          </cell>
          <cell r="C2285" t="str">
            <v>JP</v>
          </cell>
          <cell r="D2285" t="str">
            <v>06 Service Only</v>
          </cell>
          <cell r="E2285">
            <v>601300</v>
          </cell>
          <cell r="F2285" t="str">
            <v>04 Repr &amp; Return only</v>
          </cell>
          <cell r="G2285" t="str">
            <v>06.09.2001</v>
          </cell>
          <cell r="H2285" t="str">
            <v>01.09.2001</v>
          </cell>
          <cell r="I2285" t="str">
            <v>NO REPLACE</v>
          </cell>
        </row>
        <row r="2286">
          <cell r="A2286" t="str">
            <v>FT2120E10000</v>
          </cell>
          <cell r="B2286" t="str">
            <v>TERMINAL FT21 W98 E</v>
          </cell>
          <cell r="C2286" t="str">
            <v>JP</v>
          </cell>
          <cell r="D2286" t="str">
            <v>06 Service Only</v>
          </cell>
          <cell r="E2286">
            <v>393800</v>
          </cell>
          <cell r="F2286" t="str">
            <v>04 Repr &amp; Return only</v>
          </cell>
          <cell r="G2286" t="str">
            <v>23.08.2001</v>
          </cell>
          <cell r="H2286" t="str">
            <v>01.09.2001</v>
          </cell>
          <cell r="I2286" t="str">
            <v>NO REPLACE</v>
          </cell>
        </row>
        <row r="2287">
          <cell r="A2287" t="str">
            <v>FT2120E10P00</v>
          </cell>
          <cell r="B2287" t="str">
            <v>BUNDLE FT21 PRO E</v>
          </cell>
          <cell r="C2287" t="str">
            <v>JP</v>
          </cell>
          <cell r="D2287" t="str">
            <v>06 Service Only</v>
          </cell>
          <cell r="E2287">
            <v>512000</v>
          </cell>
          <cell r="F2287" t="str">
            <v>04 Repr &amp; Return only</v>
          </cell>
          <cell r="G2287" t="str">
            <v>23.08.2001</v>
          </cell>
          <cell r="H2287" t="str">
            <v>01.09.2001</v>
          </cell>
          <cell r="I2287" t="str">
            <v>NO REPLACE</v>
          </cell>
        </row>
        <row r="2288">
          <cell r="A2288" t="str">
            <v>FT2120E20000</v>
          </cell>
          <cell r="B2288" t="str">
            <v>TERMINAL FT21 WNT E</v>
          </cell>
          <cell r="C2288" t="str">
            <v>JP</v>
          </cell>
          <cell r="D2288" t="str">
            <v>06 Service Only</v>
          </cell>
          <cell r="E2288">
            <v>399500</v>
          </cell>
          <cell r="F2288" t="str">
            <v>04 Repr &amp; Return only</v>
          </cell>
          <cell r="G2288" t="str">
            <v>23.08.2001</v>
          </cell>
          <cell r="H2288" t="str">
            <v>01.09.2001</v>
          </cell>
          <cell r="I2288" t="str">
            <v>NO REPLACE</v>
          </cell>
        </row>
        <row r="2289">
          <cell r="A2289" t="str">
            <v>FT2120E20P00</v>
          </cell>
          <cell r="B2289" t="str">
            <v>BUNDLE FT21 WNT PRO E</v>
          </cell>
          <cell r="C2289" t="str">
            <v>JP</v>
          </cell>
          <cell r="D2289" t="str">
            <v>06 Service Only</v>
          </cell>
          <cell r="E2289">
            <v>517600</v>
          </cell>
          <cell r="F2289" t="str">
            <v>04 Repr &amp; Return only</v>
          </cell>
          <cell r="G2289" t="str">
            <v>23.08.2001</v>
          </cell>
          <cell r="H2289" t="str">
            <v>01.09.2001</v>
          </cell>
          <cell r="I2289" t="str">
            <v>NO REPLACE</v>
          </cell>
        </row>
        <row r="2290">
          <cell r="A2290" t="str">
            <v>FT2120E30000</v>
          </cell>
          <cell r="B2290" t="str">
            <v>FT21 DB W98 E &amp; OS2</v>
          </cell>
          <cell r="C2290" t="str">
            <v>JP</v>
          </cell>
          <cell r="D2290" t="str">
            <v>06 Service Only</v>
          </cell>
          <cell r="E2290">
            <v>402300</v>
          </cell>
          <cell r="F2290" t="str">
            <v>04 Repr &amp; Return only</v>
          </cell>
          <cell r="G2290" t="str">
            <v>23.08.2001</v>
          </cell>
          <cell r="H2290" t="str">
            <v>01.09.2001</v>
          </cell>
          <cell r="I2290" t="str">
            <v>NO REPLACE</v>
          </cell>
        </row>
        <row r="2291">
          <cell r="A2291" t="str">
            <v>FT2120E30G00</v>
          </cell>
          <cell r="B2291" t="str">
            <v>BUNDLE FT21 W98 E &amp; OS2</v>
          </cell>
          <cell r="C2291" t="str">
            <v>JP</v>
          </cell>
          <cell r="D2291" t="str">
            <v>06 Service Only</v>
          </cell>
          <cell r="E2291">
            <v>599600</v>
          </cell>
          <cell r="F2291" t="str">
            <v>04 Repr &amp; Return only</v>
          </cell>
          <cell r="G2291" t="str">
            <v>23.08.2001</v>
          </cell>
          <cell r="H2291" t="str">
            <v>01.09.2001</v>
          </cell>
          <cell r="I2291" t="str">
            <v>NO REPLACE</v>
          </cell>
        </row>
        <row r="2292">
          <cell r="A2292" t="str">
            <v>FT2120E40000</v>
          </cell>
          <cell r="B2292" t="str">
            <v>FT21 DB WNT E &amp; OS2</v>
          </cell>
          <cell r="C2292" t="str">
            <v>JP</v>
          </cell>
          <cell r="D2292" t="str">
            <v>06 Service Only</v>
          </cell>
          <cell r="E2292">
            <v>402300</v>
          </cell>
          <cell r="F2292" t="str">
            <v>04 Repr &amp; Return only</v>
          </cell>
          <cell r="G2292" t="str">
            <v>23.08.2001</v>
          </cell>
          <cell r="H2292" t="str">
            <v>01.09.2001</v>
          </cell>
          <cell r="I2292" t="str">
            <v>NO REPLACE</v>
          </cell>
        </row>
        <row r="2293">
          <cell r="A2293" t="str">
            <v>FT2120E40G00</v>
          </cell>
          <cell r="B2293" t="str">
            <v>BUNDLE FT21 WNT E &amp; OS2</v>
          </cell>
          <cell r="C2293" t="str">
            <v>JP</v>
          </cell>
          <cell r="D2293" t="str">
            <v>06 Service Only</v>
          </cell>
          <cell r="E2293">
            <v>610000</v>
          </cell>
          <cell r="F2293" t="str">
            <v>04 Repr &amp; Return only</v>
          </cell>
          <cell r="G2293" t="str">
            <v>23.08.2001</v>
          </cell>
          <cell r="H2293" t="str">
            <v>01.09.2001</v>
          </cell>
          <cell r="I2293" t="str">
            <v>NO REPLACE</v>
          </cell>
        </row>
        <row r="2294">
          <cell r="A2294" t="str">
            <v>FT2170E10000</v>
          </cell>
          <cell r="B2294" t="str">
            <v>TERMINAL FT21 W98 US</v>
          </cell>
          <cell r="C2294" t="str">
            <v>JP</v>
          </cell>
          <cell r="D2294" t="str">
            <v>06 Service Only</v>
          </cell>
          <cell r="E2294">
            <v>393800</v>
          </cell>
          <cell r="F2294" t="str">
            <v>04 Repr &amp; Return only</v>
          </cell>
          <cell r="G2294" t="str">
            <v>06.09.2001</v>
          </cell>
          <cell r="H2294" t="str">
            <v>01.09.2001</v>
          </cell>
          <cell r="I2294" t="str">
            <v>NO REPLACE</v>
          </cell>
        </row>
        <row r="2295">
          <cell r="A2295" t="str">
            <v>FT2170E10P00</v>
          </cell>
          <cell r="B2295" t="str">
            <v>BUNDLE FT21 PRO US</v>
          </cell>
          <cell r="C2295" t="str">
            <v>JP</v>
          </cell>
          <cell r="D2295" t="str">
            <v>06 Service Only</v>
          </cell>
          <cell r="E2295">
            <v>512000</v>
          </cell>
          <cell r="F2295" t="str">
            <v>04 Repr &amp; Return only</v>
          </cell>
          <cell r="G2295" t="str">
            <v>06.09.2001</v>
          </cell>
          <cell r="H2295" t="str">
            <v>01.09.2001</v>
          </cell>
          <cell r="I2295" t="str">
            <v>NO REPLACE</v>
          </cell>
        </row>
        <row r="2296">
          <cell r="A2296" t="str">
            <v>FT2170E20000</v>
          </cell>
          <cell r="B2296" t="str">
            <v>TERMINAL FT21 WNT US</v>
          </cell>
          <cell r="C2296" t="str">
            <v>JP</v>
          </cell>
          <cell r="D2296" t="str">
            <v>06 Service Only</v>
          </cell>
          <cell r="E2296">
            <v>399500</v>
          </cell>
          <cell r="F2296" t="str">
            <v>04 Repr &amp; Return only</v>
          </cell>
          <cell r="G2296" t="str">
            <v>06.09.2001</v>
          </cell>
          <cell r="H2296" t="str">
            <v>01.09.2001</v>
          </cell>
          <cell r="I2296" t="str">
            <v>NO REPLACE</v>
          </cell>
        </row>
        <row r="2297">
          <cell r="A2297" t="str">
            <v>FT2170E20P00</v>
          </cell>
          <cell r="B2297" t="str">
            <v>BUNDLE FT21 WNT PRO US</v>
          </cell>
          <cell r="C2297" t="str">
            <v>JP</v>
          </cell>
          <cell r="D2297" t="str">
            <v>06 Service Only</v>
          </cell>
          <cell r="E2297">
            <v>398100</v>
          </cell>
          <cell r="F2297" t="str">
            <v>04 Repr &amp; Return only</v>
          </cell>
          <cell r="G2297" t="str">
            <v>07.06.2000</v>
          </cell>
          <cell r="H2297" t="str">
            <v>01.09.2001</v>
          </cell>
          <cell r="I2297" t="str">
            <v>NO REPLACE</v>
          </cell>
        </row>
        <row r="2298">
          <cell r="A2298" t="str">
            <v>FT21BAG</v>
          </cell>
          <cell r="B2298" t="str">
            <v>FT2100 BAG</v>
          </cell>
          <cell r="C2298" t="str">
            <v>FR</v>
          </cell>
          <cell r="D2298" t="str">
            <v>06 Service Only</v>
          </cell>
          <cell r="E2298">
            <v>3900</v>
          </cell>
          <cell r="F2298" t="str">
            <v>01 Exchg w/ new product</v>
          </cell>
          <cell r="G2298" t="str">
            <v>02.09.2002</v>
          </cell>
          <cell r="H2298" t="str">
            <v>01.09.2002</v>
          </cell>
          <cell r="I2298" t="str">
            <v>NO REPLACE</v>
          </cell>
        </row>
        <row r="2299">
          <cell r="A2299" t="str">
            <v>FT21BAT</v>
          </cell>
          <cell r="B2299" t="str">
            <v>BATTERY LI-ION FT21</v>
          </cell>
          <cell r="C2299" t="str">
            <v>JP</v>
          </cell>
          <cell r="D2299" t="str">
            <v>06 Service Only</v>
          </cell>
          <cell r="E2299">
            <v>17100</v>
          </cell>
          <cell r="F2299" t="str">
            <v>06 Documentation only</v>
          </cell>
          <cell r="G2299" t="str">
            <v>31.12.2004</v>
          </cell>
          <cell r="H2299" t="str">
            <v>01.09.2004</v>
          </cell>
          <cell r="I2299" t="str">
            <v>NO REPLACE</v>
          </cell>
        </row>
        <row r="2300">
          <cell r="A2300" t="str">
            <v>FT21CBCL030</v>
          </cell>
          <cell r="B2300" t="str">
            <v>TSX7 / FT2100 CABLE</v>
          </cell>
          <cell r="C2300" t="str">
            <v>FR</v>
          </cell>
          <cell r="D2300" t="str">
            <v>06 Service Only</v>
          </cell>
          <cell r="E2300">
            <v>15000</v>
          </cell>
          <cell r="F2300" t="str">
            <v>01 Exchg w/ new product</v>
          </cell>
          <cell r="G2300" t="str">
            <v>31.12.2004</v>
          </cell>
          <cell r="H2300" t="str">
            <v>31.12.2004</v>
          </cell>
          <cell r="I2300" t="str">
            <v>NO REPLACE</v>
          </cell>
        </row>
        <row r="2301">
          <cell r="A2301" t="str">
            <v>FT21CHG</v>
          </cell>
          <cell r="B2301" t="str">
            <v>BATTERY CHARGER FT21</v>
          </cell>
          <cell r="C2301" t="str">
            <v>JP</v>
          </cell>
          <cell r="D2301" t="str">
            <v>06 Service Only</v>
          </cell>
          <cell r="E2301" t="e">
            <v>#N/A</v>
          </cell>
          <cell r="F2301" t="str">
            <v>01 Exchg w/ new product</v>
          </cell>
          <cell r="G2301" t="str">
            <v>02.09.2002</v>
          </cell>
          <cell r="H2301" t="str">
            <v>01.09.2002</v>
          </cell>
          <cell r="I2301" t="str">
            <v>NO REPLACE</v>
          </cell>
        </row>
        <row r="2302">
          <cell r="A2302" t="str">
            <v>FT21FDD</v>
          </cell>
          <cell r="B2302" t="str">
            <v>FLOP. DISK DRIVE FT21</v>
          </cell>
          <cell r="C2302" t="str">
            <v>JP</v>
          </cell>
          <cell r="D2302" t="str">
            <v>06 Service Only</v>
          </cell>
          <cell r="E2302">
            <v>16800</v>
          </cell>
          <cell r="F2302" t="str">
            <v>01 Exchg w/ new product</v>
          </cell>
          <cell r="G2302" t="str">
            <v>02.09.2002</v>
          </cell>
          <cell r="H2302" t="str">
            <v>01.09.2002</v>
          </cell>
          <cell r="I2302" t="str">
            <v>NO REPLACE</v>
          </cell>
        </row>
        <row r="2303">
          <cell r="A2303" t="str">
            <v>FT21RA71128</v>
          </cell>
          <cell r="B2303" t="str">
            <v>RAM 128 MB FT21</v>
          </cell>
          <cell r="C2303" t="str">
            <v>JP</v>
          </cell>
          <cell r="D2303" t="str">
            <v>06 Service Only</v>
          </cell>
          <cell r="E2303">
            <v>43200</v>
          </cell>
          <cell r="F2303" t="str">
            <v>01 Exchg w/ new product</v>
          </cell>
          <cell r="G2303" t="str">
            <v>02.01.2001</v>
          </cell>
          <cell r="H2303" t="str">
            <v>01.09.2002</v>
          </cell>
          <cell r="I2303" t="str">
            <v>NO REPLACE</v>
          </cell>
        </row>
        <row r="2304">
          <cell r="A2304" t="str">
            <v>FT21RA7164</v>
          </cell>
          <cell r="B2304" t="str">
            <v>RAM 64 MB FT21</v>
          </cell>
          <cell r="C2304" t="str">
            <v>JP</v>
          </cell>
          <cell r="D2304" t="str">
            <v>06 Service Only</v>
          </cell>
          <cell r="E2304">
            <v>21300</v>
          </cell>
          <cell r="F2304" t="str">
            <v>01 Exchg w/ new product</v>
          </cell>
          <cell r="G2304" t="str">
            <v>02.09.2002</v>
          </cell>
          <cell r="H2304" t="str">
            <v>01.09.2002</v>
          </cell>
          <cell r="I2304" t="str">
            <v>NO REPLACE</v>
          </cell>
        </row>
        <row r="2305">
          <cell r="A2305" t="str">
            <v>FT21VCD271W</v>
          </cell>
          <cell r="B2305" t="str">
            <v>CD ROM DRV. FT21</v>
          </cell>
          <cell r="C2305" t="str">
            <v>JP</v>
          </cell>
          <cell r="D2305" t="str">
            <v>06 Service Only</v>
          </cell>
          <cell r="E2305">
            <v>21300</v>
          </cell>
          <cell r="F2305" t="str">
            <v>01 Exchg w/ new product</v>
          </cell>
          <cell r="G2305" t="str">
            <v>02.09.2002</v>
          </cell>
          <cell r="H2305" t="str">
            <v>01.09.2002</v>
          </cell>
          <cell r="I2305" t="str">
            <v>NO REPLACE</v>
          </cell>
        </row>
        <row r="2306">
          <cell r="A2306" t="str">
            <v>FT21VCF271W</v>
          </cell>
          <cell r="B2306" t="str">
            <v>FDD CABLE FT21</v>
          </cell>
          <cell r="C2306" t="str">
            <v>JP</v>
          </cell>
          <cell r="D2306" t="str">
            <v>06 Service Only</v>
          </cell>
          <cell r="E2306">
            <v>5500</v>
          </cell>
          <cell r="F2306" t="str">
            <v>01 Exchg w/ new product</v>
          </cell>
          <cell r="G2306" t="str">
            <v>02.09.2002</v>
          </cell>
          <cell r="H2306" t="str">
            <v>01.09.2002</v>
          </cell>
          <cell r="I2306" t="str">
            <v>NO REPLACE</v>
          </cell>
        </row>
        <row r="2307">
          <cell r="A2307" t="str">
            <v>FT21VEB272W</v>
          </cell>
          <cell r="B2307" t="str">
            <v>FT21 DOCKING STATION</v>
          </cell>
          <cell r="C2307" t="str">
            <v>JP</v>
          </cell>
          <cell r="D2307" t="str">
            <v>06 Service Only</v>
          </cell>
          <cell r="E2307">
            <v>26900</v>
          </cell>
          <cell r="F2307" t="str">
            <v>01 Exchg w/ new product</v>
          </cell>
          <cell r="G2307" t="str">
            <v>02.09.2002</v>
          </cell>
          <cell r="H2307" t="str">
            <v>01.09.2002</v>
          </cell>
          <cell r="I2307" t="str">
            <v>NO REPLACE</v>
          </cell>
        </row>
        <row r="2308">
          <cell r="A2308" t="str">
            <v>GI0984CER</v>
          </cell>
          <cell r="B2308" t="str">
            <v>984/800I/O CE READ ME FIR</v>
          </cell>
          <cell r="C2308" t="str">
            <v>US</v>
          </cell>
          <cell r="D2308" t="str">
            <v>05 EOC</v>
          </cell>
          <cell r="E2308">
            <v>1500</v>
          </cell>
          <cell r="F2308" t="str">
            <v>01 Exchg w/ new product</v>
          </cell>
          <cell r="G2308" t="str">
            <v>31.12.2004</v>
          </cell>
          <cell r="H2308" t="str">
            <v>30.06.2006</v>
          </cell>
          <cell r="I2308" t="str">
            <v>NO REPLACE</v>
          </cell>
        </row>
        <row r="2309">
          <cell r="A2309" t="str">
            <v>GIBM0T20X</v>
          </cell>
          <cell r="B2309" t="str">
            <v>BM0T USER GUIDE                      (B)</v>
          </cell>
          <cell r="C2309" t="str">
            <v>US</v>
          </cell>
          <cell r="D2309" t="str">
            <v>04 Commercialized</v>
          </cell>
          <cell r="E2309">
            <v>850</v>
          </cell>
          <cell r="F2309" t="str">
            <v>06 Documentation only</v>
          </cell>
          <cell r="G2309" t="str">
            <v>18.07.2000</v>
          </cell>
          <cell r="H2309" t="str">
            <v>00.00.0000</v>
          </cell>
        </row>
        <row r="2310">
          <cell r="A2310" t="str">
            <v>GJ0001000</v>
          </cell>
          <cell r="B2310" t="str">
            <v>984 BASIC STUDENT REF GUIDE          (D)</v>
          </cell>
          <cell r="C2310" t="str">
            <v>US</v>
          </cell>
          <cell r="D2310" t="str">
            <v>05 EOC</v>
          </cell>
          <cell r="E2310">
            <v>6800</v>
          </cell>
          <cell r="F2310" t="str">
            <v>06 Documentation only</v>
          </cell>
          <cell r="G2310" t="str">
            <v>31.12.2004</v>
          </cell>
          <cell r="H2310" t="str">
            <v>30.06.2006</v>
          </cell>
          <cell r="I2310" t="str">
            <v>NO REPLACE</v>
          </cell>
        </row>
        <row r="2311">
          <cell r="A2311" t="str">
            <v>GMA120LDR</v>
          </cell>
          <cell r="B2311" t="str">
            <v>984-A120 COMPACT PCS LADDER LOGIC MANUAL</v>
          </cell>
          <cell r="C2311" t="str">
            <v>US</v>
          </cell>
          <cell r="D2311" t="str">
            <v>04 Commercialized</v>
          </cell>
          <cell r="E2311">
            <v>1500</v>
          </cell>
          <cell r="F2311" t="str">
            <v>06 Documentation only</v>
          </cell>
          <cell r="G2311" t="str">
            <v>15.12.1998</v>
          </cell>
          <cell r="H2311" t="str">
            <v>00.00.0000</v>
          </cell>
        </row>
        <row r="2312">
          <cell r="A2312" t="str">
            <v>GMANLG800</v>
          </cell>
          <cell r="B2312" t="str">
            <v>800 SERIES ANALOG I/O MOD</v>
          </cell>
          <cell r="C2312" t="str">
            <v>US</v>
          </cell>
          <cell r="D2312" t="str">
            <v>05 EOC</v>
          </cell>
          <cell r="E2312">
            <v>550</v>
          </cell>
          <cell r="F2312" t="str">
            <v>06 Documentation only</v>
          </cell>
          <cell r="G2312" t="str">
            <v>31.12.2004</v>
          </cell>
          <cell r="H2312" t="str">
            <v>30.06.2006</v>
          </cell>
          <cell r="I2312" t="str">
            <v>NO REPLACE</v>
          </cell>
        </row>
        <row r="2313">
          <cell r="A2313" t="str">
            <v>GMDISC800</v>
          </cell>
          <cell r="B2313" t="str">
            <v>800 SERIES DISCRETE I/O M</v>
          </cell>
          <cell r="C2313" t="str">
            <v>US</v>
          </cell>
          <cell r="D2313" t="str">
            <v>05 EOC</v>
          </cell>
          <cell r="E2313">
            <v>550</v>
          </cell>
          <cell r="F2313" t="str">
            <v>06 Documentation only</v>
          </cell>
          <cell r="G2313" t="str">
            <v>31.12.2004</v>
          </cell>
          <cell r="H2313" t="str">
            <v>30.06.2006</v>
          </cell>
          <cell r="I2313" t="str">
            <v>NO REPLACE</v>
          </cell>
        </row>
        <row r="2314">
          <cell r="A2314" t="str">
            <v>GME984202</v>
          </cell>
          <cell r="B2314" t="str">
            <v>38X E CONTROLLER PLANNING</v>
          </cell>
          <cell r="C2314" t="str">
            <v>US</v>
          </cell>
          <cell r="D2314" t="str">
            <v>05 EOC</v>
          </cell>
          <cell r="E2314" t="e">
            <v>#N/A</v>
          </cell>
          <cell r="F2314" t="str">
            <v>06 Documentation only</v>
          </cell>
          <cell r="G2314" t="str">
            <v>31.12.2004</v>
          </cell>
          <cell r="H2314" t="str">
            <v>30.06.2006</v>
          </cell>
          <cell r="I2314" t="str">
            <v>GM0984EDK</v>
          </cell>
        </row>
        <row r="2315">
          <cell r="A2315" t="str">
            <v>GME984302</v>
          </cell>
          <cell r="B2315" t="str">
            <v>48X E CONTROLLER PLANNING</v>
          </cell>
          <cell r="C2315" t="str">
            <v>US</v>
          </cell>
          <cell r="D2315" t="str">
            <v>05 EOC</v>
          </cell>
          <cell r="E2315">
            <v>1300</v>
          </cell>
          <cell r="F2315" t="str">
            <v>06 Documentation only</v>
          </cell>
          <cell r="G2315" t="str">
            <v>31.12.2004</v>
          </cell>
          <cell r="H2315" t="str">
            <v>30.06.2006</v>
          </cell>
          <cell r="I2315" t="str">
            <v>GM0984EDK</v>
          </cell>
        </row>
        <row r="2316">
          <cell r="A2316" t="str">
            <v>GMFIBROPT</v>
          </cell>
          <cell r="B2316" t="str">
            <v>FIBER REPEATER USER GUIDE</v>
          </cell>
          <cell r="C2316" t="str">
            <v>US</v>
          </cell>
          <cell r="D2316" t="str">
            <v>04 Commercialized</v>
          </cell>
          <cell r="E2316">
            <v>2300</v>
          </cell>
          <cell r="F2316" t="str">
            <v>06 Documentation only</v>
          </cell>
          <cell r="G2316" t="str">
            <v>15.12.1998</v>
          </cell>
          <cell r="H2316" t="str">
            <v>00.00.0000</v>
          </cell>
        </row>
        <row r="2317">
          <cell r="A2317" t="str">
            <v>GMM0TN001</v>
          </cell>
          <cell r="B2317" t="str">
            <v>USER GUIDE SASS MOTION</v>
          </cell>
          <cell r="C2317" t="str">
            <v>US</v>
          </cell>
          <cell r="D2317" t="str">
            <v>04 Commercialized</v>
          </cell>
          <cell r="E2317">
            <v>4000</v>
          </cell>
          <cell r="F2317" t="str">
            <v>06 Documentation only</v>
          </cell>
          <cell r="G2317" t="str">
            <v>16.02.2000</v>
          </cell>
          <cell r="H2317" t="str">
            <v>00.00.0000</v>
          </cell>
        </row>
        <row r="2318">
          <cell r="A2318" t="str">
            <v>GMMBPL001</v>
          </cell>
          <cell r="B2318" t="str">
            <v>MODBUS+  NETWORK PLANNING</v>
          </cell>
          <cell r="C2318" t="str">
            <v>US</v>
          </cell>
          <cell r="D2318" t="str">
            <v>04 Commercialized</v>
          </cell>
          <cell r="E2318">
            <v>1100</v>
          </cell>
          <cell r="F2318" t="str">
            <v>06 Documentation only</v>
          </cell>
          <cell r="G2318" t="str">
            <v>15.12.1998</v>
          </cell>
          <cell r="H2318" t="str">
            <v>00.00.0000</v>
          </cell>
        </row>
        <row r="2319">
          <cell r="A2319" t="str">
            <v>GMPCMCIA1</v>
          </cell>
          <cell r="B2319" t="str">
            <v>USER GD MB+ NTWRK ADPTR PCMCIA       (B)</v>
          </cell>
          <cell r="C2319" t="str">
            <v>US</v>
          </cell>
          <cell r="D2319" t="str">
            <v>04 Commercialized</v>
          </cell>
          <cell r="E2319">
            <v>1400</v>
          </cell>
          <cell r="F2319" t="str">
            <v>06 Documentation only</v>
          </cell>
          <cell r="G2319" t="str">
            <v>16.02.2000</v>
          </cell>
          <cell r="H2319" t="str">
            <v>00.00.0000</v>
          </cell>
        </row>
        <row r="2320">
          <cell r="A2320" t="str">
            <v>GMS985001</v>
          </cell>
          <cell r="B2320" t="str">
            <v>S985 MODBUS+ NETW. ADAPT. INSTALL. MAN.</v>
          </cell>
          <cell r="C2320" t="str">
            <v>US</v>
          </cell>
          <cell r="D2320" t="str">
            <v>04 Commercialized</v>
          </cell>
          <cell r="E2320">
            <v>1500</v>
          </cell>
          <cell r="F2320" t="str">
            <v>06 Documentation only</v>
          </cell>
          <cell r="G2320" t="str">
            <v>11.10.2001</v>
          </cell>
          <cell r="H2320" t="str">
            <v>00.00.0000</v>
          </cell>
        </row>
        <row r="2321">
          <cell r="A2321" t="str">
            <v>IAA2160</v>
          </cell>
          <cell r="B2321" t="str">
            <v>16 DISCRETE I 110VAC</v>
          </cell>
          <cell r="C2321" t="str">
            <v>FR</v>
          </cell>
          <cell r="D2321" t="str">
            <v>06 Service Only</v>
          </cell>
          <cell r="E2321">
            <v>15000</v>
          </cell>
          <cell r="F2321" t="str">
            <v>03 Exchg w/ refurbished</v>
          </cell>
          <cell r="G2321" t="str">
            <v>31.12.2002</v>
          </cell>
          <cell r="H2321" t="str">
            <v>31.12.2002</v>
          </cell>
          <cell r="I2321" t="str">
            <v>NO REPLACE</v>
          </cell>
        </row>
        <row r="2322">
          <cell r="A2322" t="str">
            <v>IAA2161</v>
          </cell>
          <cell r="B2322" t="str">
            <v>16 INPUTS 220VAC</v>
          </cell>
          <cell r="C2322" t="str">
            <v>FR</v>
          </cell>
          <cell r="D2322" t="str">
            <v>06 Service Only</v>
          </cell>
          <cell r="E2322">
            <v>18500</v>
          </cell>
          <cell r="F2322" t="str">
            <v>03 Exchg w/ refurbished</v>
          </cell>
          <cell r="G2322" t="str">
            <v>31.12.2002</v>
          </cell>
          <cell r="H2322" t="str">
            <v>31.12.2002</v>
          </cell>
          <cell r="I2322" t="str">
            <v>NO REPLACE</v>
          </cell>
        </row>
        <row r="2323">
          <cell r="A2323" t="str">
            <v>IAB2411</v>
          </cell>
          <cell r="B2323" t="str">
            <v>24 110VAC INPUTS</v>
          </cell>
          <cell r="C2323" t="str">
            <v>FR</v>
          </cell>
          <cell r="D2323" t="str">
            <v>06 Service Only</v>
          </cell>
          <cell r="E2323">
            <v>55900</v>
          </cell>
          <cell r="F2323" t="str">
            <v>01 Exchg w/ new product</v>
          </cell>
          <cell r="G2323" t="str">
            <v>05.01.2004</v>
          </cell>
          <cell r="H2323" t="str">
            <v>30.12.2003</v>
          </cell>
          <cell r="I2323" t="str">
            <v>NO REPLACE</v>
          </cell>
        </row>
        <row r="2324">
          <cell r="A2324" t="str">
            <v>IAB2422</v>
          </cell>
          <cell r="B2324" t="str">
            <v>24 220VAC INPUTS</v>
          </cell>
          <cell r="C2324" t="str">
            <v>FR</v>
          </cell>
          <cell r="D2324" t="str">
            <v>06 Service Only</v>
          </cell>
          <cell r="E2324">
            <v>37200</v>
          </cell>
          <cell r="F2324" t="str">
            <v>01 Exchg w/ new product</v>
          </cell>
          <cell r="G2324" t="str">
            <v>05.01.2004</v>
          </cell>
          <cell r="H2324" t="str">
            <v>30.12.2003</v>
          </cell>
          <cell r="I2324" t="str">
            <v>NO REPLACE</v>
          </cell>
        </row>
        <row r="2325">
          <cell r="A2325" t="str">
            <v>ICA2424</v>
          </cell>
          <cell r="B2325" t="str">
            <v>STATUS LOG BOARD 24V</v>
          </cell>
          <cell r="C2325" t="str">
            <v>FR</v>
          </cell>
          <cell r="D2325" t="str">
            <v>06 Service Only</v>
          </cell>
          <cell r="E2325">
            <v>77000</v>
          </cell>
          <cell r="F2325" t="str">
            <v>03 Exchg w/ refurbished</v>
          </cell>
          <cell r="G2325" t="str">
            <v>20.05.2003</v>
          </cell>
          <cell r="H2325" t="str">
            <v>20.05.2003</v>
          </cell>
          <cell r="I2325" t="str">
            <v>NO REPLACE</v>
          </cell>
        </row>
        <row r="2326">
          <cell r="A2326" t="str">
            <v>ICA2424TR</v>
          </cell>
          <cell r="B2326" t="str">
            <v>STD EXCH ICA2424</v>
          </cell>
          <cell r="C2326" t="str">
            <v>FR</v>
          </cell>
          <cell r="D2326" t="str">
            <v>06 Service Only</v>
          </cell>
          <cell r="E2326" t="e">
            <v>#N/A</v>
          </cell>
          <cell r="F2326" t="str">
            <v>03 Exchg w/ refurbished</v>
          </cell>
          <cell r="G2326" t="str">
            <v>01.01.1997</v>
          </cell>
          <cell r="H2326" t="str">
            <v>20.05.2003</v>
          </cell>
          <cell r="I2326" t="str">
            <v>NO REPLACE</v>
          </cell>
        </row>
        <row r="2327">
          <cell r="A2327" t="str">
            <v>ICA2448</v>
          </cell>
          <cell r="B2327" t="str">
            <v>STATUS LOG BOARD 48V</v>
          </cell>
          <cell r="C2327" t="str">
            <v>FR</v>
          </cell>
          <cell r="D2327" t="str">
            <v>06 Service Only</v>
          </cell>
          <cell r="E2327">
            <v>83300</v>
          </cell>
          <cell r="F2327" t="str">
            <v>03 Exchg w/ refurbished</v>
          </cell>
          <cell r="G2327" t="str">
            <v>05.01.2004</v>
          </cell>
          <cell r="H2327" t="str">
            <v>30.12.2003</v>
          </cell>
          <cell r="I2327" t="str">
            <v>NO REPLACE</v>
          </cell>
        </row>
        <row r="2328">
          <cell r="A2328" t="str">
            <v>ICA2448TR</v>
          </cell>
          <cell r="B2328" t="str">
            <v>STD EXCH ICA2428</v>
          </cell>
          <cell r="C2328" t="str">
            <v>FR</v>
          </cell>
          <cell r="D2328" t="str">
            <v>06 Service Only</v>
          </cell>
          <cell r="E2328" t="e">
            <v>#N/A</v>
          </cell>
          <cell r="F2328" t="str">
            <v>03 Exchg w/ refurbished</v>
          </cell>
          <cell r="G2328" t="str">
            <v>05.01.2004</v>
          </cell>
          <cell r="H2328" t="str">
            <v>31.12.2003</v>
          </cell>
          <cell r="I2328" t="str">
            <v>NO REPLACE</v>
          </cell>
        </row>
        <row r="2329">
          <cell r="A2329" t="str">
            <v>IDA2160</v>
          </cell>
          <cell r="B2329" t="str">
            <v>16 INPUTS 125VDC</v>
          </cell>
          <cell r="C2329" t="str">
            <v>FR</v>
          </cell>
          <cell r="D2329" t="str">
            <v>06 Service Only</v>
          </cell>
          <cell r="E2329">
            <v>17200</v>
          </cell>
          <cell r="F2329" t="str">
            <v>03 Exchg w/ refurbished</v>
          </cell>
          <cell r="G2329" t="str">
            <v>31.12.2002</v>
          </cell>
          <cell r="H2329" t="str">
            <v>31.12.2002</v>
          </cell>
          <cell r="I2329" t="str">
            <v>NO REPLACE</v>
          </cell>
        </row>
        <row r="2330">
          <cell r="A2330" t="str">
            <v>IDA2320</v>
          </cell>
          <cell r="B2330" t="str">
            <v>32 INPUTS 24VDC</v>
          </cell>
          <cell r="C2330" t="str">
            <v>FR</v>
          </cell>
          <cell r="D2330" t="str">
            <v>06 Service Only</v>
          </cell>
          <cell r="E2330">
            <v>17300</v>
          </cell>
          <cell r="F2330" t="str">
            <v>03 Exchg w/ refurbished</v>
          </cell>
          <cell r="G2330" t="str">
            <v>31.12.2002</v>
          </cell>
          <cell r="H2330" t="str">
            <v>31.12.2002</v>
          </cell>
          <cell r="I2330" t="str">
            <v>NO REPLACE</v>
          </cell>
        </row>
        <row r="2331">
          <cell r="A2331" t="str">
            <v>IDA2320TR</v>
          </cell>
          <cell r="B2331" t="str">
            <v>STD EXCH IDA2320</v>
          </cell>
          <cell r="C2331" t="str">
            <v>FR</v>
          </cell>
          <cell r="D2331" t="str">
            <v>06 Service Only</v>
          </cell>
          <cell r="E2331" t="e">
            <v>#N/A</v>
          </cell>
          <cell r="F2331" t="str">
            <v>03 Exchg w/ refurbished</v>
          </cell>
          <cell r="G2331" t="str">
            <v>01.01.1997</v>
          </cell>
          <cell r="H2331" t="str">
            <v>00.00.0000</v>
          </cell>
          <cell r="I2331" t="str">
            <v>NO REPLACE</v>
          </cell>
        </row>
        <row r="2332">
          <cell r="A2332" t="str">
            <v>IDA2321</v>
          </cell>
          <cell r="B2332" t="str">
            <v>32 INPUTS 48 VDC</v>
          </cell>
          <cell r="C2332" t="str">
            <v>FR</v>
          </cell>
          <cell r="D2332" t="str">
            <v>06 Service Only</v>
          </cell>
          <cell r="E2332">
            <v>17300</v>
          </cell>
          <cell r="F2332" t="str">
            <v>03 Exchg w/ refurbished</v>
          </cell>
          <cell r="G2332" t="str">
            <v>31.12.2002</v>
          </cell>
          <cell r="H2332" t="str">
            <v>31.12.2002</v>
          </cell>
          <cell r="I2332" t="str">
            <v>NO REPLACE</v>
          </cell>
        </row>
        <row r="2333">
          <cell r="A2333" t="str">
            <v>IDA2321TR</v>
          </cell>
          <cell r="B2333" t="str">
            <v>STD EXCH IDA2321</v>
          </cell>
          <cell r="C2333" t="str">
            <v>FR</v>
          </cell>
          <cell r="D2333" t="str">
            <v>06 Service Only</v>
          </cell>
          <cell r="E2333" t="e">
            <v>#N/A</v>
          </cell>
          <cell r="F2333" t="str">
            <v>03 Exchg w/ refurbished</v>
          </cell>
          <cell r="G2333" t="str">
            <v>01.01.1997</v>
          </cell>
          <cell r="H2333" t="str">
            <v>00.00.0000</v>
          </cell>
          <cell r="I2333" t="str">
            <v>NO REPLACE</v>
          </cell>
        </row>
        <row r="2334">
          <cell r="A2334" t="str">
            <v>IDA2322</v>
          </cell>
          <cell r="B2334" t="str">
            <v>32 FAST INPUTS 24VDC</v>
          </cell>
          <cell r="C2334" t="str">
            <v>FR</v>
          </cell>
          <cell r="D2334" t="str">
            <v>06 Service Only</v>
          </cell>
          <cell r="E2334">
            <v>17300</v>
          </cell>
          <cell r="F2334" t="str">
            <v>03 Exchg w/ refurbished</v>
          </cell>
          <cell r="G2334" t="str">
            <v>31.12.2002</v>
          </cell>
          <cell r="H2334" t="str">
            <v>31.12.2002</v>
          </cell>
          <cell r="I2334" t="str">
            <v>NO REPLACE</v>
          </cell>
        </row>
        <row r="2335">
          <cell r="A2335" t="str">
            <v>IDA2322TR</v>
          </cell>
          <cell r="B2335" t="str">
            <v>STD EXCH IDA2322</v>
          </cell>
          <cell r="C2335" t="str">
            <v>FR</v>
          </cell>
          <cell r="D2335" t="str">
            <v>06 Service Only</v>
          </cell>
          <cell r="E2335" t="e">
            <v>#N/A</v>
          </cell>
          <cell r="F2335" t="str">
            <v>03 Exchg w/ refurbished</v>
          </cell>
          <cell r="G2335" t="str">
            <v>01.01.1997</v>
          </cell>
          <cell r="H2335" t="str">
            <v>31.12.2002</v>
          </cell>
          <cell r="I2335" t="str">
            <v>NO REPLACE</v>
          </cell>
        </row>
        <row r="2336">
          <cell r="A2336" t="str">
            <v>IDA2323</v>
          </cell>
          <cell r="B2336" t="str">
            <v>32 FAST INPUTS 48VDC</v>
          </cell>
          <cell r="C2336" t="str">
            <v>FR</v>
          </cell>
          <cell r="D2336" t="str">
            <v>06 Service Only</v>
          </cell>
          <cell r="E2336">
            <v>16500</v>
          </cell>
          <cell r="F2336" t="str">
            <v>03 Exchg w/ refurbished</v>
          </cell>
          <cell r="G2336" t="str">
            <v>31.12.2002</v>
          </cell>
          <cell r="H2336" t="str">
            <v>31.12.2002</v>
          </cell>
          <cell r="I2336" t="str">
            <v>NO REPLACE</v>
          </cell>
        </row>
        <row r="2337">
          <cell r="A2337" t="str">
            <v>IDA3205</v>
          </cell>
          <cell r="B2337" t="str">
            <v>32V 5VDC PROG.FILT. CARD</v>
          </cell>
          <cell r="C2337" t="str">
            <v>FR</v>
          </cell>
          <cell r="D2337" t="str">
            <v>06 Service Only</v>
          </cell>
          <cell r="E2337">
            <v>40000</v>
          </cell>
          <cell r="F2337" t="str">
            <v>01 Exchg w/ new product</v>
          </cell>
          <cell r="G2337" t="str">
            <v>05.01.2004</v>
          </cell>
          <cell r="H2337" t="str">
            <v>30.12.2003</v>
          </cell>
          <cell r="I2337" t="str">
            <v>NO REPLACE</v>
          </cell>
        </row>
        <row r="2338">
          <cell r="A2338" t="str">
            <v>IDB1612</v>
          </cell>
          <cell r="B2338" t="str">
            <v>16 125VDC INPUTS</v>
          </cell>
          <cell r="C2338" t="str">
            <v>FR</v>
          </cell>
          <cell r="D2338" t="str">
            <v>06 Service Only</v>
          </cell>
          <cell r="E2338">
            <v>40000</v>
          </cell>
          <cell r="F2338" t="str">
            <v>01 Exchg w/ new product</v>
          </cell>
          <cell r="G2338" t="str">
            <v>05.01.2004</v>
          </cell>
          <cell r="H2338" t="str">
            <v>30.12.2003</v>
          </cell>
          <cell r="I2338" t="str">
            <v>NO REPLACE</v>
          </cell>
        </row>
        <row r="2339">
          <cell r="A2339" t="str">
            <v>IDB3224</v>
          </cell>
          <cell r="B2339" t="str">
            <v>.</v>
          </cell>
          <cell r="C2339" t="str">
            <v>FR</v>
          </cell>
          <cell r="D2339" t="str">
            <v>06 Service Only</v>
          </cell>
          <cell r="E2339">
            <v>57600</v>
          </cell>
          <cell r="F2339" t="str">
            <v>03 Exchg w/ refurbished</v>
          </cell>
          <cell r="G2339" t="str">
            <v>05.01.2004</v>
          </cell>
          <cell r="H2339" t="str">
            <v>30.12.2003</v>
          </cell>
          <cell r="I2339" t="str">
            <v>NO REPLACE</v>
          </cell>
        </row>
        <row r="2340">
          <cell r="A2340" t="str">
            <v>IDB3224TR</v>
          </cell>
          <cell r="B2340" t="str">
            <v>STD EXCH IDB3224</v>
          </cell>
          <cell r="C2340" t="str">
            <v>FR</v>
          </cell>
          <cell r="D2340" t="str">
            <v>06 Service Only</v>
          </cell>
          <cell r="E2340" t="e">
            <v>#N/A</v>
          </cell>
          <cell r="F2340" t="str">
            <v>03 Exchg w/ refurbished</v>
          </cell>
          <cell r="G2340" t="str">
            <v>05.01.2004</v>
          </cell>
          <cell r="H2340" t="str">
            <v>31.12.2003</v>
          </cell>
          <cell r="I2340" t="str">
            <v>NO REPLACE</v>
          </cell>
        </row>
        <row r="2341">
          <cell r="A2341" t="str">
            <v>IDB3248</v>
          </cell>
          <cell r="B2341" t="str">
            <v>32 48V TOR INPUT CARD</v>
          </cell>
          <cell r="C2341" t="str">
            <v>FR</v>
          </cell>
          <cell r="D2341" t="str">
            <v>06 Service Only</v>
          </cell>
          <cell r="E2341">
            <v>55000</v>
          </cell>
          <cell r="F2341" t="str">
            <v>03 Exchg w/ refurbished</v>
          </cell>
          <cell r="G2341" t="str">
            <v>05.01.2004</v>
          </cell>
          <cell r="H2341" t="str">
            <v>30.12.2003</v>
          </cell>
          <cell r="I2341" t="str">
            <v>NO REPLACE</v>
          </cell>
        </row>
        <row r="2342">
          <cell r="A2342" t="str">
            <v>IDB3248TR</v>
          </cell>
          <cell r="B2342" t="str">
            <v>STD EXCH IDB3248</v>
          </cell>
          <cell r="C2342" t="str">
            <v>FR</v>
          </cell>
          <cell r="D2342" t="str">
            <v>06 Service Only</v>
          </cell>
          <cell r="E2342" t="e">
            <v>#N/A</v>
          </cell>
          <cell r="F2342" t="str">
            <v>03 Exchg w/ refurbished</v>
          </cell>
          <cell r="G2342" t="str">
            <v>05.01.2004</v>
          </cell>
          <cell r="H2342" t="str">
            <v>31.12.2003</v>
          </cell>
          <cell r="I2342" t="str">
            <v>NO REPLACE</v>
          </cell>
        </row>
        <row r="2343">
          <cell r="A2343" t="str">
            <v>IKA0800</v>
          </cell>
          <cell r="B2343" t="str">
            <v>8 ANALOG INPUTS</v>
          </cell>
          <cell r="C2343" t="str">
            <v>FR</v>
          </cell>
          <cell r="D2343" t="str">
            <v>06 Service Only</v>
          </cell>
          <cell r="E2343">
            <v>146900</v>
          </cell>
          <cell r="F2343" t="str">
            <v>03 Exchg w/ refurbished</v>
          </cell>
          <cell r="G2343" t="str">
            <v>05.01.2004</v>
          </cell>
          <cell r="H2343" t="str">
            <v>30.12.2003</v>
          </cell>
          <cell r="I2343" t="str">
            <v>NO REPLACE</v>
          </cell>
        </row>
        <row r="2344">
          <cell r="A2344" t="str">
            <v>IKA0800TR</v>
          </cell>
          <cell r="B2344" t="str">
            <v>STD EXCH IKA0800</v>
          </cell>
          <cell r="C2344" t="str">
            <v>FR</v>
          </cell>
          <cell r="D2344" t="str">
            <v>06 Service Only</v>
          </cell>
          <cell r="E2344" t="e">
            <v>#N/A</v>
          </cell>
          <cell r="F2344" t="str">
            <v>03 Exchg w/ refurbished</v>
          </cell>
          <cell r="G2344" t="str">
            <v>05.01.2004</v>
          </cell>
          <cell r="H2344" t="str">
            <v>31.12.2003</v>
          </cell>
          <cell r="I2344" t="str">
            <v>NO REPLACE</v>
          </cell>
        </row>
        <row r="2345">
          <cell r="A2345" t="str">
            <v>IMA2160</v>
          </cell>
          <cell r="B2345" t="str">
            <v>16 INPUTS 24/48 VAC/VDC</v>
          </cell>
          <cell r="C2345" t="str">
            <v>FR</v>
          </cell>
          <cell r="D2345" t="str">
            <v>06 Service Only</v>
          </cell>
          <cell r="E2345">
            <v>25000</v>
          </cell>
          <cell r="F2345" t="str">
            <v>03 Exchg w/ refurbished</v>
          </cell>
          <cell r="G2345" t="str">
            <v>31.12.2002</v>
          </cell>
          <cell r="H2345" t="str">
            <v>31.12.2002</v>
          </cell>
          <cell r="I2345" t="str">
            <v>NO REPLACE</v>
          </cell>
        </row>
        <row r="2346">
          <cell r="A2346" t="str">
            <v>IMA2160TR</v>
          </cell>
          <cell r="B2346" t="str">
            <v>STD EXCH IMA2160</v>
          </cell>
          <cell r="C2346" t="str">
            <v>FR</v>
          </cell>
          <cell r="D2346" t="str">
            <v>06 Service Only</v>
          </cell>
          <cell r="E2346" t="e">
            <v>#N/A</v>
          </cell>
          <cell r="F2346" t="str">
            <v>03 Exchg w/ refurbished</v>
          </cell>
          <cell r="G2346" t="str">
            <v>02.03.2004</v>
          </cell>
          <cell r="H2346" t="str">
            <v>00.00.0000</v>
          </cell>
          <cell r="I2346" t="str">
            <v>NO REPLACE</v>
          </cell>
        </row>
        <row r="2347">
          <cell r="A2347" t="str">
            <v>IMB3224</v>
          </cell>
          <cell r="B2347" t="str">
            <v>32 24V AC/DC INPUT CARD</v>
          </cell>
          <cell r="C2347" t="str">
            <v>FR</v>
          </cell>
          <cell r="D2347" t="str">
            <v>06 Service Only</v>
          </cell>
          <cell r="E2347">
            <v>55000</v>
          </cell>
          <cell r="F2347" t="str">
            <v>03 Exchg w/ refurbished</v>
          </cell>
          <cell r="G2347" t="str">
            <v>05.01.2004</v>
          </cell>
          <cell r="H2347" t="str">
            <v>30.12.2003</v>
          </cell>
          <cell r="I2347" t="str">
            <v>NO REPLACE</v>
          </cell>
        </row>
        <row r="2348">
          <cell r="A2348" t="str">
            <v>IMB3224TR</v>
          </cell>
          <cell r="B2348" t="str">
            <v>STD EXCH IMB3224</v>
          </cell>
          <cell r="C2348" t="str">
            <v>FR</v>
          </cell>
          <cell r="D2348" t="str">
            <v>06 Service Only</v>
          </cell>
          <cell r="E2348" t="e">
            <v>#N/A</v>
          </cell>
          <cell r="F2348" t="str">
            <v>03 Exchg w/ refurbished</v>
          </cell>
          <cell r="G2348" t="str">
            <v>05.01.2004</v>
          </cell>
          <cell r="H2348" t="str">
            <v>31.12.2003</v>
          </cell>
          <cell r="I2348" t="str">
            <v>NO REPLACE</v>
          </cell>
        </row>
        <row r="2349">
          <cell r="A2349" t="str">
            <v>IMB3248</v>
          </cell>
          <cell r="B2349" t="str">
            <v>32 48V AC/DC INPUT CARD</v>
          </cell>
          <cell r="C2349" t="str">
            <v>FR</v>
          </cell>
          <cell r="D2349" t="str">
            <v>06 Service Only</v>
          </cell>
          <cell r="E2349">
            <v>79400</v>
          </cell>
          <cell r="F2349" t="str">
            <v>03 Exchg w/ refurbished</v>
          </cell>
          <cell r="G2349" t="str">
            <v>05.01.2004</v>
          </cell>
          <cell r="H2349" t="str">
            <v>30.12.2003</v>
          </cell>
          <cell r="I2349" t="str">
            <v>NO REPLACE</v>
          </cell>
        </row>
        <row r="2350">
          <cell r="A2350" t="str">
            <v>IMB3248TR</v>
          </cell>
          <cell r="B2350" t="str">
            <v>STD EXCH IMB3248</v>
          </cell>
          <cell r="C2350" t="str">
            <v>FR</v>
          </cell>
          <cell r="D2350" t="str">
            <v>06 Service Only</v>
          </cell>
          <cell r="E2350" t="e">
            <v>#N/A</v>
          </cell>
          <cell r="F2350" t="str">
            <v>03 Exchg w/ refurbished</v>
          </cell>
          <cell r="G2350" t="str">
            <v>05.01.2004</v>
          </cell>
          <cell r="H2350" t="str">
            <v>31.12.2003</v>
          </cell>
          <cell r="I2350" t="str">
            <v>NO REPLACE</v>
          </cell>
        </row>
        <row r="2351">
          <cell r="A2351" t="str">
            <v>INS1605</v>
          </cell>
          <cell r="B2351" t="str">
            <v>NNS LEVEL CONTROL CARD</v>
          </cell>
          <cell r="C2351" t="str">
            <v>FR</v>
          </cell>
          <cell r="D2351" t="str">
            <v>06 Service Only</v>
          </cell>
          <cell r="E2351">
            <v>117600</v>
          </cell>
          <cell r="F2351" t="str">
            <v>03 Exchg w/ refurbished</v>
          </cell>
          <cell r="G2351" t="str">
            <v>05.01.2004</v>
          </cell>
          <cell r="H2351" t="str">
            <v>30.12.2003</v>
          </cell>
          <cell r="I2351" t="str">
            <v>NO REPLACE</v>
          </cell>
        </row>
        <row r="2352">
          <cell r="A2352" t="str">
            <v>INS1605TR</v>
          </cell>
          <cell r="B2352" t="str">
            <v>STD EXCH INS1605</v>
          </cell>
          <cell r="C2352" t="str">
            <v>FR</v>
          </cell>
          <cell r="D2352" t="str">
            <v>06 Service Only</v>
          </cell>
          <cell r="E2352" t="e">
            <v>#N/A</v>
          </cell>
          <cell r="F2352" t="str">
            <v>03 Exchg w/ refurbished</v>
          </cell>
          <cell r="G2352" t="str">
            <v>05.01.2004</v>
          </cell>
          <cell r="H2352" t="str">
            <v>31.12.2003</v>
          </cell>
          <cell r="I2352" t="str">
            <v>NO REPLACE</v>
          </cell>
        </row>
        <row r="2353">
          <cell r="A2353" t="str">
            <v>IOP7000</v>
          </cell>
          <cell r="B2353" t="str">
            <v>APRIL 7000 I/O PROCESSOR</v>
          </cell>
          <cell r="C2353" t="str">
            <v>FR</v>
          </cell>
          <cell r="D2353" t="str">
            <v>06 Service Only</v>
          </cell>
          <cell r="E2353">
            <v>137800</v>
          </cell>
          <cell r="F2353" t="str">
            <v>03 Exchg w/ refurbished</v>
          </cell>
          <cell r="G2353" t="str">
            <v>05.01.2004</v>
          </cell>
          <cell r="H2353" t="str">
            <v>30.12.2003</v>
          </cell>
          <cell r="I2353" t="str">
            <v>NO REPLACE</v>
          </cell>
        </row>
        <row r="2354">
          <cell r="A2354" t="str">
            <v>IOP7000TR</v>
          </cell>
          <cell r="B2354" t="str">
            <v>STD EXCH IOP7000</v>
          </cell>
          <cell r="C2354" t="str">
            <v>FR</v>
          </cell>
          <cell r="D2354" t="str">
            <v>06 Service Only</v>
          </cell>
          <cell r="E2354" t="e">
            <v>#N/A</v>
          </cell>
          <cell r="F2354" t="str">
            <v>03 Exchg w/ refurbished</v>
          </cell>
          <cell r="G2354" t="str">
            <v>05.01.2004</v>
          </cell>
          <cell r="H2354" t="str">
            <v>31.12.2003</v>
          </cell>
          <cell r="I2354" t="str">
            <v>NO REPLACE</v>
          </cell>
        </row>
        <row r="2355">
          <cell r="A2355" t="str">
            <v>IQA0240</v>
          </cell>
          <cell r="B2355" t="str">
            <v>CARTE REFLEXE 16E-8S 1MS</v>
          </cell>
          <cell r="C2355" t="str">
            <v>FR</v>
          </cell>
          <cell r="D2355" t="str">
            <v>06 Service Only</v>
          </cell>
          <cell r="E2355">
            <v>53300</v>
          </cell>
          <cell r="F2355" t="str">
            <v>03 Exchg w/ refurbished</v>
          </cell>
          <cell r="G2355" t="str">
            <v>05.01.2004</v>
          </cell>
          <cell r="H2355" t="str">
            <v>30.12.2003</v>
          </cell>
          <cell r="I2355" t="str">
            <v>NO REPLACE</v>
          </cell>
        </row>
        <row r="2356">
          <cell r="A2356" t="str">
            <v>IQA0240TR</v>
          </cell>
          <cell r="B2356" t="str">
            <v>STD EXCH IQA0241</v>
          </cell>
          <cell r="C2356" t="str">
            <v>FR</v>
          </cell>
          <cell r="D2356" t="str">
            <v>06 Service Only</v>
          </cell>
          <cell r="E2356" t="e">
            <v>#N/A</v>
          </cell>
          <cell r="F2356" t="str">
            <v>03 Exchg w/ refurbished</v>
          </cell>
          <cell r="G2356" t="str">
            <v>05.01.2004</v>
          </cell>
          <cell r="H2356" t="str">
            <v>31.12.2003</v>
          </cell>
          <cell r="I2356" t="str">
            <v>NO REPLACE</v>
          </cell>
        </row>
        <row r="2357">
          <cell r="A2357" t="str">
            <v>IQA0241</v>
          </cell>
          <cell r="B2357" t="str">
            <v>CARTE REFLEXE 16E-8S 1MS</v>
          </cell>
          <cell r="C2357" t="str">
            <v>FR</v>
          </cell>
          <cell r="D2357" t="str">
            <v>06 Service Only</v>
          </cell>
          <cell r="E2357">
            <v>58000</v>
          </cell>
          <cell r="F2357" t="str">
            <v>03 Exchg w/ refurbished</v>
          </cell>
          <cell r="G2357" t="str">
            <v>05.01.2004</v>
          </cell>
          <cell r="H2357" t="str">
            <v>30.12.2003</v>
          </cell>
          <cell r="I2357" t="str">
            <v>NO REPLACE</v>
          </cell>
        </row>
        <row r="2358">
          <cell r="A2358" t="str">
            <v>IQA0241TR</v>
          </cell>
          <cell r="B2358" t="str">
            <v>STD EXCH IQA0241</v>
          </cell>
          <cell r="C2358" t="str">
            <v>FR</v>
          </cell>
          <cell r="D2358" t="str">
            <v>06 Service Only</v>
          </cell>
          <cell r="E2358" t="e">
            <v>#N/A</v>
          </cell>
          <cell r="F2358" t="str">
            <v>03 Exchg w/ refurbished</v>
          </cell>
          <cell r="G2358" t="str">
            <v>05.01.2004</v>
          </cell>
          <cell r="H2358" t="str">
            <v>31.12.2003</v>
          </cell>
          <cell r="I2358" t="str">
            <v>NO REPLACE</v>
          </cell>
        </row>
        <row r="2359">
          <cell r="A2359" t="str">
            <v>IQA2128</v>
          </cell>
          <cell r="B2359" t="str">
            <v>16 I 24VDC 8 O RELAYS</v>
          </cell>
          <cell r="C2359" t="str">
            <v>FR</v>
          </cell>
          <cell r="D2359" t="str">
            <v>06 Service Only</v>
          </cell>
          <cell r="E2359">
            <v>21500</v>
          </cell>
          <cell r="F2359" t="str">
            <v>03 Exchg w/ refurbished</v>
          </cell>
          <cell r="G2359" t="str">
            <v>31.12.2002</v>
          </cell>
          <cell r="H2359" t="str">
            <v>31.12.2002</v>
          </cell>
          <cell r="I2359" t="str">
            <v>NO REPLACE</v>
          </cell>
        </row>
        <row r="2360">
          <cell r="A2360" t="str">
            <v>IRA1600</v>
          </cell>
          <cell r="B2360" t="str">
            <v>16 PT100 CHANNEL CARD</v>
          </cell>
          <cell r="C2360" t="str">
            <v>FR</v>
          </cell>
          <cell r="D2360" t="str">
            <v>06 Service Only</v>
          </cell>
          <cell r="E2360">
            <v>116000</v>
          </cell>
          <cell r="F2360" t="str">
            <v>03 Exchg w/ refurbished</v>
          </cell>
          <cell r="G2360" t="str">
            <v>05.01.2004</v>
          </cell>
          <cell r="H2360" t="str">
            <v>30.12.2003</v>
          </cell>
          <cell r="I2360" t="str">
            <v>NO REPLACE</v>
          </cell>
        </row>
        <row r="2361">
          <cell r="A2361" t="str">
            <v>IRA1600TR</v>
          </cell>
          <cell r="B2361" t="str">
            <v>STD EXCH IRA1600</v>
          </cell>
          <cell r="C2361" t="str">
            <v>FR</v>
          </cell>
          <cell r="D2361" t="str">
            <v>06 Service Only</v>
          </cell>
          <cell r="E2361" t="e">
            <v>#N/A</v>
          </cell>
          <cell r="F2361" t="str">
            <v>03 Exchg w/ refurbished</v>
          </cell>
          <cell r="G2361" t="str">
            <v>05.01.2004</v>
          </cell>
          <cell r="H2361" t="str">
            <v>31.12.2003</v>
          </cell>
          <cell r="I2361" t="str">
            <v>NO REPLACE</v>
          </cell>
        </row>
        <row r="2362">
          <cell r="A2362" t="str">
            <v>ISA0405</v>
          </cell>
          <cell r="B2362" t="str">
            <v>4 IN COUNTER 5/15V-500KHZ</v>
          </cell>
          <cell r="C2362" t="str">
            <v>FR</v>
          </cell>
          <cell r="D2362" t="str">
            <v>06 Service Only</v>
          </cell>
          <cell r="E2362">
            <v>110000</v>
          </cell>
          <cell r="F2362" t="str">
            <v>03 Exchg w/ refurbished</v>
          </cell>
          <cell r="G2362" t="str">
            <v>04.02.1999</v>
          </cell>
          <cell r="H2362" t="str">
            <v>30.10.1998</v>
          </cell>
          <cell r="I2362" t="str">
            <v>NO REPLACE</v>
          </cell>
        </row>
        <row r="2363">
          <cell r="A2363" t="str">
            <v>ISA0405TR</v>
          </cell>
          <cell r="B2363" t="str">
            <v>STD EXCH ISA0405</v>
          </cell>
          <cell r="C2363" t="str">
            <v>FR</v>
          </cell>
          <cell r="D2363" t="str">
            <v>06 Service Only</v>
          </cell>
          <cell r="E2363" t="e">
            <v>#N/A</v>
          </cell>
          <cell r="F2363" t="str">
            <v>03 Exchg w/ refurbished</v>
          </cell>
          <cell r="G2363" t="str">
            <v>25.07.2000</v>
          </cell>
          <cell r="H2363" t="str">
            <v>31.10.1998</v>
          </cell>
          <cell r="I2363" t="str">
            <v>NO REPLACE</v>
          </cell>
        </row>
        <row r="2364">
          <cell r="A2364" t="str">
            <v>ISA0406</v>
          </cell>
          <cell r="B2364" t="str">
            <v>4 IN COUNTER TTL</v>
          </cell>
          <cell r="C2364" t="str">
            <v>FR</v>
          </cell>
          <cell r="D2364" t="str">
            <v>06 Service Only</v>
          </cell>
          <cell r="E2364">
            <v>93500</v>
          </cell>
          <cell r="F2364" t="str">
            <v>03 Exchg w/ refurbished</v>
          </cell>
          <cell r="G2364" t="str">
            <v>05.01.2004</v>
          </cell>
          <cell r="H2364" t="str">
            <v>30.12.2003</v>
          </cell>
          <cell r="I2364" t="str">
            <v>NO REPLACE</v>
          </cell>
        </row>
        <row r="2365">
          <cell r="A2365" t="str">
            <v>ISA0406TR</v>
          </cell>
          <cell r="B2365" t="str">
            <v>STD EXCH ISA0406</v>
          </cell>
          <cell r="C2365" t="str">
            <v>FR</v>
          </cell>
          <cell r="D2365" t="str">
            <v>06 Service Only</v>
          </cell>
          <cell r="E2365" t="e">
            <v>#N/A</v>
          </cell>
          <cell r="F2365" t="str">
            <v>03 Exchg w/ refurbished</v>
          </cell>
          <cell r="G2365" t="str">
            <v>05.01.2004</v>
          </cell>
          <cell r="H2365" t="str">
            <v>31.12.2003</v>
          </cell>
          <cell r="I2365" t="str">
            <v>NO REPLACE</v>
          </cell>
        </row>
        <row r="2366">
          <cell r="A2366" t="str">
            <v>ISA0420</v>
          </cell>
          <cell r="B2366" t="str">
            <v>4 COUNT/POSIT CH MODULE</v>
          </cell>
          <cell r="C2366" t="str">
            <v>FR</v>
          </cell>
          <cell r="D2366" t="str">
            <v>06 Service Only</v>
          </cell>
          <cell r="E2366">
            <v>100000</v>
          </cell>
          <cell r="F2366" t="str">
            <v>03 Exchg w/ refurbished</v>
          </cell>
          <cell r="G2366" t="str">
            <v>05.01.2004</v>
          </cell>
          <cell r="H2366" t="str">
            <v>30.12.2003</v>
          </cell>
          <cell r="I2366" t="str">
            <v>NO REPLACE</v>
          </cell>
        </row>
        <row r="2367">
          <cell r="A2367" t="str">
            <v>ISA0420TR</v>
          </cell>
          <cell r="B2367" t="str">
            <v>STD EXCH ISA0420</v>
          </cell>
          <cell r="C2367" t="str">
            <v>FR</v>
          </cell>
          <cell r="D2367" t="str">
            <v>06 Service Only</v>
          </cell>
          <cell r="E2367" t="e">
            <v>#N/A</v>
          </cell>
          <cell r="F2367" t="str">
            <v>03 Exchg w/ refurbished</v>
          </cell>
          <cell r="G2367" t="str">
            <v>05.01.2004</v>
          </cell>
          <cell r="H2367" t="str">
            <v>31.12.2003</v>
          </cell>
          <cell r="I2367" t="str">
            <v>NO REPLACE</v>
          </cell>
        </row>
        <row r="2368">
          <cell r="A2368" t="str">
            <v>ISA2020</v>
          </cell>
          <cell r="B2368" t="str">
            <v>*</v>
          </cell>
          <cell r="C2368" t="str">
            <v>FR</v>
          </cell>
          <cell r="D2368" t="str">
            <v>06 Service Only</v>
          </cell>
          <cell r="E2368">
            <v>52300</v>
          </cell>
          <cell r="F2368" t="str">
            <v>03 Exchg w/ refurbished</v>
          </cell>
          <cell r="G2368" t="str">
            <v>31.12.2002</v>
          </cell>
          <cell r="H2368" t="str">
            <v>31.12.2002</v>
          </cell>
          <cell r="I2368" t="str">
            <v>NO REPLACE</v>
          </cell>
        </row>
        <row r="2369">
          <cell r="A2369" t="str">
            <v>ISA2020TR</v>
          </cell>
          <cell r="B2369" t="str">
            <v>STD EXCH ISA2020</v>
          </cell>
          <cell r="C2369" t="str">
            <v>FR</v>
          </cell>
          <cell r="D2369" t="str">
            <v>06 Service Only</v>
          </cell>
          <cell r="E2369" t="e">
            <v>#N/A</v>
          </cell>
          <cell r="F2369" t="str">
            <v>03 Exchg w/ refurbished</v>
          </cell>
          <cell r="G2369" t="str">
            <v>31.12.2002</v>
          </cell>
          <cell r="H2369" t="str">
            <v>31.12.2002</v>
          </cell>
          <cell r="I2369" t="str">
            <v>NO REPLACE</v>
          </cell>
        </row>
        <row r="2370">
          <cell r="A2370" t="str">
            <v>ITA1624</v>
          </cell>
          <cell r="B2370" t="str">
            <v>16 24V SAFETY INPUTS</v>
          </cell>
          <cell r="C2370" t="str">
            <v>FR</v>
          </cell>
          <cell r="D2370" t="str">
            <v>06 Service Only</v>
          </cell>
          <cell r="E2370">
            <v>37300</v>
          </cell>
          <cell r="F2370" t="str">
            <v>03 Exchg w/ refurbished</v>
          </cell>
          <cell r="G2370" t="str">
            <v>05.01.2004</v>
          </cell>
          <cell r="H2370" t="str">
            <v>30.12.2003</v>
          </cell>
          <cell r="I2370" t="str">
            <v>NO REPLACE</v>
          </cell>
        </row>
        <row r="2371">
          <cell r="A2371" t="str">
            <v>ITA1624TR</v>
          </cell>
          <cell r="B2371" t="str">
            <v>STD EXCH ITA1624</v>
          </cell>
          <cell r="C2371" t="str">
            <v>FR</v>
          </cell>
          <cell r="D2371" t="str">
            <v>06 Service Only</v>
          </cell>
          <cell r="E2371" t="e">
            <v>#N/A</v>
          </cell>
          <cell r="F2371" t="str">
            <v>03 Exchg w/ refurbished</v>
          </cell>
          <cell r="G2371" t="str">
            <v>05.01.2004</v>
          </cell>
          <cell r="H2371" t="str">
            <v>31.12.2003</v>
          </cell>
          <cell r="I2371" t="str">
            <v>NO REPLACE</v>
          </cell>
        </row>
        <row r="2372">
          <cell r="A2372" t="str">
            <v>ITA1648</v>
          </cell>
          <cell r="B2372" t="str">
            <v>16 48V SAFETY INPUTS</v>
          </cell>
          <cell r="C2372" t="str">
            <v>FR</v>
          </cell>
          <cell r="D2372" t="str">
            <v>06 Service Only</v>
          </cell>
          <cell r="E2372">
            <v>37300</v>
          </cell>
          <cell r="F2372" t="str">
            <v>03 Exchg w/ refurbished</v>
          </cell>
          <cell r="G2372" t="str">
            <v>05.01.2004</v>
          </cell>
          <cell r="H2372" t="str">
            <v>30.12.2003</v>
          </cell>
          <cell r="I2372" t="str">
            <v>NO REPLACE</v>
          </cell>
        </row>
        <row r="2373">
          <cell r="A2373" t="str">
            <v>ITA1648TR</v>
          </cell>
          <cell r="B2373" t="str">
            <v>STD EXCH ITA1648</v>
          </cell>
          <cell r="C2373" t="str">
            <v>FR</v>
          </cell>
          <cell r="D2373" t="str">
            <v>06 Service Only</v>
          </cell>
          <cell r="E2373" t="e">
            <v>#N/A</v>
          </cell>
          <cell r="F2373" t="str">
            <v>03 Exchg w/ refurbished</v>
          </cell>
          <cell r="G2373" t="str">
            <v>05.01.2004</v>
          </cell>
          <cell r="H2373" t="str">
            <v>31.12.2003</v>
          </cell>
          <cell r="I2373" t="str">
            <v>NO REPLACE</v>
          </cell>
        </row>
        <row r="2374">
          <cell r="A2374" t="str">
            <v>IXA0400</v>
          </cell>
          <cell r="B2374" t="str">
            <v>4 ISOLATED INPUTS</v>
          </cell>
          <cell r="C2374" t="str">
            <v>FR</v>
          </cell>
          <cell r="D2374" t="str">
            <v>06 Service Only</v>
          </cell>
          <cell r="E2374">
            <v>163000</v>
          </cell>
          <cell r="F2374" t="str">
            <v>03 Exchg w/ refurbished</v>
          </cell>
          <cell r="G2374" t="str">
            <v>05.01.2004</v>
          </cell>
          <cell r="H2374" t="str">
            <v>30.12.2003</v>
          </cell>
          <cell r="I2374" t="str">
            <v>NO REPLACE</v>
          </cell>
        </row>
        <row r="2375">
          <cell r="A2375" t="str">
            <v>IXA0400TR</v>
          </cell>
          <cell r="B2375" t="str">
            <v>STD EXCH IXA0400</v>
          </cell>
          <cell r="C2375" t="str">
            <v>FR</v>
          </cell>
          <cell r="D2375" t="str">
            <v>06 Service Only</v>
          </cell>
          <cell r="E2375" t="e">
            <v>#N/A</v>
          </cell>
          <cell r="F2375" t="str">
            <v>03 Exchg w/ refurbished</v>
          </cell>
          <cell r="G2375" t="str">
            <v>05.01.2004</v>
          </cell>
          <cell r="H2375" t="str">
            <v>31.12.2003</v>
          </cell>
          <cell r="I2375" t="str">
            <v>NO REPLACE</v>
          </cell>
        </row>
        <row r="2376">
          <cell r="A2376" t="str">
            <v>IXA0805</v>
          </cell>
          <cell r="B2376" t="str">
            <v>8 ISOLATED ANALOG INPUTS</v>
          </cell>
          <cell r="C2376" t="str">
            <v>FR</v>
          </cell>
          <cell r="D2376" t="str">
            <v>06 Service Only</v>
          </cell>
          <cell r="E2376">
            <v>130000</v>
          </cell>
          <cell r="F2376" t="str">
            <v>03 Exchg w/ refurbished</v>
          </cell>
          <cell r="G2376" t="str">
            <v>05.01.2004</v>
          </cell>
          <cell r="H2376" t="str">
            <v>30.12.2003</v>
          </cell>
          <cell r="I2376" t="str">
            <v>NO REPLACE</v>
          </cell>
        </row>
        <row r="2377">
          <cell r="A2377" t="str">
            <v>IXA0805TR</v>
          </cell>
          <cell r="B2377" t="str">
            <v>STD EXCH IXA0805</v>
          </cell>
          <cell r="C2377" t="str">
            <v>FR</v>
          </cell>
          <cell r="D2377" t="str">
            <v>06 Service Only</v>
          </cell>
          <cell r="E2377" t="e">
            <v>#N/A</v>
          </cell>
          <cell r="F2377" t="str">
            <v>03 Exchg w/ refurbished</v>
          </cell>
          <cell r="G2377" t="str">
            <v>05.01.2004</v>
          </cell>
          <cell r="H2377" t="str">
            <v>31.12.2003</v>
          </cell>
          <cell r="I2377" t="str">
            <v>NO REPLACE</v>
          </cell>
        </row>
        <row r="2378">
          <cell r="A2378" t="str">
            <v>IXA0806</v>
          </cell>
          <cell r="B2378" t="str">
            <v>8 ISOLATED ANALOG INPUTS</v>
          </cell>
          <cell r="C2378" t="str">
            <v>FR</v>
          </cell>
          <cell r="D2378" t="str">
            <v>06 Service Only</v>
          </cell>
          <cell r="E2378">
            <v>150200</v>
          </cell>
          <cell r="F2378" t="str">
            <v>03 Exchg w/ refurbished</v>
          </cell>
          <cell r="G2378" t="str">
            <v>05.01.2004</v>
          </cell>
          <cell r="H2378" t="str">
            <v>30.12.2003</v>
          </cell>
          <cell r="I2378" t="str">
            <v>NO REPLACE</v>
          </cell>
        </row>
        <row r="2379">
          <cell r="A2379" t="str">
            <v>IXA0806TR</v>
          </cell>
          <cell r="B2379" t="str">
            <v>STD EXCH IXA0806</v>
          </cell>
          <cell r="C2379" t="str">
            <v>FR</v>
          </cell>
          <cell r="D2379" t="str">
            <v>06 Service Only</v>
          </cell>
          <cell r="E2379" t="e">
            <v>#N/A</v>
          </cell>
          <cell r="F2379" t="str">
            <v>03 Exchg w/ refurbished</v>
          </cell>
          <cell r="G2379" t="str">
            <v>05.01.2004</v>
          </cell>
          <cell r="H2379" t="str">
            <v>31.12.2003</v>
          </cell>
          <cell r="I2379" t="str">
            <v>NO REPLACE</v>
          </cell>
        </row>
        <row r="2380">
          <cell r="A2380" t="str">
            <v>IXA0810</v>
          </cell>
          <cell r="B2380" t="str">
            <v>8 ISOLATED ANALOG INPUTS</v>
          </cell>
          <cell r="C2380" t="str">
            <v>FR</v>
          </cell>
          <cell r="D2380" t="str">
            <v>06 Service Only</v>
          </cell>
          <cell r="E2380">
            <v>130600</v>
          </cell>
          <cell r="F2380" t="str">
            <v>03 Exchg w/ refurbished</v>
          </cell>
          <cell r="G2380" t="str">
            <v>05.01.2004</v>
          </cell>
          <cell r="H2380" t="str">
            <v>30.12.2003</v>
          </cell>
          <cell r="I2380" t="str">
            <v>NO REPLACE</v>
          </cell>
        </row>
        <row r="2381">
          <cell r="A2381" t="str">
            <v>IXA0810TR</v>
          </cell>
          <cell r="B2381" t="str">
            <v>STD EXCH IXA0810</v>
          </cell>
          <cell r="C2381" t="str">
            <v>FR</v>
          </cell>
          <cell r="D2381" t="str">
            <v>06 Service Only</v>
          </cell>
          <cell r="E2381" t="e">
            <v>#N/A</v>
          </cell>
          <cell r="F2381" t="str">
            <v>03 Exchg w/ refurbished</v>
          </cell>
          <cell r="G2381" t="str">
            <v>05.01.2004</v>
          </cell>
          <cell r="H2381" t="str">
            <v>31.12.2003</v>
          </cell>
          <cell r="I2381" t="str">
            <v>NO REPLACE</v>
          </cell>
        </row>
        <row r="2382">
          <cell r="A2382" t="str">
            <v>IXA0811</v>
          </cell>
          <cell r="B2382" t="str">
            <v>8 ISOLATED ANALOG INPUTS</v>
          </cell>
          <cell r="C2382" t="str">
            <v>FR</v>
          </cell>
          <cell r="D2382" t="str">
            <v>06 Service Only</v>
          </cell>
          <cell r="E2382">
            <v>144000</v>
          </cell>
          <cell r="F2382" t="str">
            <v>03 Exchg w/ refurbished</v>
          </cell>
          <cell r="G2382" t="str">
            <v>05.01.2004</v>
          </cell>
          <cell r="H2382" t="str">
            <v>30.12.2003</v>
          </cell>
          <cell r="I2382" t="str">
            <v>NO REPLACE</v>
          </cell>
        </row>
        <row r="2383">
          <cell r="A2383" t="str">
            <v>IXA0811TR</v>
          </cell>
          <cell r="B2383" t="str">
            <v>STD EXCH IXA0811</v>
          </cell>
          <cell r="C2383" t="str">
            <v>FR</v>
          </cell>
          <cell r="D2383" t="str">
            <v>06 Service Only</v>
          </cell>
          <cell r="E2383" t="e">
            <v>#N/A</v>
          </cell>
          <cell r="F2383" t="str">
            <v>03 Exchg w/ refurbished</v>
          </cell>
          <cell r="G2383" t="str">
            <v>05.01.2004</v>
          </cell>
          <cell r="H2383" t="str">
            <v>31.12.2003</v>
          </cell>
          <cell r="I2383" t="str">
            <v>NO REPLACE</v>
          </cell>
        </row>
        <row r="2384">
          <cell r="A2384" t="str">
            <v>IXA0820</v>
          </cell>
          <cell r="B2384" t="str">
            <v>8 ISOLATED ANALOG INPUTS</v>
          </cell>
          <cell r="C2384" t="str">
            <v>FR</v>
          </cell>
          <cell r="D2384" t="str">
            <v>06 Service Only</v>
          </cell>
          <cell r="E2384">
            <v>137800</v>
          </cell>
          <cell r="F2384" t="str">
            <v>03 Exchg w/ refurbished</v>
          </cell>
          <cell r="G2384" t="str">
            <v>05.01.2004</v>
          </cell>
          <cell r="H2384" t="str">
            <v>30.12.2003</v>
          </cell>
          <cell r="I2384" t="str">
            <v>NO REPLACE</v>
          </cell>
        </row>
        <row r="2385">
          <cell r="A2385" t="str">
            <v>IXA0820TR</v>
          </cell>
          <cell r="B2385" t="str">
            <v>STD EXCH IXA0820</v>
          </cell>
          <cell r="C2385" t="str">
            <v>FR</v>
          </cell>
          <cell r="D2385" t="str">
            <v>06 Service Only</v>
          </cell>
          <cell r="E2385" t="e">
            <v>#N/A</v>
          </cell>
          <cell r="F2385" t="str">
            <v>03 Exchg w/ refurbished</v>
          </cell>
          <cell r="G2385" t="str">
            <v>05.01.2004</v>
          </cell>
          <cell r="H2385" t="str">
            <v>31.12.2003</v>
          </cell>
          <cell r="I2385" t="str">
            <v>NO REPLACE</v>
          </cell>
        </row>
        <row r="2386">
          <cell r="A2386" t="str">
            <v>IXA0821</v>
          </cell>
          <cell r="B2386" t="str">
            <v>8 ISOLATED ANALOG INPUTS</v>
          </cell>
          <cell r="C2386" t="str">
            <v>FR</v>
          </cell>
          <cell r="D2386" t="str">
            <v>06 Service Only</v>
          </cell>
          <cell r="E2386">
            <v>141600</v>
          </cell>
          <cell r="F2386" t="str">
            <v>03 Exchg w/ refurbished</v>
          </cell>
          <cell r="G2386" t="str">
            <v>05.01.2004</v>
          </cell>
          <cell r="H2386" t="str">
            <v>30.12.2003</v>
          </cell>
          <cell r="I2386" t="str">
            <v>NO REPLACE</v>
          </cell>
        </row>
        <row r="2387">
          <cell r="A2387" t="str">
            <v>IXA0821TR</v>
          </cell>
          <cell r="B2387" t="str">
            <v>STD EXCH IXA0821</v>
          </cell>
          <cell r="C2387" t="str">
            <v>FR</v>
          </cell>
          <cell r="D2387" t="str">
            <v>06 Service Only</v>
          </cell>
          <cell r="E2387" t="e">
            <v>#N/A</v>
          </cell>
          <cell r="F2387" t="str">
            <v>03 Exchg w/ refurbished</v>
          </cell>
          <cell r="G2387" t="str">
            <v>05.01.2004</v>
          </cell>
          <cell r="H2387" t="str">
            <v>31.12.2003</v>
          </cell>
          <cell r="I2387" t="str">
            <v>NO REPLACE</v>
          </cell>
        </row>
        <row r="2388">
          <cell r="A2388" t="str">
            <v>IXA1600</v>
          </cell>
          <cell r="B2388" t="str">
            <v>16 MULTIPLEXED ANA.INPUTS</v>
          </cell>
          <cell r="C2388" t="str">
            <v>FR</v>
          </cell>
          <cell r="D2388" t="str">
            <v>06 Service Only</v>
          </cell>
          <cell r="E2388">
            <v>93500</v>
          </cell>
          <cell r="F2388" t="str">
            <v>03 Exchg w/ refurbished</v>
          </cell>
          <cell r="G2388" t="str">
            <v>05.01.2004</v>
          </cell>
          <cell r="H2388" t="str">
            <v>30.12.2003</v>
          </cell>
          <cell r="I2388" t="str">
            <v>NO REPLACE</v>
          </cell>
        </row>
        <row r="2389">
          <cell r="A2389" t="str">
            <v>IXA1600TR</v>
          </cell>
          <cell r="B2389" t="str">
            <v>STD EXCH IXA1600</v>
          </cell>
          <cell r="C2389" t="str">
            <v>FR</v>
          </cell>
          <cell r="D2389" t="str">
            <v>06 Service Only</v>
          </cell>
          <cell r="E2389" t="e">
            <v>#N/A</v>
          </cell>
          <cell r="F2389" t="str">
            <v>03 Exchg w/ refurbished</v>
          </cell>
          <cell r="G2389" t="str">
            <v>05.01.2004</v>
          </cell>
          <cell r="H2389" t="str">
            <v>31.12.2003</v>
          </cell>
          <cell r="I2389" t="str">
            <v>NO REPLACE</v>
          </cell>
        </row>
        <row r="2390">
          <cell r="A2390" t="str">
            <v>IXA1620</v>
          </cell>
          <cell r="B2390" t="str">
            <v>16 ANA. DEPEND. INPUTS</v>
          </cell>
          <cell r="C2390" t="str">
            <v>FR</v>
          </cell>
          <cell r="D2390" t="str">
            <v>06 Service Only</v>
          </cell>
          <cell r="E2390">
            <v>100000</v>
          </cell>
          <cell r="F2390" t="str">
            <v>03 Exchg w/ refurbished</v>
          </cell>
          <cell r="G2390" t="str">
            <v>05.01.2004</v>
          </cell>
          <cell r="H2390" t="str">
            <v>30.12.2003</v>
          </cell>
          <cell r="I2390" t="str">
            <v>NO REPLACE</v>
          </cell>
        </row>
        <row r="2391">
          <cell r="A2391" t="str">
            <v>IXA1620TR</v>
          </cell>
          <cell r="B2391" t="str">
            <v>STD EXCH IXA1620</v>
          </cell>
          <cell r="C2391" t="str">
            <v>FR</v>
          </cell>
          <cell r="D2391" t="str">
            <v>06 Service Only</v>
          </cell>
          <cell r="E2391" t="e">
            <v>#N/A</v>
          </cell>
          <cell r="F2391" t="str">
            <v>03 Exchg w/ refurbished</v>
          </cell>
          <cell r="G2391" t="str">
            <v>05.01.2004</v>
          </cell>
          <cell r="H2391" t="str">
            <v>31.12.2003</v>
          </cell>
          <cell r="I2391" t="str">
            <v>NO REPLACE</v>
          </cell>
        </row>
        <row r="2392">
          <cell r="A2392" t="str">
            <v>IXA2060</v>
          </cell>
          <cell r="B2392" t="str">
            <v>6 I ANA. +-10V OR 4-20MA</v>
          </cell>
          <cell r="C2392" t="str">
            <v>FR</v>
          </cell>
          <cell r="D2392" t="str">
            <v>06 Service Only</v>
          </cell>
          <cell r="E2392">
            <v>40000</v>
          </cell>
          <cell r="F2392" t="str">
            <v>03 Exchg w/ refurbished</v>
          </cell>
          <cell r="G2392" t="str">
            <v>31.12.2002</v>
          </cell>
          <cell r="H2392" t="str">
            <v>31.12.2002</v>
          </cell>
          <cell r="I2392" t="str">
            <v>NO REPLACE</v>
          </cell>
        </row>
        <row r="2393">
          <cell r="A2393" t="str">
            <v>IXA2060TR</v>
          </cell>
          <cell r="B2393" t="str">
            <v>STD EXCH IXA2060</v>
          </cell>
          <cell r="C2393" t="str">
            <v>FR</v>
          </cell>
          <cell r="D2393" t="str">
            <v>06 Service Only</v>
          </cell>
          <cell r="E2393" t="e">
            <v>#N/A</v>
          </cell>
          <cell r="F2393" t="str">
            <v>03 Exchg w/ refurbished</v>
          </cell>
          <cell r="G2393" t="str">
            <v>31.12.2002</v>
          </cell>
          <cell r="H2393" t="str">
            <v>31.12.2002</v>
          </cell>
          <cell r="I2393" t="str">
            <v>NO REPLACE</v>
          </cell>
        </row>
        <row r="2394">
          <cell r="A2394" t="str">
            <v>JBC0550</v>
          </cell>
          <cell r="B2394" t="str">
            <v>SWITCHING JBUS/PSP RS485</v>
          </cell>
          <cell r="C2394" t="str">
            <v>FR</v>
          </cell>
          <cell r="D2394" t="str">
            <v>06 Service Only</v>
          </cell>
          <cell r="E2394">
            <v>77000</v>
          </cell>
          <cell r="F2394" t="str">
            <v>03 Exchg w/ refurbished</v>
          </cell>
          <cell r="G2394" t="str">
            <v>13.12.2001</v>
          </cell>
          <cell r="H2394" t="str">
            <v>31.12.2001</v>
          </cell>
          <cell r="I2394" t="str">
            <v>NO REPLACE</v>
          </cell>
        </row>
        <row r="2395">
          <cell r="A2395" t="str">
            <v>JBC0550TR</v>
          </cell>
          <cell r="B2395" t="str">
            <v>STD EXCH JBC0550</v>
          </cell>
          <cell r="C2395" t="str">
            <v>FR</v>
          </cell>
          <cell r="D2395" t="str">
            <v>06 Service Only</v>
          </cell>
          <cell r="E2395" t="e">
            <v>#N/A</v>
          </cell>
          <cell r="F2395" t="str">
            <v>03 Exchg w/ refurbished</v>
          </cell>
          <cell r="G2395" t="str">
            <v>19.12.2001</v>
          </cell>
          <cell r="H2395" t="str">
            <v>31.12.2001</v>
          </cell>
          <cell r="I2395" t="str">
            <v>NO REPLACE</v>
          </cell>
        </row>
        <row r="2396">
          <cell r="A2396" t="str">
            <v>JBU0220</v>
          </cell>
          <cell r="B2396" t="str">
            <v>JBUS RS232CURENT A5/7000</v>
          </cell>
          <cell r="C2396" t="str">
            <v>FR</v>
          </cell>
          <cell r="D2396" t="str">
            <v>06 Service Only</v>
          </cell>
          <cell r="E2396">
            <v>103000</v>
          </cell>
          <cell r="F2396" t="str">
            <v>03 Exchg w/ refurbished</v>
          </cell>
          <cell r="G2396" t="str">
            <v>05.01.2004</v>
          </cell>
          <cell r="H2396" t="str">
            <v>30.12.2003</v>
          </cell>
          <cell r="I2396" t="str">
            <v>NO REPLACE</v>
          </cell>
        </row>
        <row r="2397">
          <cell r="A2397" t="str">
            <v>JBU0220TR</v>
          </cell>
          <cell r="B2397" t="str">
            <v>STD EXCH JBU0220</v>
          </cell>
          <cell r="C2397" t="str">
            <v>FR</v>
          </cell>
          <cell r="D2397" t="str">
            <v>06 Service Only</v>
          </cell>
          <cell r="E2397" t="e">
            <v>#N/A</v>
          </cell>
          <cell r="F2397" t="str">
            <v>03 Exchg w/ refurbished</v>
          </cell>
          <cell r="G2397" t="str">
            <v>05.01.2004</v>
          </cell>
          <cell r="H2397" t="str">
            <v>31.12.2003</v>
          </cell>
          <cell r="I2397" t="str">
            <v>NO REPLACE</v>
          </cell>
        </row>
        <row r="2398">
          <cell r="A2398" t="str">
            <v>JBU0250</v>
          </cell>
          <cell r="B2398" t="str">
            <v>JBUS RS232 RS485 A5/7000</v>
          </cell>
          <cell r="C2398" t="str">
            <v>FR</v>
          </cell>
          <cell r="D2398" t="str">
            <v>06 Service Only</v>
          </cell>
          <cell r="E2398">
            <v>105400</v>
          </cell>
          <cell r="F2398" t="str">
            <v>03 Exchg w/ refurbished</v>
          </cell>
          <cell r="G2398" t="str">
            <v>05.01.2004</v>
          </cell>
          <cell r="H2398" t="str">
            <v>30.12.2003</v>
          </cell>
          <cell r="I2398" t="str">
            <v>NO REPLACE</v>
          </cell>
        </row>
        <row r="2399">
          <cell r="A2399" t="str">
            <v>JBU0250TR</v>
          </cell>
          <cell r="B2399" t="str">
            <v>STD EXCH JBU0250</v>
          </cell>
          <cell r="C2399" t="str">
            <v>FR</v>
          </cell>
          <cell r="D2399" t="str">
            <v>06 Service Only</v>
          </cell>
          <cell r="E2399" t="e">
            <v>#N/A</v>
          </cell>
          <cell r="F2399" t="str">
            <v>03 Exchg w/ refurbished</v>
          </cell>
          <cell r="G2399" t="str">
            <v>05.01.2004</v>
          </cell>
          <cell r="H2399" t="str">
            <v>31.12.2003</v>
          </cell>
          <cell r="I2399" t="str">
            <v>NO REPLACE</v>
          </cell>
        </row>
        <row r="2400">
          <cell r="A2400" t="str">
            <v>JBU0550</v>
          </cell>
          <cell r="B2400" t="str">
            <v>JBUS RS485,CURENT A5/7000</v>
          </cell>
          <cell r="C2400" t="str">
            <v>FR</v>
          </cell>
          <cell r="D2400" t="str">
            <v>06 Service Only</v>
          </cell>
          <cell r="E2400">
            <v>105400</v>
          </cell>
          <cell r="F2400" t="str">
            <v>03 Exchg w/ refurbished</v>
          </cell>
          <cell r="G2400" t="str">
            <v>05.01.2004</v>
          </cell>
          <cell r="H2400" t="str">
            <v>30.12.2003</v>
          </cell>
          <cell r="I2400" t="str">
            <v>NO REPLACE</v>
          </cell>
        </row>
        <row r="2401">
          <cell r="A2401" t="str">
            <v>JBU0550TR</v>
          </cell>
          <cell r="B2401" t="str">
            <v>STD EXCH JBU0550</v>
          </cell>
          <cell r="C2401" t="str">
            <v>FR</v>
          </cell>
          <cell r="D2401" t="str">
            <v>06 Service Only</v>
          </cell>
          <cell r="E2401" t="e">
            <v>#N/A</v>
          </cell>
          <cell r="F2401" t="str">
            <v>03 Exchg w/ refurbished</v>
          </cell>
          <cell r="G2401" t="str">
            <v>05.01.2004</v>
          </cell>
          <cell r="H2401" t="str">
            <v>31.12.2003</v>
          </cell>
          <cell r="I2401" t="str">
            <v>NO REPLACE</v>
          </cell>
        </row>
        <row r="2402">
          <cell r="A2402" t="str">
            <v>JNT0250</v>
          </cell>
          <cell r="B2402" t="str">
            <v>JNET BOARD APRIL 5/7000</v>
          </cell>
          <cell r="C2402" t="str">
            <v>FR</v>
          </cell>
          <cell r="D2402" t="str">
            <v>06 Service Only</v>
          </cell>
          <cell r="E2402">
            <v>125000</v>
          </cell>
          <cell r="F2402" t="str">
            <v>03 Exchg w/ refurbished</v>
          </cell>
          <cell r="G2402" t="str">
            <v>05.01.2004</v>
          </cell>
          <cell r="H2402" t="str">
            <v>30.12.2003</v>
          </cell>
          <cell r="I2402" t="str">
            <v>NO REPLACE</v>
          </cell>
        </row>
        <row r="2403">
          <cell r="A2403" t="str">
            <v>JNT0250TR</v>
          </cell>
          <cell r="B2403" t="str">
            <v>STD EXCH JNT0250</v>
          </cell>
          <cell r="C2403" t="str">
            <v>FR</v>
          </cell>
          <cell r="D2403" t="str">
            <v>06 Service Only</v>
          </cell>
          <cell r="E2403" t="e">
            <v>#N/A</v>
          </cell>
          <cell r="F2403" t="str">
            <v>03 Exchg w/ refurbished</v>
          </cell>
          <cell r="G2403" t="str">
            <v>05.01.2004</v>
          </cell>
          <cell r="H2403" t="str">
            <v>31.12.2003</v>
          </cell>
          <cell r="I2403" t="str">
            <v>NO REPLACE</v>
          </cell>
        </row>
        <row r="2404">
          <cell r="A2404" t="str">
            <v>KIT0020</v>
          </cell>
          <cell r="B2404" t="str">
            <v>OBTURATEUR EMPLAC. VIDE</v>
          </cell>
          <cell r="C2404" t="str">
            <v>FR</v>
          </cell>
          <cell r="D2404" t="str">
            <v>06 Service Only</v>
          </cell>
          <cell r="E2404">
            <v>5800</v>
          </cell>
          <cell r="F2404" t="str">
            <v>01 Exchg w/ new product</v>
          </cell>
          <cell r="G2404" t="str">
            <v>05.01.2004</v>
          </cell>
          <cell r="H2404" t="str">
            <v>30.12.2003</v>
          </cell>
          <cell r="I2404" t="str">
            <v>NO REPLACE</v>
          </cell>
        </row>
        <row r="2405">
          <cell r="A2405" t="str">
            <v>KIT0030</v>
          </cell>
          <cell r="B2405" t="str">
            <v>PC/BOX/TBX/CPU CABLE KIT</v>
          </cell>
          <cell r="C2405" t="str">
            <v>FR</v>
          </cell>
          <cell r="D2405" t="str">
            <v>06 Service Only</v>
          </cell>
          <cell r="E2405">
            <v>22800</v>
          </cell>
          <cell r="F2405" t="str">
            <v>01 Exchg w/ new product</v>
          </cell>
          <cell r="G2405" t="str">
            <v>05.01.2004</v>
          </cell>
          <cell r="H2405" t="str">
            <v>30.12.2003</v>
          </cell>
          <cell r="I2405" t="str">
            <v>NO REPLACE</v>
          </cell>
        </row>
        <row r="2406">
          <cell r="A2406" t="str">
            <v>KIT0050</v>
          </cell>
          <cell r="B2406" t="str">
            <v>2 BDC MOD KIT</v>
          </cell>
          <cell r="C2406" t="str">
            <v>FR</v>
          </cell>
          <cell r="D2406" t="str">
            <v>06 Service Only</v>
          </cell>
          <cell r="E2406">
            <v>10200</v>
          </cell>
          <cell r="F2406" t="str">
            <v>01 Exchg w/ new product</v>
          </cell>
          <cell r="G2406" t="str">
            <v>21.05.2003</v>
          </cell>
          <cell r="H2406" t="str">
            <v>30.10.1998</v>
          </cell>
          <cell r="I2406" t="str">
            <v>NO REPLACE</v>
          </cell>
        </row>
        <row r="2407">
          <cell r="A2407" t="str">
            <v>KIT0051</v>
          </cell>
          <cell r="B2407" t="str">
            <v>2 RS232 MOD KIT</v>
          </cell>
          <cell r="C2407" t="str">
            <v>FR</v>
          </cell>
          <cell r="D2407" t="str">
            <v>06 Service Only</v>
          </cell>
          <cell r="E2407">
            <v>10200</v>
          </cell>
          <cell r="F2407" t="str">
            <v>01 Exchg w/ new product</v>
          </cell>
          <cell r="G2407" t="str">
            <v>21.05.2003</v>
          </cell>
          <cell r="H2407" t="str">
            <v>30.10.1998</v>
          </cell>
          <cell r="I2407" t="str">
            <v>NO REPLACE</v>
          </cell>
        </row>
        <row r="2408">
          <cell r="A2408" t="str">
            <v>KIT0052</v>
          </cell>
          <cell r="B2408" t="str">
            <v>2 RS485 MOD KIT</v>
          </cell>
          <cell r="C2408" t="str">
            <v>FR</v>
          </cell>
          <cell r="D2408" t="str">
            <v>06 Service Only</v>
          </cell>
          <cell r="E2408">
            <v>10000</v>
          </cell>
          <cell r="F2408" t="str">
            <v>01 Exchg w/ new product</v>
          </cell>
          <cell r="G2408" t="str">
            <v>04.03.2002</v>
          </cell>
          <cell r="H2408" t="str">
            <v>30.10.1998</v>
          </cell>
          <cell r="I2408" t="str">
            <v>NO REPLACE</v>
          </cell>
        </row>
        <row r="2409">
          <cell r="A2409" t="str">
            <v>KIT0053</v>
          </cell>
          <cell r="B2409" t="str">
            <v>2 RS232 MOD KIT</v>
          </cell>
          <cell r="C2409" t="str">
            <v>FR</v>
          </cell>
          <cell r="D2409" t="str">
            <v>06 Service Only</v>
          </cell>
          <cell r="E2409">
            <v>10200</v>
          </cell>
          <cell r="F2409" t="str">
            <v>01 Exchg w/ new product</v>
          </cell>
          <cell r="G2409" t="str">
            <v>05.01.2004</v>
          </cell>
          <cell r="H2409" t="str">
            <v>30.12.2003</v>
          </cell>
          <cell r="I2409" t="str">
            <v>NO REPLACE</v>
          </cell>
        </row>
        <row r="2410">
          <cell r="A2410" t="str">
            <v>KIT0060</v>
          </cell>
          <cell r="B2410" t="str">
            <v>MECHANICAL KIT</v>
          </cell>
          <cell r="C2410" t="str">
            <v>FR</v>
          </cell>
          <cell r="D2410" t="str">
            <v>06 Service Only</v>
          </cell>
          <cell r="E2410">
            <v>54000</v>
          </cell>
          <cell r="F2410" t="str">
            <v>01 Exchg w/ new product</v>
          </cell>
          <cell r="G2410" t="str">
            <v>05.01.2004</v>
          </cell>
          <cell r="H2410" t="str">
            <v>30.12.2003</v>
          </cell>
          <cell r="I2410" t="str">
            <v>NO REPLACE</v>
          </cell>
        </row>
        <row r="2411">
          <cell r="A2411" t="str">
            <v>KIT0070</v>
          </cell>
          <cell r="B2411" t="str">
            <v>KIT DE CABLAGE CDE SOFT</v>
          </cell>
          <cell r="C2411" t="str">
            <v>FR</v>
          </cell>
          <cell r="D2411" t="str">
            <v>05 EOC</v>
          </cell>
          <cell r="E2411">
            <v>17000</v>
          </cell>
          <cell r="F2411" t="str">
            <v>01 Exchg w/ new product</v>
          </cell>
          <cell r="G2411" t="str">
            <v>15.12.2003</v>
          </cell>
          <cell r="H2411" t="str">
            <v>31.12.2004</v>
          </cell>
          <cell r="I2411" t="str">
            <v>NO REPLACE</v>
          </cell>
        </row>
        <row r="2412">
          <cell r="A2412" t="str">
            <v>KIT0090</v>
          </cell>
          <cell r="B2412" t="str">
            <v>UC/CPL LINK CABLE</v>
          </cell>
          <cell r="C2412" t="str">
            <v>FR</v>
          </cell>
          <cell r="D2412" t="str">
            <v>06 Service Only</v>
          </cell>
          <cell r="E2412">
            <v>7400</v>
          </cell>
          <cell r="F2412" t="str">
            <v>01 Exchg w/ new product</v>
          </cell>
          <cell r="G2412" t="str">
            <v>04.03.2002</v>
          </cell>
          <cell r="H2412" t="str">
            <v>31.07.1997</v>
          </cell>
          <cell r="I2412" t="str">
            <v>NO REPLACE</v>
          </cell>
        </row>
        <row r="2413">
          <cell r="A2413" t="str">
            <v>KIT0200</v>
          </cell>
          <cell r="B2413" t="str">
            <v>RPU0200 CONNECTION KIT</v>
          </cell>
          <cell r="C2413" t="str">
            <v>FR</v>
          </cell>
          <cell r="D2413" t="str">
            <v>06 Service Only</v>
          </cell>
          <cell r="E2413">
            <v>89000</v>
          </cell>
          <cell r="F2413" t="str">
            <v>01 Exchg w/ new product</v>
          </cell>
          <cell r="G2413" t="str">
            <v>04.03.2002</v>
          </cell>
          <cell r="H2413" t="str">
            <v>31.12.2001</v>
          </cell>
          <cell r="I2413" t="str">
            <v>NO REPLACE</v>
          </cell>
        </row>
        <row r="2414">
          <cell r="A2414" t="str">
            <v>KIT0300</v>
          </cell>
          <cell r="B2414" t="str">
            <v>APRIL - SUD 3M CABLE</v>
          </cell>
          <cell r="C2414" t="str">
            <v>FR</v>
          </cell>
          <cell r="D2414" t="str">
            <v>06 Service Only</v>
          </cell>
          <cell r="E2414">
            <v>12300</v>
          </cell>
          <cell r="F2414" t="str">
            <v>01 Exchg w/ new product</v>
          </cell>
          <cell r="G2414" t="str">
            <v>05.01.2004</v>
          </cell>
          <cell r="H2414" t="str">
            <v>30.12.2003</v>
          </cell>
          <cell r="I2414" t="str">
            <v>NO REPLACE</v>
          </cell>
        </row>
        <row r="2415">
          <cell r="A2415" t="str">
            <v>KIT0320</v>
          </cell>
          <cell r="B2415" t="str">
            <v>SUBD-SUBD 25P 3M CABLE</v>
          </cell>
          <cell r="C2415" t="str">
            <v>FR</v>
          </cell>
          <cell r="D2415" t="str">
            <v>06 Service Only</v>
          </cell>
          <cell r="E2415">
            <v>6800</v>
          </cell>
          <cell r="F2415" t="str">
            <v>01 Exchg w/ new product</v>
          </cell>
          <cell r="G2415" t="str">
            <v>05.01.2004</v>
          </cell>
          <cell r="H2415" t="str">
            <v>30.12.2003</v>
          </cell>
          <cell r="I2415" t="str">
            <v>NO REPLACE</v>
          </cell>
        </row>
        <row r="2416">
          <cell r="A2416" t="str">
            <v>KIT0800</v>
          </cell>
          <cell r="B2416" t="str">
            <v>IKA 0800 ISOTHERMAL BOX</v>
          </cell>
          <cell r="C2416" t="str">
            <v>FR</v>
          </cell>
          <cell r="D2416" t="str">
            <v>06 Service Only</v>
          </cell>
          <cell r="E2416">
            <v>32000</v>
          </cell>
          <cell r="F2416" t="str">
            <v>01 Exchg w/ new product</v>
          </cell>
          <cell r="G2416" t="str">
            <v>05.01.2004</v>
          </cell>
          <cell r="H2416" t="str">
            <v>30.12.2003</v>
          </cell>
          <cell r="I2416" t="str">
            <v>NO REPLACE</v>
          </cell>
        </row>
        <row r="2417">
          <cell r="A2417" t="str">
            <v>KIT2040</v>
          </cell>
          <cell r="B2417" t="str">
            <v>PC-PLC CORD</v>
          </cell>
          <cell r="C2417" t="str">
            <v>FR</v>
          </cell>
          <cell r="D2417" t="str">
            <v>06 Service Only</v>
          </cell>
          <cell r="E2417">
            <v>11400</v>
          </cell>
          <cell r="F2417" t="str">
            <v>01 Exchg w/ new product</v>
          </cell>
          <cell r="G2417" t="str">
            <v>31.12.2002</v>
          </cell>
          <cell r="H2417" t="str">
            <v>31.12.2002</v>
          </cell>
          <cell r="I2417" t="str">
            <v>NO REPLACE</v>
          </cell>
        </row>
        <row r="2418">
          <cell r="A2418" t="str">
            <v>KIT2050</v>
          </cell>
          <cell r="B2418" t="str">
            <v>CPU2XX1/BOX0010 CORD</v>
          </cell>
          <cell r="C2418" t="str">
            <v>FR</v>
          </cell>
          <cell r="D2418" t="str">
            <v>06 Service Only</v>
          </cell>
          <cell r="E2418">
            <v>7800</v>
          </cell>
          <cell r="F2418" t="str">
            <v>01 Exchg w/ new product</v>
          </cell>
          <cell r="G2418" t="str">
            <v>31.12.2002</v>
          </cell>
          <cell r="H2418" t="str">
            <v>31.12.2002</v>
          </cell>
          <cell r="I2418" t="str">
            <v>NO REPLACE</v>
          </cell>
        </row>
        <row r="2419">
          <cell r="A2419" t="str">
            <v>KIT2080</v>
          </cell>
          <cell r="B2419" t="str">
            <v>SET OF 8 TERM. BLOCKS</v>
          </cell>
          <cell r="C2419" t="str">
            <v>FR</v>
          </cell>
          <cell r="D2419" t="str">
            <v>06 Service Only</v>
          </cell>
          <cell r="E2419">
            <v>10100</v>
          </cell>
          <cell r="F2419" t="str">
            <v>01 Exchg w/ new product</v>
          </cell>
          <cell r="G2419" t="str">
            <v>31.12.2002</v>
          </cell>
          <cell r="H2419" t="str">
            <v>31.12.2002</v>
          </cell>
          <cell r="I2419" t="str">
            <v>NO REPLACE</v>
          </cell>
        </row>
        <row r="2420">
          <cell r="A2420" t="str">
            <v>KIT2110</v>
          </cell>
          <cell r="B2420" t="str">
            <v>JBUS/MODEM+TEL CABLE KIT</v>
          </cell>
          <cell r="C2420" t="str">
            <v>FR</v>
          </cell>
          <cell r="D2420" t="str">
            <v>06 Service Only</v>
          </cell>
          <cell r="E2420">
            <v>18200</v>
          </cell>
          <cell r="F2420" t="str">
            <v>01 Exchg w/ new product</v>
          </cell>
          <cell r="G2420" t="str">
            <v>31.12.2002</v>
          </cell>
          <cell r="H2420" t="str">
            <v>31.12.2002</v>
          </cell>
          <cell r="I2420" t="str">
            <v>NO REPLACE</v>
          </cell>
        </row>
        <row r="2421">
          <cell r="A2421" t="str">
            <v>KIT2120</v>
          </cell>
          <cell r="B2421" t="str">
            <v>LDS/MODEM+TEL CABLE KIT</v>
          </cell>
          <cell r="C2421" t="str">
            <v>FR</v>
          </cell>
          <cell r="D2421" t="str">
            <v>06 Service Only</v>
          </cell>
          <cell r="E2421">
            <v>18200</v>
          </cell>
          <cell r="F2421" t="str">
            <v>01 Exchg w/ new product</v>
          </cell>
          <cell r="G2421" t="str">
            <v>31.12.2002</v>
          </cell>
          <cell r="H2421" t="str">
            <v>31.12.2002</v>
          </cell>
          <cell r="I2421" t="str">
            <v>NO REPLACE</v>
          </cell>
        </row>
        <row r="2422">
          <cell r="A2422" t="str">
            <v>KIT5130</v>
          </cell>
          <cell r="B2422" t="str">
            <v>FIP DROP CABLE KIT</v>
          </cell>
          <cell r="C2422" t="str">
            <v>FR</v>
          </cell>
          <cell r="D2422" t="str">
            <v>06 Service Only</v>
          </cell>
          <cell r="E2422">
            <v>12000</v>
          </cell>
          <cell r="F2422" t="str">
            <v>01 Exchg w/ new product</v>
          </cell>
          <cell r="G2422" t="str">
            <v>31.12.2002</v>
          </cell>
          <cell r="H2422" t="str">
            <v>31.12.2002</v>
          </cell>
          <cell r="I2422" t="str">
            <v>NO REPLACE</v>
          </cell>
        </row>
        <row r="2423">
          <cell r="A2423" t="str">
            <v>KOS202</v>
          </cell>
          <cell r="B2423" t="str">
            <v>KOMM.BAUGR. FOR MODNET 1/F</v>
          </cell>
          <cell r="C2423" t="str">
            <v>DE</v>
          </cell>
          <cell r="D2423" t="str">
            <v>06 Service Only</v>
          </cell>
          <cell r="E2423" t="e">
            <v>#N/A</v>
          </cell>
          <cell r="F2423" t="str">
            <v>03 Exchg w/ refurbished</v>
          </cell>
          <cell r="G2423" t="str">
            <v>28.02.2001</v>
          </cell>
          <cell r="H2423" t="str">
            <v>00.00.0000</v>
          </cell>
          <cell r="I2423" t="str">
            <v>NO REPLACE</v>
          </cell>
        </row>
        <row r="2424">
          <cell r="A2424" t="str">
            <v>KOS202R</v>
          </cell>
          <cell r="B2424" t="str">
            <v>KOMM.BAUGR. FOR MODNET 1/F</v>
          </cell>
          <cell r="C2424" t="str">
            <v>DE</v>
          </cell>
          <cell r="D2424" t="str">
            <v>06 Service Only</v>
          </cell>
          <cell r="E2424" t="e">
            <v>#N/A</v>
          </cell>
          <cell r="F2424" t="str">
            <v>03 Exchg w/ refurbished</v>
          </cell>
          <cell r="G2424" t="str">
            <v>28.12.2004</v>
          </cell>
          <cell r="H2424" t="str">
            <v>00.00.0000</v>
          </cell>
          <cell r="I2424" t="str">
            <v>NO REPLACE</v>
          </cell>
        </row>
        <row r="2425">
          <cell r="A2425" t="str">
            <v>KOS203R</v>
          </cell>
          <cell r="B2425" t="str">
            <v>STD EXCH.KOS203</v>
          </cell>
          <cell r="C2425" t="str">
            <v>DE</v>
          </cell>
          <cell r="D2425" t="str">
            <v>04 Commercialized</v>
          </cell>
          <cell r="E2425" t="e">
            <v>#N/A</v>
          </cell>
          <cell r="F2425" t="str">
            <v>03 Exchg w/ refurbished</v>
          </cell>
          <cell r="G2425" t="str">
            <v>25.07.2000</v>
          </cell>
          <cell r="H2425" t="str">
            <v>00.00.0000</v>
          </cell>
        </row>
        <row r="2426">
          <cell r="A2426" t="str">
            <v>MA0185100</v>
          </cell>
          <cell r="B2426" t="str">
            <v>S908 RIO COAX DROP TAP   (MA-0185-100)</v>
          </cell>
          <cell r="C2426" t="str">
            <v>TW</v>
          </cell>
          <cell r="D2426" t="str">
            <v>04 Commercialized</v>
          </cell>
          <cell r="E2426">
            <v>7000</v>
          </cell>
          <cell r="F2426" t="str">
            <v>01 Exchg w/ new product</v>
          </cell>
          <cell r="G2426" t="str">
            <v>06.11.1999</v>
          </cell>
          <cell r="H2426" t="str">
            <v>00.00.0000</v>
          </cell>
        </row>
        <row r="2427">
          <cell r="A2427" t="str">
            <v>MA0186100</v>
          </cell>
          <cell r="B2427" t="str">
            <v>COAXIAL CABLE SPLITTER</v>
          </cell>
          <cell r="C2427" t="str">
            <v>TW</v>
          </cell>
          <cell r="D2427" t="str">
            <v>04 Commercialized</v>
          </cell>
          <cell r="E2427">
            <v>8000</v>
          </cell>
          <cell r="F2427" t="str">
            <v>01 Exchg w/ new product</v>
          </cell>
          <cell r="G2427" t="str">
            <v>06.11.1999</v>
          </cell>
          <cell r="H2427" t="str">
            <v>00.00.0000</v>
          </cell>
        </row>
        <row r="2428">
          <cell r="A2428" t="str">
            <v>MA0329001</v>
          </cell>
          <cell r="B2428" t="str">
            <v>CNX FOR RG6/U CABLE (X10)</v>
          </cell>
          <cell r="C2428" t="str">
            <v>TW</v>
          </cell>
          <cell r="D2428" t="str">
            <v>04 Commercialized</v>
          </cell>
          <cell r="E2428">
            <v>5500</v>
          </cell>
          <cell r="F2428" t="str">
            <v>06 Documentation only</v>
          </cell>
          <cell r="G2428" t="str">
            <v>05.01.2000</v>
          </cell>
          <cell r="H2428" t="str">
            <v>00.00.0000</v>
          </cell>
        </row>
        <row r="2429">
          <cell r="A2429" t="str">
            <v>MA0331000</v>
          </cell>
          <cell r="B2429" t="str">
            <v>REMOTE I/O TRUNK SPLITTER</v>
          </cell>
          <cell r="C2429" t="str">
            <v>TW</v>
          </cell>
          <cell r="D2429" t="str">
            <v>04 Commercialized</v>
          </cell>
          <cell r="E2429">
            <v>9000</v>
          </cell>
          <cell r="F2429" t="str">
            <v>01 Exchg w/ new product</v>
          </cell>
          <cell r="G2429" t="str">
            <v>18.10.2001</v>
          </cell>
          <cell r="H2429" t="str">
            <v>00.00.0000</v>
          </cell>
        </row>
        <row r="2430">
          <cell r="A2430" t="str">
            <v>MA8234000</v>
          </cell>
          <cell r="B2430" t="str">
            <v>ASSY, LITHIUM BATTERY</v>
          </cell>
          <cell r="C2430" t="str">
            <v>US</v>
          </cell>
          <cell r="D2430" t="str">
            <v>06 Service Only</v>
          </cell>
          <cell r="E2430">
            <v>2400</v>
          </cell>
          <cell r="F2430" t="str">
            <v>06 Documentation only</v>
          </cell>
          <cell r="G2430" t="str">
            <v>25.07.2000</v>
          </cell>
          <cell r="H2430" t="str">
            <v>00.00.0000</v>
          </cell>
          <cell r="I2430" t="str">
            <v>NO REPLACE</v>
          </cell>
        </row>
        <row r="2431">
          <cell r="A2431" t="str">
            <v>MA9255000</v>
          </cell>
          <cell r="B2431" t="str">
            <v>LITHIUM BATTERY ASSY</v>
          </cell>
          <cell r="C2431" t="str">
            <v>FR</v>
          </cell>
          <cell r="D2431" t="str">
            <v>06 Service Only</v>
          </cell>
          <cell r="E2431">
            <v>5100</v>
          </cell>
          <cell r="F2431" t="str">
            <v>06 Documentation only</v>
          </cell>
          <cell r="G2431" t="str">
            <v>25.07.2000</v>
          </cell>
          <cell r="H2431" t="str">
            <v>00.00.0000</v>
          </cell>
          <cell r="I2431" t="str">
            <v>NO REPLACE</v>
          </cell>
        </row>
        <row r="2432">
          <cell r="A2432" t="str">
            <v>MEM0320</v>
          </cell>
          <cell r="B2432" t="str">
            <v>320K MEMORY CARTRIDGE</v>
          </cell>
          <cell r="C2432" t="str">
            <v>FR</v>
          </cell>
          <cell r="D2432" t="str">
            <v>06 Service Only</v>
          </cell>
          <cell r="E2432">
            <v>54700</v>
          </cell>
          <cell r="F2432" t="str">
            <v>03 Exchg w/ refurbished</v>
          </cell>
          <cell r="G2432" t="str">
            <v>05.01.2004</v>
          </cell>
          <cell r="H2432" t="str">
            <v>30.12.2003</v>
          </cell>
          <cell r="I2432" t="str">
            <v>NO REPLACE</v>
          </cell>
        </row>
        <row r="2433">
          <cell r="A2433" t="str">
            <v>MEM0320TR</v>
          </cell>
          <cell r="B2433" t="str">
            <v>STD EXCH MEM0320</v>
          </cell>
          <cell r="C2433" t="str">
            <v>FR</v>
          </cell>
          <cell r="D2433" t="str">
            <v>06 Service Only</v>
          </cell>
          <cell r="E2433" t="e">
            <v>#N/A</v>
          </cell>
          <cell r="F2433" t="str">
            <v>03 Exchg w/ refurbished</v>
          </cell>
          <cell r="G2433" t="str">
            <v>05.01.2004</v>
          </cell>
          <cell r="H2433" t="str">
            <v>31.12.2003</v>
          </cell>
          <cell r="I2433" t="str">
            <v>NO REPLACE</v>
          </cell>
        </row>
        <row r="2434">
          <cell r="A2434" t="str">
            <v>MEM5000</v>
          </cell>
          <cell r="B2434" t="str">
            <v>APRIL5000 ARCHIVE MEMORY</v>
          </cell>
          <cell r="C2434" t="str">
            <v>FR</v>
          </cell>
          <cell r="D2434" t="str">
            <v>06 Service Only</v>
          </cell>
          <cell r="E2434">
            <v>58000</v>
          </cell>
          <cell r="F2434" t="str">
            <v>03 Exchg w/ refurbished</v>
          </cell>
          <cell r="G2434" t="str">
            <v>05.01.2004</v>
          </cell>
          <cell r="H2434" t="str">
            <v>30.12.2003</v>
          </cell>
          <cell r="I2434" t="str">
            <v>NO REPLACE</v>
          </cell>
        </row>
        <row r="2435">
          <cell r="A2435" t="str">
            <v>MEM5000TR</v>
          </cell>
          <cell r="B2435" t="str">
            <v>STD EXCH MEM5000</v>
          </cell>
          <cell r="C2435" t="str">
            <v>FR</v>
          </cell>
          <cell r="D2435" t="str">
            <v>06 Service Only</v>
          </cell>
          <cell r="E2435" t="e">
            <v>#N/A</v>
          </cell>
          <cell r="F2435" t="str">
            <v>03 Exchg w/ refurbished</v>
          </cell>
          <cell r="G2435" t="str">
            <v>05.01.2004</v>
          </cell>
          <cell r="H2435" t="str">
            <v>31.12.2003</v>
          </cell>
          <cell r="I2435" t="str">
            <v>NO REPLACE</v>
          </cell>
        </row>
        <row r="2436">
          <cell r="A2436" t="str">
            <v>MKTED2040401EN</v>
          </cell>
          <cell r="B2436" t="str">
            <v>HUMAN MACHINE INTERF. CAT IN ENGLISH</v>
          </cell>
          <cell r="C2436" t="str">
            <v>FR</v>
          </cell>
          <cell r="D2436" t="str">
            <v>04 Commercialized</v>
          </cell>
          <cell r="E2436" t="e">
            <v>#N/A</v>
          </cell>
          <cell r="F2436" t="str">
            <v>01 Exchg w/ new product</v>
          </cell>
          <cell r="G2436" t="str">
            <v>04.06.2004</v>
          </cell>
          <cell r="H2436" t="str">
            <v>00.00.0000</v>
          </cell>
        </row>
        <row r="2437">
          <cell r="A2437" t="str">
            <v>MKTED2040401FR</v>
          </cell>
          <cell r="B2437" t="str">
            <v>HUMAN MACHINE INTERF. CAT IN FRENCH</v>
          </cell>
          <cell r="C2437" t="str">
            <v>FR</v>
          </cell>
          <cell r="D2437" t="str">
            <v>04 Commercialized</v>
          </cell>
          <cell r="E2437" t="e">
            <v>#N/A</v>
          </cell>
          <cell r="F2437" t="str">
            <v>01 Exchg w/ new product</v>
          </cell>
          <cell r="G2437" t="str">
            <v>04.06.2004</v>
          </cell>
          <cell r="H2437" t="str">
            <v>00.00.0000</v>
          </cell>
        </row>
        <row r="2438">
          <cell r="A2438" t="str">
            <v>MKTED204071EN</v>
          </cell>
          <cell r="B2438" t="str">
            <v>QUANTUM CATALOGUE IN ENGLISH</v>
          </cell>
          <cell r="C2438" t="str">
            <v>FR</v>
          </cell>
          <cell r="D2438" t="str">
            <v>04 Commercialized</v>
          </cell>
          <cell r="E2438" t="e">
            <v>#N/A</v>
          </cell>
          <cell r="F2438" t="str">
            <v>01 Exchg w/ new product</v>
          </cell>
          <cell r="G2438" t="str">
            <v>20.07.2004</v>
          </cell>
          <cell r="H2438" t="str">
            <v>00.00.0000</v>
          </cell>
        </row>
        <row r="2439">
          <cell r="A2439" t="str">
            <v>MKTED204071FR</v>
          </cell>
          <cell r="B2439" t="str">
            <v>QUANTUM CATALOGUE IN FRENCH</v>
          </cell>
          <cell r="C2439" t="str">
            <v>FR</v>
          </cell>
          <cell r="D2439" t="str">
            <v>04 Commercialized</v>
          </cell>
          <cell r="E2439" t="e">
            <v>#N/A</v>
          </cell>
          <cell r="F2439" t="str">
            <v>01 Exchg w/ new product</v>
          </cell>
          <cell r="G2439" t="str">
            <v>20.07.2004</v>
          </cell>
          <cell r="H2439" t="str">
            <v>00.00.0000</v>
          </cell>
        </row>
        <row r="2440">
          <cell r="A2440" t="str">
            <v>MKTED204072EN</v>
          </cell>
          <cell r="B2440" t="str">
            <v>PREMIUM CATALOGUE IN ENGLISH</v>
          </cell>
          <cell r="C2440" t="str">
            <v>FR</v>
          </cell>
          <cell r="D2440" t="str">
            <v>04 Commercialized</v>
          </cell>
          <cell r="E2440" t="e">
            <v>#N/A</v>
          </cell>
          <cell r="F2440" t="str">
            <v>01 Exchg w/ new product</v>
          </cell>
          <cell r="G2440" t="str">
            <v>20.07.2004</v>
          </cell>
          <cell r="H2440" t="str">
            <v>00.00.0000</v>
          </cell>
        </row>
        <row r="2441">
          <cell r="A2441" t="str">
            <v>MKTED204072FR</v>
          </cell>
          <cell r="B2441" t="str">
            <v>PREMIUM  CATALOGUE  IN  FRENCH</v>
          </cell>
          <cell r="C2441" t="str">
            <v>FR</v>
          </cell>
          <cell r="D2441" t="str">
            <v>04 Commercialized</v>
          </cell>
          <cell r="E2441" t="e">
            <v>#N/A</v>
          </cell>
          <cell r="F2441" t="str">
            <v>01 Exchg w/ new product</v>
          </cell>
          <cell r="G2441" t="str">
            <v>20.07.2004</v>
          </cell>
          <cell r="H2441" t="str">
            <v>00.00.0000</v>
          </cell>
        </row>
        <row r="2442">
          <cell r="A2442" t="str">
            <v>MKTED205021EN</v>
          </cell>
          <cell r="B2442" t="str">
            <v>CONTROL AND SIGNALLING UNITS CATALOG EN</v>
          </cell>
          <cell r="C2442" t="str">
            <v>FR</v>
          </cell>
          <cell r="D2442" t="str">
            <v>04 Commercialized</v>
          </cell>
          <cell r="E2442" t="e">
            <v>#N/A</v>
          </cell>
          <cell r="F2442" t="str">
            <v>01 Exchg w/ new product</v>
          </cell>
          <cell r="G2442" t="str">
            <v>07.02.2005</v>
          </cell>
          <cell r="H2442" t="str">
            <v>00.00.0000</v>
          </cell>
        </row>
        <row r="2443">
          <cell r="A2443" t="str">
            <v>MKTED205021FR</v>
          </cell>
          <cell r="B2443" t="str">
            <v>CONTROL AND SIGNALLING UNITS CATALOG FR</v>
          </cell>
          <cell r="C2443" t="str">
            <v>FR</v>
          </cell>
          <cell r="D2443" t="str">
            <v>04 Commercialized</v>
          </cell>
          <cell r="E2443" t="e">
            <v>#N/A</v>
          </cell>
          <cell r="F2443" t="str">
            <v>01 Exchg w/ new product</v>
          </cell>
          <cell r="G2443" t="str">
            <v>07.02.2005</v>
          </cell>
          <cell r="H2443" t="str">
            <v>00.00.0000</v>
          </cell>
        </row>
        <row r="2444">
          <cell r="A2444" t="str">
            <v>ML9848DWG</v>
          </cell>
          <cell r="B2444" t="str">
            <v>APERATURE CARD 984/3/4/680</v>
          </cell>
          <cell r="C2444" t="str">
            <v>US</v>
          </cell>
          <cell r="D2444" t="str">
            <v>04 Commercialized</v>
          </cell>
          <cell r="E2444">
            <v>21000</v>
          </cell>
          <cell r="F2444" t="str">
            <v>06 Documentation only</v>
          </cell>
          <cell r="G2444" t="str">
            <v>18.07.2000</v>
          </cell>
          <cell r="H2444" t="str">
            <v>00.00.0000</v>
          </cell>
        </row>
        <row r="2445">
          <cell r="A2445" t="str">
            <v>MLCOMPDWG</v>
          </cell>
          <cell r="B2445" t="str">
            <v>COMPACT 984 APERATURE CARDS</v>
          </cell>
          <cell r="C2445" t="str">
            <v>US</v>
          </cell>
          <cell r="D2445" t="str">
            <v>04 Commercialized</v>
          </cell>
          <cell r="E2445">
            <v>11600</v>
          </cell>
          <cell r="F2445" t="str">
            <v>06 Documentation only</v>
          </cell>
          <cell r="G2445" t="str">
            <v>18.07.2000</v>
          </cell>
          <cell r="H2445" t="str">
            <v>00.00.0000</v>
          </cell>
        </row>
        <row r="2446">
          <cell r="A2446" t="str">
            <v>MMP0220</v>
          </cell>
          <cell r="B2446" t="str">
            <v>MM4 PROTOCOL - LAC</v>
          </cell>
          <cell r="C2446" t="str">
            <v>FR</v>
          </cell>
          <cell r="D2446" t="str">
            <v>06 Service Only</v>
          </cell>
          <cell r="E2446">
            <v>232000</v>
          </cell>
          <cell r="F2446" t="str">
            <v>03 Exchg w/ refurbished</v>
          </cell>
          <cell r="G2446" t="str">
            <v>13.12.2001</v>
          </cell>
          <cell r="H2446" t="str">
            <v>31.12.2001</v>
          </cell>
          <cell r="I2446" t="str">
            <v>NO REPLACE</v>
          </cell>
        </row>
        <row r="2447">
          <cell r="A2447" t="str">
            <v>MMP0220TR</v>
          </cell>
          <cell r="B2447" t="str">
            <v>STD EXCH MMP0220</v>
          </cell>
          <cell r="C2447" t="str">
            <v>FR</v>
          </cell>
          <cell r="D2447" t="str">
            <v>06 Service Only</v>
          </cell>
          <cell r="E2447" t="e">
            <v>#N/A</v>
          </cell>
          <cell r="F2447" t="str">
            <v>03 Exchg w/ refurbished</v>
          </cell>
          <cell r="G2447" t="str">
            <v>28.11.2001</v>
          </cell>
          <cell r="H2447" t="str">
            <v>31.12.2001</v>
          </cell>
          <cell r="I2447" t="str">
            <v>NO REPLACE</v>
          </cell>
        </row>
        <row r="2448">
          <cell r="A2448" t="str">
            <v>MMPM10200</v>
          </cell>
          <cell r="B2448" t="str">
            <v>PANELMATE PLUS 1000, 8 BI</v>
          </cell>
          <cell r="C2448" t="str">
            <v>US</v>
          </cell>
          <cell r="D2448" t="str">
            <v>06 Service Only</v>
          </cell>
          <cell r="E2448" t="e">
            <v>#N/A</v>
          </cell>
          <cell r="F2448" t="str">
            <v>04 Repr &amp; Return only</v>
          </cell>
          <cell r="G2448" t="str">
            <v>05.04.2001</v>
          </cell>
          <cell r="H2448" t="str">
            <v>01.04.1999</v>
          </cell>
          <cell r="I2448" t="str">
            <v>NO REPLACE</v>
          </cell>
        </row>
        <row r="2449">
          <cell r="A2449" t="str">
            <v>MMPM10200R</v>
          </cell>
          <cell r="B2449" t="str">
            <v>PANELMATE PLUS 1000, 8 BI</v>
          </cell>
          <cell r="C2449" t="str">
            <v>US</v>
          </cell>
          <cell r="D2449" t="str">
            <v>06 Service Only</v>
          </cell>
          <cell r="E2449" t="e">
            <v>#N/A</v>
          </cell>
          <cell r="F2449" t="str">
            <v>04 Repr &amp; Return only</v>
          </cell>
          <cell r="G2449" t="str">
            <v>25.07.2000</v>
          </cell>
          <cell r="H2449" t="str">
            <v>01.04.1999</v>
          </cell>
          <cell r="I2449" t="str">
            <v>MMPM10300</v>
          </cell>
        </row>
        <row r="2450">
          <cell r="A2450" t="str">
            <v>MMPM10300</v>
          </cell>
          <cell r="B2450" t="str">
            <v>PANELMATE PLUS 1000</v>
          </cell>
          <cell r="C2450" t="str">
            <v>DE</v>
          </cell>
          <cell r="D2450" t="str">
            <v>06 Service Only</v>
          </cell>
          <cell r="E2450" t="e">
            <v>#N/A</v>
          </cell>
          <cell r="F2450" t="str">
            <v>04 Repr &amp; Return only</v>
          </cell>
          <cell r="G2450" t="str">
            <v>25.07.2000</v>
          </cell>
          <cell r="H2450" t="str">
            <v>01.04.1999</v>
          </cell>
          <cell r="I2450" t="str">
            <v>MMPM10300C</v>
          </cell>
        </row>
        <row r="2451">
          <cell r="A2451" t="str">
            <v>MMPM10300C</v>
          </cell>
          <cell r="B2451" t="str">
            <v>PMATE + 1000 CE</v>
          </cell>
          <cell r="C2451" t="str">
            <v>US</v>
          </cell>
          <cell r="D2451" t="str">
            <v>06 Service Only</v>
          </cell>
          <cell r="E2451" t="e">
            <v>#N/A</v>
          </cell>
          <cell r="F2451" t="str">
            <v>04 Repr &amp; Return only</v>
          </cell>
          <cell r="G2451" t="str">
            <v>24.04.2003</v>
          </cell>
          <cell r="H2451" t="str">
            <v>01.06.2001</v>
          </cell>
          <cell r="I2451" t="str">
            <v>NO REPLACE</v>
          </cell>
        </row>
        <row r="2452">
          <cell r="A2452" t="str">
            <v>MMPM10300CR</v>
          </cell>
          <cell r="B2452" t="str">
            <v>PMATE + 1000 CE</v>
          </cell>
          <cell r="C2452" t="str">
            <v>US</v>
          </cell>
          <cell r="D2452" t="str">
            <v>06 Service Only</v>
          </cell>
          <cell r="E2452" t="e">
            <v>#N/A</v>
          </cell>
          <cell r="F2452" t="str">
            <v>04 Repr &amp; Return only</v>
          </cell>
          <cell r="G2452" t="str">
            <v>01.06.2001</v>
          </cell>
          <cell r="H2452" t="str">
            <v>01.06.2001</v>
          </cell>
          <cell r="I2452" t="str">
            <v>NO REPLACE</v>
          </cell>
        </row>
        <row r="2453">
          <cell r="A2453" t="str">
            <v>MMPM1030SC</v>
          </cell>
          <cell r="B2453" t="str">
            <v>PMATE+ 1000 SST CE</v>
          </cell>
          <cell r="C2453" t="str">
            <v>US</v>
          </cell>
          <cell r="D2453" t="str">
            <v>06 Service Only</v>
          </cell>
          <cell r="E2453" t="e">
            <v>#N/A</v>
          </cell>
          <cell r="F2453" t="str">
            <v>04 Repr &amp; Return only</v>
          </cell>
          <cell r="G2453" t="str">
            <v>01.06.2001</v>
          </cell>
          <cell r="H2453" t="str">
            <v>01.06.2001</v>
          </cell>
          <cell r="I2453" t="str">
            <v>NO REPLACE</v>
          </cell>
        </row>
        <row r="2454">
          <cell r="A2454" t="str">
            <v>MMPM1030SCR</v>
          </cell>
          <cell r="B2454" t="str">
            <v>PMATE+ 1000 SST CE</v>
          </cell>
          <cell r="C2454" t="str">
            <v>US</v>
          </cell>
          <cell r="D2454" t="str">
            <v>06 Service Only</v>
          </cell>
          <cell r="E2454" t="e">
            <v>#N/A</v>
          </cell>
          <cell r="F2454" t="str">
            <v>04 Repr &amp; Return only</v>
          </cell>
          <cell r="G2454" t="str">
            <v>01.06.2001</v>
          </cell>
          <cell r="H2454" t="str">
            <v>01.06.2001</v>
          </cell>
          <cell r="I2454" t="str">
            <v>NO REPLACE</v>
          </cell>
        </row>
        <row r="2455">
          <cell r="A2455" t="str">
            <v>MMPM15401</v>
          </cell>
          <cell r="B2455" t="str">
            <v>PMATE 1500 50PG MONOCHROME</v>
          </cell>
          <cell r="C2455" t="str">
            <v>US</v>
          </cell>
          <cell r="D2455" t="str">
            <v>06 Service Only</v>
          </cell>
          <cell r="E2455" t="e">
            <v>#N/A</v>
          </cell>
          <cell r="F2455" t="str">
            <v>04 Repr &amp; Return only</v>
          </cell>
          <cell r="G2455" t="str">
            <v>01.06.2001</v>
          </cell>
          <cell r="H2455" t="str">
            <v>01.06.2001</v>
          </cell>
          <cell r="I2455" t="str">
            <v>NO REPLACE</v>
          </cell>
        </row>
        <row r="2456">
          <cell r="A2456" t="str">
            <v>MMPM15401R</v>
          </cell>
          <cell r="B2456" t="str">
            <v>STD EXCH. MMPM15401</v>
          </cell>
          <cell r="C2456" t="str">
            <v>US</v>
          </cell>
          <cell r="D2456" t="str">
            <v>06 Service Only</v>
          </cell>
          <cell r="E2456" t="e">
            <v>#N/A</v>
          </cell>
          <cell r="F2456" t="str">
            <v>04 Repr &amp; Return only</v>
          </cell>
          <cell r="G2456" t="str">
            <v>01.06.2001</v>
          </cell>
          <cell r="H2456" t="str">
            <v>01.06.2001</v>
          </cell>
          <cell r="I2456" t="str">
            <v>NO REPLACE</v>
          </cell>
        </row>
        <row r="2457">
          <cell r="A2457" t="str">
            <v>MMPM15403</v>
          </cell>
          <cell r="B2457" t="str">
            <v>PMATE 1500 50PG C0LOR</v>
          </cell>
          <cell r="C2457" t="str">
            <v>US</v>
          </cell>
          <cell r="D2457" t="str">
            <v>06 Service Only</v>
          </cell>
          <cell r="E2457" t="e">
            <v>#N/A</v>
          </cell>
          <cell r="F2457" t="str">
            <v>04 Repr &amp; Return only</v>
          </cell>
          <cell r="G2457" t="str">
            <v>05.04.2001</v>
          </cell>
          <cell r="H2457" t="str">
            <v>01.06.2001</v>
          </cell>
          <cell r="I2457" t="str">
            <v>NO REPLACE</v>
          </cell>
        </row>
        <row r="2458">
          <cell r="A2458" t="str">
            <v>MMPM15403R</v>
          </cell>
          <cell r="B2458" t="str">
            <v>PMATE 1500 50PG C0LOR</v>
          </cell>
          <cell r="C2458" t="str">
            <v>US</v>
          </cell>
          <cell r="D2458" t="str">
            <v>06 Service Only</v>
          </cell>
          <cell r="E2458" t="e">
            <v>#N/A</v>
          </cell>
          <cell r="F2458" t="str">
            <v>04 Repr &amp; Return only</v>
          </cell>
          <cell r="G2458" t="str">
            <v>25.07.2000</v>
          </cell>
          <cell r="H2458" t="str">
            <v>01.06.2001</v>
          </cell>
          <cell r="I2458" t="str">
            <v>NO REPLACE</v>
          </cell>
        </row>
        <row r="2459">
          <cell r="A2459" t="str">
            <v>MMPM15404R</v>
          </cell>
          <cell r="B2459" t="str">
            <v>STD EXCH.MMPM15404</v>
          </cell>
          <cell r="C2459" t="str">
            <v>US</v>
          </cell>
          <cell r="D2459" t="str">
            <v>06 Service Only</v>
          </cell>
          <cell r="E2459" t="e">
            <v>#N/A</v>
          </cell>
          <cell r="F2459" t="str">
            <v>04 Repr &amp; Return only</v>
          </cell>
          <cell r="G2459" t="str">
            <v>01.06.2001</v>
          </cell>
          <cell r="H2459" t="str">
            <v>01.06.2001</v>
          </cell>
          <cell r="I2459" t="str">
            <v>NO REPLACE</v>
          </cell>
        </row>
        <row r="2460">
          <cell r="A2460" t="str">
            <v>MMPM15405</v>
          </cell>
          <cell r="B2460" t="str">
            <v>PMATE 1500 50 PAGE DUALSCAN COLOR KEYPAD</v>
          </cell>
          <cell r="C2460" t="str">
            <v>US</v>
          </cell>
          <cell r="D2460" t="str">
            <v>06 Service Only</v>
          </cell>
          <cell r="E2460" t="e">
            <v>#N/A</v>
          </cell>
          <cell r="F2460" t="str">
            <v>04 Repr &amp; Return only</v>
          </cell>
          <cell r="G2460" t="str">
            <v>17.03.2000</v>
          </cell>
          <cell r="H2460" t="str">
            <v>21.01.2000</v>
          </cell>
          <cell r="I2460" t="str">
            <v>NO REPLACE</v>
          </cell>
        </row>
        <row r="2461">
          <cell r="A2461" t="str">
            <v>MMPM15405R</v>
          </cell>
          <cell r="B2461" t="str">
            <v>STD EXCH. MMPM15405</v>
          </cell>
          <cell r="C2461" t="str">
            <v>US</v>
          </cell>
          <cell r="D2461" t="str">
            <v>06 Service Only</v>
          </cell>
          <cell r="E2461" t="e">
            <v>#N/A</v>
          </cell>
          <cell r="F2461" t="str">
            <v>04 Repr &amp; Return only</v>
          </cell>
          <cell r="G2461" t="str">
            <v>25.07.2000</v>
          </cell>
          <cell r="H2461" t="str">
            <v>21.01.2000</v>
          </cell>
          <cell r="I2461" t="str">
            <v>NO REPLACE</v>
          </cell>
        </row>
        <row r="2462">
          <cell r="A2462" t="str">
            <v>MMPM15414</v>
          </cell>
          <cell r="B2462" t="str">
            <v>PMATE 1500 50 PAGE TFT KEYPAD</v>
          </cell>
          <cell r="C2462" t="str">
            <v>US</v>
          </cell>
          <cell r="D2462" t="str">
            <v>06 Service Only</v>
          </cell>
          <cell r="E2462" t="e">
            <v>#N/A</v>
          </cell>
          <cell r="F2462" t="str">
            <v>04 Repr &amp; Return only</v>
          </cell>
          <cell r="G2462" t="str">
            <v>01.06.2001</v>
          </cell>
          <cell r="H2462" t="str">
            <v>01.06.2001</v>
          </cell>
          <cell r="I2462" t="str">
            <v>NO REPLACE</v>
          </cell>
        </row>
        <row r="2463">
          <cell r="A2463" t="str">
            <v>MMPM15414R</v>
          </cell>
          <cell r="B2463" t="str">
            <v>STD EXCH. MMPM15414</v>
          </cell>
          <cell r="C2463" t="str">
            <v>US</v>
          </cell>
          <cell r="D2463" t="str">
            <v>06 Service Only</v>
          </cell>
          <cell r="E2463" t="e">
            <v>#N/A</v>
          </cell>
          <cell r="F2463" t="str">
            <v>04 Repr &amp; Return only</v>
          </cell>
          <cell r="G2463" t="str">
            <v>01.06.2001</v>
          </cell>
          <cell r="H2463" t="str">
            <v>01.06.2001</v>
          </cell>
          <cell r="I2463" t="str">
            <v>NO REPLACE</v>
          </cell>
        </row>
        <row r="2464">
          <cell r="A2464" t="str">
            <v>MMPM15415</v>
          </cell>
          <cell r="B2464" t="str">
            <v>PMATE 1500 50 PAGE TFT TOUCHSCREEN</v>
          </cell>
          <cell r="C2464" t="str">
            <v>US</v>
          </cell>
          <cell r="D2464" t="str">
            <v>06 Service Only</v>
          </cell>
          <cell r="E2464" t="e">
            <v>#N/A</v>
          </cell>
          <cell r="F2464" t="str">
            <v>04 Repr &amp; Return only</v>
          </cell>
          <cell r="G2464" t="str">
            <v>01.06.2001</v>
          </cell>
          <cell r="H2464" t="str">
            <v>01.06.2001</v>
          </cell>
          <cell r="I2464" t="str">
            <v>NO REPLACE</v>
          </cell>
        </row>
        <row r="2465">
          <cell r="A2465" t="str">
            <v>MMPM15415R</v>
          </cell>
          <cell r="B2465" t="str">
            <v>STD EXCH. MMPM15415</v>
          </cell>
          <cell r="C2465" t="str">
            <v>US</v>
          </cell>
          <cell r="D2465" t="str">
            <v>06 Service Only</v>
          </cell>
          <cell r="E2465" t="e">
            <v>#N/A</v>
          </cell>
          <cell r="F2465" t="str">
            <v>04 Repr &amp; Return only</v>
          </cell>
          <cell r="G2465" t="str">
            <v>01.06.2001</v>
          </cell>
          <cell r="H2465" t="str">
            <v>01.06.2001</v>
          </cell>
          <cell r="I2465" t="str">
            <v>NO REPLACE</v>
          </cell>
        </row>
        <row r="2466">
          <cell r="A2466" t="str">
            <v>MMPM21400C</v>
          </cell>
          <cell r="B2466" t="str">
            <v>PANELMATE 2000 FARBE; 15</v>
          </cell>
          <cell r="C2466" t="str">
            <v>US</v>
          </cell>
          <cell r="D2466" t="str">
            <v>06 Service Only</v>
          </cell>
          <cell r="E2466" t="e">
            <v>#N/A</v>
          </cell>
          <cell r="F2466" t="str">
            <v>04 Repr &amp; Return only</v>
          </cell>
          <cell r="G2466" t="str">
            <v>17.12.1999</v>
          </cell>
          <cell r="H2466" t="str">
            <v>01.04.1999</v>
          </cell>
          <cell r="I2466" t="str">
            <v>NO REPLACE</v>
          </cell>
        </row>
        <row r="2467">
          <cell r="A2467" t="str">
            <v>MMPM21400CR</v>
          </cell>
          <cell r="B2467" t="str">
            <v>PANELMATE 2000 FARBE; 15</v>
          </cell>
          <cell r="C2467" t="str">
            <v>US</v>
          </cell>
          <cell r="D2467" t="str">
            <v>06 Service Only</v>
          </cell>
          <cell r="E2467" t="e">
            <v>#N/A</v>
          </cell>
          <cell r="F2467" t="str">
            <v>04 Repr &amp; Return only</v>
          </cell>
          <cell r="G2467" t="str">
            <v>25.07.2000</v>
          </cell>
          <cell r="H2467" t="str">
            <v>01.04.1999</v>
          </cell>
          <cell r="I2467" t="str">
            <v>NO REPLACE</v>
          </cell>
        </row>
        <row r="2468">
          <cell r="A2468" t="str">
            <v>MMPM2140SC</v>
          </cell>
          <cell r="B2468" t="str">
            <v>PANELMATE 2000 FARBE STAI</v>
          </cell>
          <cell r="C2468" t="str">
            <v>US</v>
          </cell>
          <cell r="D2468" t="str">
            <v>06 Service Only</v>
          </cell>
          <cell r="E2468" t="e">
            <v>#N/A</v>
          </cell>
          <cell r="F2468" t="str">
            <v>04 Repr &amp; Return only</v>
          </cell>
          <cell r="G2468" t="str">
            <v>17.12.1999</v>
          </cell>
          <cell r="H2468" t="str">
            <v>01.04.1999</v>
          </cell>
          <cell r="I2468" t="str">
            <v>NO REPLACE</v>
          </cell>
        </row>
        <row r="2469">
          <cell r="A2469" t="str">
            <v>MMPM2140SCR</v>
          </cell>
          <cell r="B2469" t="str">
            <v>PANELMATE 2000 FARBE STAI</v>
          </cell>
          <cell r="C2469" t="str">
            <v>US</v>
          </cell>
          <cell r="D2469" t="str">
            <v>06 Service Only</v>
          </cell>
          <cell r="E2469" t="e">
            <v>#N/A</v>
          </cell>
          <cell r="F2469" t="str">
            <v>04 Repr &amp; Return only</v>
          </cell>
          <cell r="G2469" t="str">
            <v>25.07.2000</v>
          </cell>
          <cell r="H2469" t="str">
            <v>01.04.1999</v>
          </cell>
          <cell r="I2469" t="str">
            <v>NO REPLACE</v>
          </cell>
        </row>
        <row r="2470">
          <cell r="A2470" t="str">
            <v>MMPM22400</v>
          </cell>
          <cell r="B2470" t="str">
            <v>PANELMATE 2000 FARBE ERW.</v>
          </cell>
          <cell r="C2470" t="str">
            <v>US</v>
          </cell>
          <cell r="D2470" t="str">
            <v>06 Service Only</v>
          </cell>
          <cell r="E2470" t="e">
            <v>#N/A</v>
          </cell>
          <cell r="F2470" t="str">
            <v>04 Repr &amp; Return only</v>
          </cell>
          <cell r="G2470" t="str">
            <v>05.04.2001</v>
          </cell>
          <cell r="H2470" t="str">
            <v>01.04.1999</v>
          </cell>
          <cell r="I2470" t="str">
            <v>MMPM22400C</v>
          </cell>
        </row>
        <row r="2471">
          <cell r="A2471" t="str">
            <v>MMPM22400C</v>
          </cell>
          <cell r="B2471" t="str">
            <v>PANELMATE 2000 FARBE MIT</v>
          </cell>
          <cell r="C2471" t="str">
            <v>US</v>
          </cell>
          <cell r="D2471" t="str">
            <v>06 Service Only</v>
          </cell>
          <cell r="E2471" t="e">
            <v>#N/A</v>
          </cell>
          <cell r="F2471" t="str">
            <v>04 Repr &amp; Return only</v>
          </cell>
          <cell r="G2471" t="str">
            <v>19.02.2001</v>
          </cell>
          <cell r="H2471" t="str">
            <v>29.09.2000</v>
          </cell>
          <cell r="I2471" t="str">
            <v>NO REPLACE</v>
          </cell>
        </row>
        <row r="2472">
          <cell r="A2472" t="str">
            <v>MMPM22400CR</v>
          </cell>
          <cell r="B2472" t="str">
            <v>PANELMATE 2000 FARBE MIT ERW. SPEICHER</v>
          </cell>
          <cell r="C2472" t="str">
            <v>US</v>
          </cell>
          <cell r="D2472" t="str">
            <v>06 Service Only</v>
          </cell>
          <cell r="E2472" t="e">
            <v>#N/A</v>
          </cell>
          <cell r="F2472" t="str">
            <v>04 Repr &amp; Return only</v>
          </cell>
          <cell r="G2472" t="str">
            <v>23.04.1999</v>
          </cell>
          <cell r="H2472" t="str">
            <v>29.09.2000</v>
          </cell>
          <cell r="I2472" t="str">
            <v>NO REPLACE</v>
          </cell>
        </row>
        <row r="2473">
          <cell r="A2473" t="str">
            <v>MMPM22400R</v>
          </cell>
          <cell r="B2473" t="str">
            <v>PANELMATE 2000 FARBE ERW.</v>
          </cell>
          <cell r="C2473" t="str">
            <v>US</v>
          </cell>
          <cell r="D2473" t="str">
            <v>06 Service Only</v>
          </cell>
          <cell r="E2473" t="e">
            <v>#N/A</v>
          </cell>
          <cell r="F2473" t="str">
            <v>04 Repr &amp; Return only</v>
          </cell>
          <cell r="G2473" t="str">
            <v>16.02.2000</v>
          </cell>
          <cell r="H2473" t="str">
            <v>01.04.1999</v>
          </cell>
          <cell r="I2473" t="str">
            <v>NO REPLACE</v>
          </cell>
        </row>
        <row r="2474">
          <cell r="A2474" t="str">
            <v>MMPM41400C</v>
          </cell>
          <cell r="B2474" t="str">
            <v>PANELMATE 4200 FARBE TEILBAR; 15 BILDER</v>
          </cell>
          <cell r="C2474" t="str">
            <v>US</v>
          </cell>
          <cell r="D2474" t="str">
            <v>06 Service Only</v>
          </cell>
          <cell r="E2474" t="e">
            <v>#N/A</v>
          </cell>
          <cell r="F2474" t="str">
            <v>04 Repr &amp; Return only</v>
          </cell>
          <cell r="G2474" t="str">
            <v>05.04.2001</v>
          </cell>
          <cell r="H2474" t="str">
            <v>04.01.1999</v>
          </cell>
          <cell r="I2474" t="str">
            <v>MMPM42400C</v>
          </cell>
        </row>
        <row r="2475">
          <cell r="A2475" t="str">
            <v>MMPM41400CR</v>
          </cell>
          <cell r="B2475" t="str">
            <v>PANELMATE 4200 FARBE TEILBAR; 15 BILDER</v>
          </cell>
          <cell r="C2475" t="str">
            <v>US</v>
          </cell>
          <cell r="D2475" t="str">
            <v>06 Service Only</v>
          </cell>
          <cell r="E2475" t="e">
            <v>#N/A</v>
          </cell>
          <cell r="F2475" t="str">
            <v>04 Repr &amp; Return only</v>
          </cell>
          <cell r="G2475" t="str">
            <v>25.07.2000</v>
          </cell>
          <cell r="H2475" t="str">
            <v>04.01.1999</v>
          </cell>
          <cell r="I2475" t="str">
            <v>NO REPLACE</v>
          </cell>
        </row>
        <row r="2476">
          <cell r="A2476" t="str">
            <v>MMPM42400C</v>
          </cell>
          <cell r="B2476" t="str">
            <v>PANELMATE 4200 FARBE TEILBAR, ERW.SP.</v>
          </cell>
          <cell r="C2476" t="str">
            <v>US</v>
          </cell>
          <cell r="D2476" t="str">
            <v>06 Service Only</v>
          </cell>
          <cell r="E2476" t="e">
            <v>#N/A</v>
          </cell>
          <cell r="F2476" t="str">
            <v>04 Repr &amp; Return only</v>
          </cell>
          <cell r="G2476" t="str">
            <v>30.01.2003</v>
          </cell>
          <cell r="H2476" t="str">
            <v>01.06.2001</v>
          </cell>
          <cell r="I2476" t="str">
            <v>NO REPLACE</v>
          </cell>
        </row>
        <row r="2477">
          <cell r="A2477" t="str">
            <v>MMPM4240SC</v>
          </cell>
          <cell r="B2477" t="str">
            <v>PANELMATE 4200 FARBE TEIL., SST ERW.SP.</v>
          </cell>
          <cell r="C2477" t="str">
            <v>US</v>
          </cell>
          <cell r="D2477" t="str">
            <v>06 Service Only</v>
          </cell>
          <cell r="E2477" t="e">
            <v>#N/A</v>
          </cell>
          <cell r="F2477" t="str">
            <v>04 Repr &amp; Return only</v>
          </cell>
          <cell r="G2477" t="str">
            <v>30.01.2003</v>
          </cell>
          <cell r="H2477" t="str">
            <v>01.06.2001</v>
          </cell>
          <cell r="I2477" t="str">
            <v>NO REPLACE</v>
          </cell>
        </row>
        <row r="2478">
          <cell r="A2478" t="str">
            <v>MMPMA1100</v>
          </cell>
          <cell r="B2478" t="str">
            <v>PANELMATE PLUS COMPACT I</v>
          </cell>
          <cell r="C2478" t="str">
            <v>US</v>
          </cell>
          <cell r="D2478" t="str">
            <v>06 Service Only</v>
          </cell>
          <cell r="E2478" t="e">
            <v>#N/A</v>
          </cell>
          <cell r="F2478" t="str">
            <v>04 Repr &amp; Return only</v>
          </cell>
          <cell r="G2478" t="str">
            <v>21.12.2000</v>
          </cell>
          <cell r="H2478" t="str">
            <v>00.00.0000</v>
          </cell>
          <cell r="I2478" t="str">
            <v>NO REPLACE</v>
          </cell>
        </row>
        <row r="2479">
          <cell r="A2479" t="str">
            <v>MMPMA1400</v>
          </cell>
          <cell r="B2479" t="str">
            <v>PANELMATE 2000 SW</v>
          </cell>
          <cell r="C2479" t="str">
            <v>US</v>
          </cell>
          <cell r="D2479" t="str">
            <v>06 Service Only</v>
          </cell>
          <cell r="E2479" t="e">
            <v>#N/A</v>
          </cell>
          <cell r="F2479" t="str">
            <v>04 Repr &amp; Return only</v>
          </cell>
          <cell r="G2479" t="str">
            <v>25.07.2000</v>
          </cell>
          <cell r="H2479" t="str">
            <v>01.04.1999</v>
          </cell>
          <cell r="I2479" t="str">
            <v>MMPMA1400C</v>
          </cell>
        </row>
        <row r="2480">
          <cell r="A2480" t="str">
            <v>MMPMA1400C</v>
          </cell>
          <cell r="B2480" t="str">
            <v>PANELMATE 2000 SW; 15 BIL</v>
          </cell>
          <cell r="C2480" t="str">
            <v>US</v>
          </cell>
          <cell r="D2480" t="str">
            <v>06 Service Only</v>
          </cell>
          <cell r="E2480" t="e">
            <v>#N/A</v>
          </cell>
          <cell r="F2480" t="str">
            <v>04 Repr &amp; Return only</v>
          </cell>
          <cell r="G2480" t="str">
            <v>24.04.2003</v>
          </cell>
          <cell r="H2480" t="str">
            <v>01.04.1999</v>
          </cell>
          <cell r="I2480" t="str">
            <v>MMPMA2400C</v>
          </cell>
        </row>
        <row r="2481">
          <cell r="A2481" t="str">
            <v>MMPMA1400CR</v>
          </cell>
          <cell r="B2481" t="str">
            <v>PANELMATE 2000 SW; 15 BIL</v>
          </cell>
          <cell r="C2481" t="str">
            <v>US</v>
          </cell>
          <cell r="D2481" t="str">
            <v>06 Service Only</v>
          </cell>
          <cell r="E2481" t="e">
            <v>#N/A</v>
          </cell>
          <cell r="F2481" t="str">
            <v>04 Repr &amp; Return only</v>
          </cell>
          <cell r="G2481" t="str">
            <v>16.02.2000</v>
          </cell>
          <cell r="H2481" t="str">
            <v>01.04.1999</v>
          </cell>
          <cell r="I2481" t="str">
            <v>NO REPLACE</v>
          </cell>
        </row>
        <row r="2482">
          <cell r="A2482" t="str">
            <v>MMPMA2100</v>
          </cell>
          <cell r="B2482" t="str">
            <v>PANELMATE PLUS COMPACT II</v>
          </cell>
          <cell r="C2482" t="str">
            <v>US</v>
          </cell>
          <cell r="D2482" t="str">
            <v>06 Service Only</v>
          </cell>
          <cell r="E2482" t="e">
            <v>#N/A</v>
          </cell>
          <cell r="F2482" t="str">
            <v>03 Exchg w/ refurbished</v>
          </cell>
          <cell r="G2482" t="str">
            <v>27.01.2005</v>
          </cell>
          <cell r="H2482" t="str">
            <v>01.04.1999</v>
          </cell>
          <cell r="I2482" t="str">
            <v>NO REPLACE</v>
          </cell>
        </row>
        <row r="2483">
          <cell r="A2483" t="str">
            <v>MMPMA2100R</v>
          </cell>
          <cell r="B2483" t="str">
            <v>STD EXCH MMPMA2100</v>
          </cell>
          <cell r="C2483" t="str">
            <v>US</v>
          </cell>
          <cell r="D2483" t="str">
            <v>06 Service Only</v>
          </cell>
          <cell r="E2483" t="e">
            <v>#N/A</v>
          </cell>
          <cell r="F2483" t="str">
            <v>03 Exchg w/ refurbished</v>
          </cell>
          <cell r="G2483" t="str">
            <v>14.01.2005</v>
          </cell>
          <cell r="H2483" t="str">
            <v>01.04.1999</v>
          </cell>
          <cell r="I2483" t="str">
            <v>NO REPLACE</v>
          </cell>
        </row>
        <row r="2484">
          <cell r="A2484" t="str">
            <v>MMPMA2200</v>
          </cell>
          <cell r="B2484" t="str">
            <v>PANELMATE PLUS 2000, 30 B</v>
          </cell>
          <cell r="C2484" t="str">
            <v>US</v>
          </cell>
          <cell r="D2484" t="str">
            <v>06 Service Only</v>
          </cell>
          <cell r="E2484" t="e">
            <v>#N/A</v>
          </cell>
          <cell r="F2484" t="str">
            <v>04 Repr &amp; Return only</v>
          </cell>
          <cell r="G2484" t="str">
            <v>05.04.2001</v>
          </cell>
          <cell r="H2484" t="str">
            <v>01.04.1999</v>
          </cell>
          <cell r="I2484" t="str">
            <v>MMPMA2300</v>
          </cell>
        </row>
        <row r="2485">
          <cell r="A2485" t="str">
            <v>MMPMA2200R</v>
          </cell>
          <cell r="B2485" t="str">
            <v>PANELMATE PLUS 2000, 30 B</v>
          </cell>
          <cell r="C2485" t="str">
            <v>US</v>
          </cell>
          <cell r="D2485" t="str">
            <v>06 Service Only</v>
          </cell>
          <cell r="E2485" t="e">
            <v>#N/A</v>
          </cell>
          <cell r="F2485" t="str">
            <v>04 Repr &amp; Return only</v>
          </cell>
          <cell r="G2485" t="str">
            <v>25.07.2000</v>
          </cell>
          <cell r="H2485" t="str">
            <v>01.04.1999</v>
          </cell>
          <cell r="I2485" t="str">
            <v>NO REPLACE</v>
          </cell>
        </row>
        <row r="2486">
          <cell r="A2486" t="str">
            <v>MMPMA220S</v>
          </cell>
          <cell r="B2486" t="str">
            <v>PANELMATE PLUS 2000, 30 B</v>
          </cell>
          <cell r="C2486" t="str">
            <v>US</v>
          </cell>
          <cell r="D2486" t="str">
            <v>06 Service Only</v>
          </cell>
          <cell r="E2486" t="e">
            <v>#N/A</v>
          </cell>
          <cell r="F2486" t="str">
            <v>04 Repr &amp; Return only</v>
          </cell>
          <cell r="G2486" t="str">
            <v>05.04.2001</v>
          </cell>
          <cell r="H2486" t="str">
            <v>01.04.1999</v>
          </cell>
          <cell r="I2486" t="str">
            <v>NO REPLACE</v>
          </cell>
        </row>
        <row r="2487">
          <cell r="A2487" t="str">
            <v>MMPMA220SR</v>
          </cell>
          <cell r="B2487" t="str">
            <v>PANELMATE PLUS 2000, 30 B</v>
          </cell>
          <cell r="C2487" t="str">
            <v>US</v>
          </cell>
          <cell r="D2487" t="str">
            <v>06 Service Only</v>
          </cell>
          <cell r="E2487" t="e">
            <v>#N/A</v>
          </cell>
          <cell r="F2487" t="str">
            <v>04 Repr &amp; Return only</v>
          </cell>
          <cell r="G2487" t="str">
            <v>25.07.2000</v>
          </cell>
          <cell r="H2487" t="str">
            <v>01.04.1999</v>
          </cell>
          <cell r="I2487" t="str">
            <v>NO REPLACE</v>
          </cell>
        </row>
        <row r="2488">
          <cell r="A2488" t="str">
            <v>MMPMA2400</v>
          </cell>
          <cell r="B2488" t="str">
            <v>PANELMATE 2000 SW ERWEITE</v>
          </cell>
          <cell r="C2488" t="str">
            <v>US</v>
          </cell>
          <cell r="D2488" t="str">
            <v>06 Service Only</v>
          </cell>
          <cell r="E2488" t="e">
            <v>#N/A</v>
          </cell>
          <cell r="F2488" t="str">
            <v>04 Repr &amp; Return only</v>
          </cell>
          <cell r="G2488" t="str">
            <v>05.04.2001</v>
          </cell>
          <cell r="H2488" t="str">
            <v>01.04.1999</v>
          </cell>
          <cell r="I2488" t="str">
            <v>MMPMA2400C</v>
          </cell>
        </row>
        <row r="2489">
          <cell r="A2489" t="str">
            <v>MMPMA2400C</v>
          </cell>
          <cell r="B2489" t="str">
            <v>PANELMATE 2000 SW ERWEITE</v>
          </cell>
          <cell r="C2489" t="str">
            <v>US</v>
          </cell>
          <cell r="D2489" t="str">
            <v>06 Service Only</v>
          </cell>
          <cell r="E2489" t="e">
            <v>#N/A</v>
          </cell>
          <cell r="F2489" t="str">
            <v>04 Repr &amp; Return only</v>
          </cell>
          <cell r="G2489" t="str">
            <v>16.12.2004</v>
          </cell>
          <cell r="H2489" t="str">
            <v>01.06.2001</v>
          </cell>
          <cell r="I2489" t="str">
            <v>NO REPLACE</v>
          </cell>
        </row>
        <row r="2490">
          <cell r="A2490" t="str">
            <v>MMPMA2400CR</v>
          </cell>
          <cell r="B2490" t="str">
            <v>PANELMATE 2000 SW ERWEITERTER SPEICHER</v>
          </cell>
          <cell r="C2490" t="str">
            <v>US</v>
          </cell>
          <cell r="D2490" t="str">
            <v>06 Service Only</v>
          </cell>
          <cell r="E2490" t="e">
            <v>#N/A</v>
          </cell>
          <cell r="F2490" t="str">
            <v>04 Repr &amp; Return only</v>
          </cell>
          <cell r="G2490" t="str">
            <v>01.06.2001</v>
          </cell>
          <cell r="H2490" t="str">
            <v>01.06.2001</v>
          </cell>
          <cell r="I2490" t="str">
            <v>NO REPLACE</v>
          </cell>
        </row>
        <row r="2491">
          <cell r="A2491" t="str">
            <v>MMPMA2400R</v>
          </cell>
          <cell r="B2491" t="str">
            <v>PANELMATE 2000 SW ERWEITE</v>
          </cell>
          <cell r="C2491" t="str">
            <v>US</v>
          </cell>
          <cell r="D2491" t="str">
            <v>06 Service Only</v>
          </cell>
          <cell r="E2491" t="e">
            <v>#N/A</v>
          </cell>
          <cell r="F2491" t="str">
            <v>04 Repr &amp; Return only</v>
          </cell>
          <cell r="G2491" t="str">
            <v>25.07.2000</v>
          </cell>
          <cell r="H2491" t="str">
            <v>01.04.1999</v>
          </cell>
          <cell r="I2491" t="str">
            <v>NO REPLACE</v>
          </cell>
        </row>
        <row r="2492">
          <cell r="A2492" t="str">
            <v>MMPMA240SC</v>
          </cell>
          <cell r="B2492" t="str">
            <v>PANELMATE 2000 SW ST.STEE</v>
          </cell>
          <cell r="C2492" t="str">
            <v>US</v>
          </cell>
          <cell r="D2492" t="str">
            <v>06 Service Only</v>
          </cell>
          <cell r="E2492" t="e">
            <v>#N/A</v>
          </cell>
          <cell r="F2492" t="str">
            <v>04 Repr &amp; Return only</v>
          </cell>
          <cell r="G2492" t="str">
            <v>24.04.2003</v>
          </cell>
          <cell r="H2492" t="str">
            <v>01.06.2001</v>
          </cell>
          <cell r="I2492" t="str">
            <v>NO REPLACE</v>
          </cell>
        </row>
        <row r="2493">
          <cell r="A2493" t="str">
            <v>MMPMA240SCR</v>
          </cell>
          <cell r="B2493" t="str">
            <v>PANELMATE 2000 SW ST.STEE</v>
          </cell>
          <cell r="C2493" t="str">
            <v>US</v>
          </cell>
          <cell r="D2493" t="str">
            <v>06 Service Only</v>
          </cell>
          <cell r="E2493" t="e">
            <v>#N/A</v>
          </cell>
          <cell r="F2493" t="str">
            <v>04 Repr &amp; Return only</v>
          </cell>
          <cell r="G2493" t="str">
            <v>01.06.2001</v>
          </cell>
          <cell r="H2493" t="str">
            <v>01.06.2001</v>
          </cell>
          <cell r="I2493" t="str">
            <v>NO REPLACE</v>
          </cell>
        </row>
        <row r="2494">
          <cell r="A2494" t="str">
            <v>MMPMAC201</v>
          </cell>
          <cell r="B2494" t="str">
            <v>PANELMATE PLUS 1000, 220 V NETZG.</v>
          </cell>
          <cell r="C2494" t="str">
            <v>US</v>
          </cell>
          <cell r="D2494" t="str">
            <v>06 Service Only</v>
          </cell>
          <cell r="E2494" t="e">
            <v>#N/A</v>
          </cell>
          <cell r="F2494" t="str">
            <v>01 Exchg w/ new product</v>
          </cell>
          <cell r="G2494" t="str">
            <v>16.12.2004</v>
          </cell>
          <cell r="H2494" t="str">
            <v>01.06.2001</v>
          </cell>
          <cell r="I2494" t="str">
            <v>NO REPLACE</v>
          </cell>
        </row>
        <row r="2495">
          <cell r="A2495" t="str">
            <v>MMPMAP401</v>
          </cell>
          <cell r="B2495" t="str">
            <v>PMATE ADAPTER 2000 KEYPAD TO 1500 KEYPAD</v>
          </cell>
          <cell r="C2495" t="str">
            <v>US</v>
          </cell>
          <cell r="D2495" t="str">
            <v>06 Service Only</v>
          </cell>
          <cell r="E2495" t="e">
            <v>#N/A</v>
          </cell>
          <cell r="F2495" t="str">
            <v>01 Exchg w/ new product</v>
          </cell>
          <cell r="G2495" t="str">
            <v>15.04.2003</v>
          </cell>
          <cell r="H2495" t="str">
            <v>01.06.2001</v>
          </cell>
          <cell r="I2495" t="str">
            <v>NO REPLACE</v>
          </cell>
        </row>
        <row r="2496">
          <cell r="A2496" t="str">
            <v>MMPMAP4T0</v>
          </cell>
          <cell r="B2496" t="str">
            <v>PMATE ADAPTER 2000/C TCHSCRN/1500 TCHSCR</v>
          </cell>
          <cell r="C2496" t="str">
            <v>US</v>
          </cell>
          <cell r="D2496" t="str">
            <v>06 Service Only</v>
          </cell>
          <cell r="E2496" t="e">
            <v>#N/A</v>
          </cell>
          <cell r="F2496" t="str">
            <v>01 Exchg w/ new product</v>
          </cell>
          <cell r="G2496" t="str">
            <v>15.04.2003</v>
          </cell>
          <cell r="H2496" t="str">
            <v>01.06.2001</v>
          </cell>
          <cell r="I2496" t="str">
            <v>NO REPLACE</v>
          </cell>
        </row>
        <row r="2497">
          <cell r="A2497" t="str">
            <v>MMPMC1100</v>
          </cell>
          <cell r="B2497" t="str">
            <v>PMATE PLUS I SINGLE BD DE</v>
          </cell>
          <cell r="C2497" t="str">
            <v>US</v>
          </cell>
          <cell r="D2497" t="str">
            <v>06 Service Only</v>
          </cell>
          <cell r="E2497" t="e">
            <v>#N/A</v>
          </cell>
          <cell r="F2497" t="str">
            <v>04 Repr &amp; Return only</v>
          </cell>
          <cell r="G2497" t="str">
            <v>05.04.2001</v>
          </cell>
          <cell r="H2497" t="str">
            <v>01.04.1999</v>
          </cell>
          <cell r="I2497" t="str">
            <v>MMPMC1200</v>
          </cell>
        </row>
        <row r="2498">
          <cell r="A2498" t="str">
            <v>MMPMC1100R</v>
          </cell>
          <cell r="B2498" t="str">
            <v>PMATE PLUS I SINGLE BD DE</v>
          </cell>
          <cell r="C2498" t="str">
            <v>US</v>
          </cell>
          <cell r="D2498" t="str">
            <v>06 Service Only</v>
          </cell>
          <cell r="E2498" t="e">
            <v>#N/A</v>
          </cell>
          <cell r="F2498" t="str">
            <v>04 Repr &amp; Return only</v>
          </cell>
          <cell r="G2498" t="str">
            <v>25.07.2000</v>
          </cell>
          <cell r="H2498" t="str">
            <v>01.04.1999</v>
          </cell>
          <cell r="I2498" t="str">
            <v>NO REPLACE</v>
          </cell>
        </row>
        <row r="2499">
          <cell r="A2499" t="str">
            <v>MMPMC130S</v>
          </cell>
          <cell r="B2499" t="str">
            <v>PMATE+ 4000 10 PG SST</v>
          </cell>
          <cell r="C2499" t="str">
            <v>US</v>
          </cell>
          <cell r="D2499" t="str">
            <v>06 Service Only</v>
          </cell>
          <cell r="E2499" t="e">
            <v>#N/A</v>
          </cell>
          <cell r="F2499" t="str">
            <v>04 Repr &amp; Return only</v>
          </cell>
          <cell r="G2499" t="str">
            <v>31.12.2002</v>
          </cell>
          <cell r="H2499" t="str">
            <v>01.04.1999</v>
          </cell>
          <cell r="I2499" t="str">
            <v>MMPMC140S</v>
          </cell>
        </row>
        <row r="2500">
          <cell r="A2500" t="str">
            <v>MMPMC1400C</v>
          </cell>
          <cell r="B2500" t="str">
            <v>PANELMATE PLUS 4000 15PG</v>
          </cell>
          <cell r="C2500" t="str">
            <v>US</v>
          </cell>
          <cell r="D2500" t="str">
            <v>06 Service Only</v>
          </cell>
          <cell r="E2500" t="e">
            <v>#N/A</v>
          </cell>
          <cell r="F2500" t="str">
            <v>04 Repr &amp; Return only</v>
          </cell>
          <cell r="G2500" t="str">
            <v>24.04.2003</v>
          </cell>
          <cell r="H2500" t="str">
            <v>01.04.1999</v>
          </cell>
          <cell r="I2500" t="str">
            <v>MMPMC2400C</v>
          </cell>
        </row>
        <row r="2501">
          <cell r="A2501" t="str">
            <v>MMPMC1400CR</v>
          </cell>
          <cell r="B2501" t="str">
            <v>PANELMATE PLUS 4000 15PG</v>
          </cell>
          <cell r="C2501" t="str">
            <v>US</v>
          </cell>
          <cell r="D2501" t="str">
            <v>06 Service Only</v>
          </cell>
          <cell r="E2501" t="e">
            <v>#N/A</v>
          </cell>
          <cell r="F2501" t="str">
            <v>04 Repr &amp; Return only</v>
          </cell>
          <cell r="G2501" t="str">
            <v>16.02.2000</v>
          </cell>
          <cell r="H2501" t="str">
            <v>01.04.1999</v>
          </cell>
          <cell r="I2501" t="str">
            <v>NO REPLACE</v>
          </cell>
        </row>
        <row r="2502">
          <cell r="A2502" t="str">
            <v>MMPMC2100</v>
          </cell>
          <cell r="B2502" t="str">
            <v>PMATE PLUS II SINGLE BD D</v>
          </cell>
          <cell r="C2502" t="str">
            <v>US</v>
          </cell>
          <cell r="D2502" t="str">
            <v>06 Service Only</v>
          </cell>
          <cell r="E2502" t="e">
            <v>#N/A</v>
          </cell>
          <cell r="F2502" t="str">
            <v>04 Repr &amp; Return only</v>
          </cell>
          <cell r="G2502" t="str">
            <v>05.04.2001</v>
          </cell>
          <cell r="H2502" t="str">
            <v>01.04.1999</v>
          </cell>
          <cell r="I2502" t="str">
            <v>NO REPLACE</v>
          </cell>
        </row>
        <row r="2503">
          <cell r="A2503" t="str">
            <v>MMPMC2100R</v>
          </cell>
          <cell r="B2503" t="str">
            <v>PMATE PLUS II SINGLE BD D</v>
          </cell>
          <cell r="C2503" t="str">
            <v>US</v>
          </cell>
          <cell r="D2503" t="str">
            <v>06 Service Only</v>
          </cell>
          <cell r="E2503" t="e">
            <v>#N/A</v>
          </cell>
          <cell r="F2503" t="str">
            <v>04 Repr &amp; Return only</v>
          </cell>
          <cell r="G2503" t="str">
            <v>25.07.2000</v>
          </cell>
          <cell r="H2503" t="str">
            <v>01.04.1999</v>
          </cell>
          <cell r="I2503" t="str">
            <v>NO REPLACE</v>
          </cell>
        </row>
        <row r="2504">
          <cell r="A2504" t="str">
            <v>MMPMC2300R</v>
          </cell>
          <cell r="B2504" t="str">
            <v>PANELMATE PLUS 4000</v>
          </cell>
          <cell r="C2504" t="str">
            <v>US</v>
          </cell>
          <cell r="D2504" t="str">
            <v>06 Service Only</v>
          </cell>
          <cell r="E2504" t="e">
            <v>#N/A</v>
          </cell>
          <cell r="F2504" t="str">
            <v>04 Repr &amp; Return only</v>
          </cell>
          <cell r="G2504" t="str">
            <v>25.07.2000</v>
          </cell>
          <cell r="H2504" t="str">
            <v>21.04.1999</v>
          </cell>
          <cell r="I2504" t="str">
            <v>NO REPLACE</v>
          </cell>
        </row>
        <row r="2505">
          <cell r="A2505" t="str">
            <v>MMPMC2400C</v>
          </cell>
          <cell r="B2505" t="str">
            <v>PANELMATE 4000 FARBE ERW.</v>
          </cell>
          <cell r="C2505" t="str">
            <v>US</v>
          </cell>
          <cell r="D2505" t="str">
            <v>06 Service Only</v>
          </cell>
          <cell r="E2505" t="e">
            <v>#N/A</v>
          </cell>
          <cell r="F2505" t="str">
            <v>04 Repr &amp; Return only</v>
          </cell>
          <cell r="G2505" t="str">
            <v>24.04.2003</v>
          </cell>
          <cell r="H2505" t="str">
            <v>01.06.2001</v>
          </cell>
          <cell r="I2505" t="str">
            <v>NO REPLACE</v>
          </cell>
        </row>
        <row r="2506">
          <cell r="A2506" t="str">
            <v>MMPMC2400CR</v>
          </cell>
          <cell r="B2506" t="str">
            <v>STD.EXCH.MMPMC2400C</v>
          </cell>
          <cell r="C2506" t="str">
            <v>US</v>
          </cell>
          <cell r="D2506" t="str">
            <v>06 Service Only</v>
          </cell>
          <cell r="E2506" t="e">
            <v>#N/A</v>
          </cell>
          <cell r="F2506" t="str">
            <v>04 Repr &amp; Return only</v>
          </cell>
          <cell r="G2506" t="str">
            <v>01.06.2001</v>
          </cell>
          <cell r="H2506" t="str">
            <v>01.06.2001</v>
          </cell>
          <cell r="I2506" t="str">
            <v>NO REPLACE</v>
          </cell>
        </row>
        <row r="2507">
          <cell r="A2507" t="str">
            <v>MMPMC240SC</v>
          </cell>
          <cell r="B2507" t="str">
            <v>PANELMATE 4000 FARBE ST.STEEL ERW.SP.</v>
          </cell>
          <cell r="C2507" t="str">
            <v>US</v>
          </cell>
          <cell r="D2507" t="str">
            <v>06 Service Only</v>
          </cell>
          <cell r="E2507" t="e">
            <v>#N/A</v>
          </cell>
          <cell r="F2507" t="str">
            <v>04 Repr &amp; Return only</v>
          </cell>
          <cell r="G2507" t="str">
            <v>16.12.2004</v>
          </cell>
          <cell r="H2507" t="str">
            <v>01.06.2001</v>
          </cell>
          <cell r="I2507" t="str">
            <v>NO REPLACE</v>
          </cell>
        </row>
        <row r="2508">
          <cell r="A2508" t="str">
            <v>MMPMC240SCR</v>
          </cell>
          <cell r="B2508" t="str">
            <v>STD EXCH. MMPMC240SC</v>
          </cell>
          <cell r="C2508" t="str">
            <v>US</v>
          </cell>
          <cell r="D2508" t="str">
            <v>06 Service Only</v>
          </cell>
          <cell r="E2508" t="e">
            <v>#N/A</v>
          </cell>
          <cell r="F2508" t="str">
            <v>04 Repr &amp; Return only</v>
          </cell>
          <cell r="G2508" t="str">
            <v>01.06.2001</v>
          </cell>
          <cell r="H2508" t="str">
            <v>01.06.2001</v>
          </cell>
          <cell r="I2508" t="str">
            <v>NO REPLACE</v>
          </cell>
        </row>
        <row r="2509">
          <cell r="A2509" t="str">
            <v>MMPMC24T0C</v>
          </cell>
          <cell r="B2509" t="str">
            <v>PANELMATE 4000 FARBE ERW.SP.T.SCREEN</v>
          </cell>
          <cell r="C2509" t="str">
            <v>US</v>
          </cell>
          <cell r="D2509" t="str">
            <v>06 Service Only</v>
          </cell>
          <cell r="E2509" t="e">
            <v>#N/A</v>
          </cell>
          <cell r="F2509" t="str">
            <v>04 Repr &amp; Return only</v>
          </cell>
          <cell r="G2509" t="str">
            <v>01.06.2001</v>
          </cell>
          <cell r="H2509" t="str">
            <v>01.06.2001</v>
          </cell>
          <cell r="I2509" t="str">
            <v>NO REPLACE</v>
          </cell>
        </row>
        <row r="2510">
          <cell r="A2510" t="str">
            <v>MMPMC24TSC</v>
          </cell>
          <cell r="B2510" t="str">
            <v>PANELMATE 4000 FARBE T.SCR.,SST,E.MEM.</v>
          </cell>
          <cell r="C2510" t="str">
            <v>US</v>
          </cell>
          <cell r="D2510" t="str">
            <v>06 Service Only</v>
          </cell>
          <cell r="E2510" t="e">
            <v>#N/A</v>
          </cell>
          <cell r="F2510" t="str">
            <v>04 Repr &amp; Return only</v>
          </cell>
          <cell r="G2510" t="str">
            <v>01.06.2001</v>
          </cell>
          <cell r="H2510" t="str">
            <v>01.06.2001</v>
          </cell>
          <cell r="I2510" t="str">
            <v>NO REPLACE</v>
          </cell>
        </row>
        <row r="2511">
          <cell r="A2511" t="str">
            <v>MMPMC3100</v>
          </cell>
          <cell r="B2511" t="str">
            <v>PMATE PLUS III SINGLE BD</v>
          </cell>
          <cell r="C2511" t="str">
            <v>US</v>
          </cell>
          <cell r="D2511" t="str">
            <v>06 Service Only</v>
          </cell>
          <cell r="E2511" t="e">
            <v>#N/A</v>
          </cell>
          <cell r="F2511" t="str">
            <v>04 Repr &amp; Return only</v>
          </cell>
          <cell r="G2511" t="str">
            <v>05.04.2001</v>
          </cell>
          <cell r="H2511" t="str">
            <v>01.04.1999</v>
          </cell>
          <cell r="I2511" t="str">
            <v>MMPMC2200</v>
          </cell>
        </row>
        <row r="2512">
          <cell r="A2512" t="str">
            <v>MMPMC3100R</v>
          </cell>
          <cell r="B2512" t="str">
            <v>PMATE PLUS III SINGLE BD</v>
          </cell>
          <cell r="C2512" t="str">
            <v>US</v>
          </cell>
          <cell r="D2512" t="str">
            <v>06 Service Only</v>
          </cell>
          <cell r="E2512" t="e">
            <v>#N/A</v>
          </cell>
          <cell r="F2512" t="str">
            <v>04 Repr &amp; Return only</v>
          </cell>
          <cell r="G2512" t="str">
            <v>25.07.2000</v>
          </cell>
          <cell r="H2512" t="str">
            <v>01.04.1999</v>
          </cell>
          <cell r="I2512" t="str">
            <v>NO REPLACE</v>
          </cell>
        </row>
        <row r="2513">
          <cell r="A2513" t="str">
            <v>MMPMD1400</v>
          </cell>
          <cell r="B2513" t="str">
            <v>PANELMATE 3000 FARBE DUAL</v>
          </cell>
          <cell r="C2513" t="str">
            <v>US</v>
          </cell>
          <cell r="D2513" t="str">
            <v>06 Service Only</v>
          </cell>
          <cell r="E2513" t="e">
            <v>#N/A</v>
          </cell>
          <cell r="F2513" t="str">
            <v>04 Repr &amp; Return only</v>
          </cell>
          <cell r="G2513" t="str">
            <v>25.07.2000</v>
          </cell>
          <cell r="H2513" t="str">
            <v>01.04.1999</v>
          </cell>
          <cell r="I2513" t="str">
            <v>MMPMD1400C</v>
          </cell>
        </row>
        <row r="2514">
          <cell r="A2514" t="str">
            <v>MMPMD1400C</v>
          </cell>
          <cell r="B2514" t="str">
            <v>PANELMATE 3000 FARBE DUAL</v>
          </cell>
          <cell r="C2514" t="str">
            <v>US</v>
          </cell>
          <cell r="D2514" t="str">
            <v>06 Service Only</v>
          </cell>
          <cell r="E2514" t="e">
            <v>#N/A</v>
          </cell>
          <cell r="F2514" t="str">
            <v>04 Repr &amp; Return only</v>
          </cell>
          <cell r="G2514" t="str">
            <v>25.07.2000</v>
          </cell>
          <cell r="H2514" t="str">
            <v>01.04.1999</v>
          </cell>
          <cell r="I2514" t="str">
            <v>MMPMD2400C</v>
          </cell>
        </row>
        <row r="2515">
          <cell r="A2515" t="str">
            <v>MMPMD1400CR</v>
          </cell>
          <cell r="B2515" t="str">
            <v>PANELMATE 3000 FARBE DUAL SCAN</v>
          </cell>
          <cell r="C2515" t="str">
            <v>US</v>
          </cell>
          <cell r="D2515" t="str">
            <v>06 Service Only</v>
          </cell>
          <cell r="E2515" t="e">
            <v>#N/A</v>
          </cell>
          <cell r="F2515" t="str">
            <v>04 Repr &amp; Return only</v>
          </cell>
          <cell r="G2515" t="str">
            <v>25.07.2000</v>
          </cell>
          <cell r="H2515" t="str">
            <v>01.04.1999</v>
          </cell>
          <cell r="I2515" t="str">
            <v>NO REPLACE</v>
          </cell>
        </row>
        <row r="2516">
          <cell r="A2516" t="str">
            <v>MMPMD1400R</v>
          </cell>
          <cell r="B2516" t="str">
            <v>PANELMATE 3000 FARBE DUAL SCAN</v>
          </cell>
          <cell r="C2516" t="str">
            <v>US</v>
          </cell>
          <cell r="D2516" t="str">
            <v>06 Service Only</v>
          </cell>
          <cell r="E2516" t="e">
            <v>#N/A</v>
          </cell>
          <cell r="F2516" t="str">
            <v>04 Repr &amp; Return only</v>
          </cell>
          <cell r="G2516" t="str">
            <v>25.07.2000</v>
          </cell>
          <cell r="H2516" t="str">
            <v>01.04.1999</v>
          </cell>
          <cell r="I2516" t="str">
            <v>NO REPLACE</v>
          </cell>
        </row>
        <row r="2517">
          <cell r="A2517" t="str">
            <v>MMPMD2400C</v>
          </cell>
          <cell r="B2517" t="str">
            <v>PANELMATE 3000 D.S.C.ERW.</v>
          </cell>
          <cell r="C2517" t="str">
            <v>US</v>
          </cell>
          <cell r="D2517" t="str">
            <v>06 Service Only</v>
          </cell>
          <cell r="E2517" t="e">
            <v>#N/A</v>
          </cell>
          <cell r="F2517" t="str">
            <v>03 Exchg w/ refurbished</v>
          </cell>
          <cell r="G2517" t="str">
            <v>05.04.2001</v>
          </cell>
          <cell r="H2517" t="str">
            <v>21.01.2000</v>
          </cell>
          <cell r="I2517" t="str">
            <v>MMPMT2400C</v>
          </cell>
        </row>
        <row r="2518">
          <cell r="A2518" t="str">
            <v>MMPMD2400CR</v>
          </cell>
          <cell r="B2518" t="str">
            <v>STD.EXCH.MMPMD2400C</v>
          </cell>
          <cell r="C2518" t="str">
            <v>US</v>
          </cell>
          <cell r="D2518" t="str">
            <v>06 Service Only</v>
          </cell>
          <cell r="E2518" t="e">
            <v>#N/A</v>
          </cell>
          <cell r="F2518" t="str">
            <v>03 Exchg w/ refurbished</v>
          </cell>
          <cell r="G2518" t="str">
            <v>25.07.2000</v>
          </cell>
          <cell r="H2518" t="str">
            <v>21.01.2000</v>
          </cell>
          <cell r="I2518" t="str">
            <v>NO REPLACE</v>
          </cell>
        </row>
        <row r="2519">
          <cell r="A2519" t="str">
            <v>MMPMD240SC</v>
          </cell>
          <cell r="B2519" t="str">
            <v>PANELMATE 3000 FARBE ST.STEEL ERW.SP.</v>
          </cell>
          <cell r="C2519" t="str">
            <v>US</v>
          </cell>
          <cell r="D2519" t="str">
            <v>06 Service Only</v>
          </cell>
          <cell r="E2519" t="e">
            <v>#N/A</v>
          </cell>
          <cell r="F2519" t="str">
            <v>04 Repr &amp; Return only</v>
          </cell>
          <cell r="G2519" t="str">
            <v>17.03.2000</v>
          </cell>
          <cell r="H2519" t="str">
            <v>21.01.2000</v>
          </cell>
          <cell r="I2519" t="str">
            <v>MMPMT240SC</v>
          </cell>
        </row>
        <row r="2520">
          <cell r="A2520" t="str">
            <v>MMPMD24T0C</v>
          </cell>
          <cell r="B2520" t="str">
            <v>PANELMATE 3000 FARBE ERW.SP.T.SCREEN</v>
          </cell>
          <cell r="C2520" t="str">
            <v>US</v>
          </cell>
          <cell r="D2520" t="str">
            <v>06 Service Only</v>
          </cell>
          <cell r="E2520" t="e">
            <v>#N/A</v>
          </cell>
          <cell r="F2520" t="str">
            <v>04 Repr &amp; Return only</v>
          </cell>
          <cell r="G2520" t="str">
            <v>27.07.2000</v>
          </cell>
          <cell r="H2520" t="str">
            <v>21.01.2000</v>
          </cell>
          <cell r="I2520" t="str">
            <v>MMPMT24T0C</v>
          </cell>
        </row>
        <row r="2521">
          <cell r="A2521" t="str">
            <v>MMPMD24TSC</v>
          </cell>
          <cell r="B2521" t="str">
            <v>PANELMATE 3000 FARBE T.SCR., SST, E.MEM.</v>
          </cell>
          <cell r="C2521" t="str">
            <v>US</v>
          </cell>
          <cell r="D2521" t="str">
            <v>06 Service Only</v>
          </cell>
          <cell r="E2521" t="e">
            <v>#N/A</v>
          </cell>
          <cell r="F2521" t="str">
            <v>04 Repr &amp; Return only</v>
          </cell>
          <cell r="G2521" t="str">
            <v>27.07.2000</v>
          </cell>
          <cell r="H2521" t="str">
            <v>21.01.2000</v>
          </cell>
          <cell r="I2521" t="str">
            <v>MMPMT24TSC</v>
          </cell>
        </row>
        <row r="2522">
          <cell r="A2522" t="str">
            <v>MMPMF1400C</v>
          </cell>
          <cell r="B2522" t="str">
            <v>PANELMATE 3000 SW 15 BIL</v>
          </cell>
          <cell r="C2522" t="str">
            <v>DE</v>
          </cell>
          <cell r="D2522" t="str">
            <v>06 Service Only</v>
          </cell>
          <cell r="E2522" t="e">
            <v>#N/A</v>
          </cell>
          <cell r="F2522" t="str">
            <v>04 Repr &amp; Return only</v>
          </cell>
          <cell r="G2522" t="str">
            <v>01.01.2003</v>
          </cell>
          <cell r="H2522" t="str">
            <v>01.04.1999</v>
          </cell>
          <cell r="I2522" t="str">
            <v>NO REPLACE</v>
          </cell>
        </row>
        <row r="2523">
          <cell r="A2523" t="str">
            <v>MMPMMP001C</v>
          </cell>
          <cell r="B2523" t="str">
            <v>PANELMATE PLUS COMPACT , MODBUS PLUS</v>
          </cell>
          <cell r="C2523" t="str">
            <v>US</v>
          </cell>
          <cell r="D2523" t="str">
            <v>06 Service Only</v>
          </cell>
          <cell r="E2523" t="e">
            <v>#N/A</v>
          </cell>
          <cell r="F2523" t="str">
            <v>03 Exchg w/ refurbished</v>
          </cell>
          <cell r="G2523" t="str">
            <v>24.04.2003</v>
          </cell>
          <cell r="H2523" t="str">
            <v>01.06.2001</v>
          </cell>
          <cell r="I2523" t="str">
            <v>NO REPLACE</v>
          </cell>
        </row>
        <row r="2524">
          <cell r="A2524" t="str">
            <v>MMPMMP001CR</v>
          </cell>
          <cell r="B2524" t="str">
            <v>STD.EXCH.MMPMMP001C</v>
          </cell>
          <cell r="C2524" t="str">
            <v>US</v>
          </cell>
          <cell r="D2524" t="str">
            <v>06 Service Only</v>
          </cell>
          <cell r="E2524" t="e">
            <v>#N/A</v>
          </cell>
          <cell r="F2524" t="str">
            <v>03 Exchg w/ refurbished</v>
          </cell>
          <cell r="G2524" t="str">
            <v>01.06.2001</v>
          </cell>
          <cell r="H2524" t="str">
            <v>01.06.2001</v>
          </cell>
          <cell r="I2524" t="str">
            <v>NO REPLACE</v>
          </cell>
        </row>
        <row r="2525">
          <cell r="A2525" t="str">
            <v>MMPMMP003C</v>
          </cell>
          <cell r="B2525" t="str">
            <v>PMATE + 1000 MB + INTERFACE BD "CE"</v>
          </cell>
          <cell r="C2525" t="str">
            <v>US</v>
          </cell>
          <cell r="D2525" t="str">
            <v>06 Service Only</v>
          </cell>
          <cell r="E2525" t="e">
            <v>#N/A</v>
          </cell>
          <cell r="F2525" t="str">
            <v>03 Exchg w/ refurbished</v>
          </cell>
          <cell r="G2525" t="str">
            <v>01.06.2001</v>
          </cell>
          <cell r="H2525" t="str">
            <v>01.06.2001</v>
          </cell>
          <cell r="I2525" t="str">
            <v>NO REPLACE</v>
          </cell>
        </row>
        <row r="2526">
          <cell r="A2526" t="str">
            <v>MMPMMP003CR</v>
          </cell>
          <cell r="B2526" t="str">
            <v>PMATE + 1000 MB + INTERFACE BD "CE"</v>
          </cell>
          <cell r="C2526" t="str">
            <v>US</v>
          </cell>
          <cell r="D2526" t="str">
            <v>06 Service Only</v>
          </cell>
          <cell r="E2526" t="e">
            <v>#N/A</v>
          </cell>
          <cell r="F2526" t="str">
            <v>03 Exchg w/ refurbished</v>
          </cell>
          <cell r="G2526" t="str">
            <v>14.01.2005</v>
          </cell>
          <cell r="H2526" t="str">
            <v>01.06.2001</v>
          </cell>
          <cell r="I2526" t="str">
            <v>NO REPLACE</v>
          </cell>
        </row>
        <row r="2527">
          <cell r="A2527" t="str">
            <v>MMPMS9200R</v>
          </cell>
          <cell r="B2527" t="str">
            <v>STD EXCH. MMPMS9200</v>
          </cell>
          <cell r="C2527" t="str">
            <v>US</v>
          </cell>
          <cell r="D2527" t="str">
            <v>06 Service Only</v>
          </cell>
          <cell r="E2527" t="e">
            <v>#N/A</v>
          </cell>
          <cell r="F2527" t="str">
            <v>04 Repr &amp; Return only</v>
          </cell>
          <cell r="G2527" t="str">
            <v>01.06.2001</v>
          </cell>
          <cell r="H2527" t="str">
            <v>01.06.2001</v>
          </cell>
          <cell r="I2527" t="str">
            <v>NO REPLACE</v>
          </cell>
        </row>
        <row r="2528">
          <cell r="A2528" t="str">
            <v>MMPMSC000</v>
          </cell>
          <cell r="B2528" t="str">
            <v>PMATE+ CMPCT SERIAL CBL TO PC</v>
          </cell>
          <cell r="C2528" t="str">
            <v>US</v>
          </cell>
          <cell r="D2528" t="str">
            <v>06 Service Only</v>
          </cell>
          <cell r="E2528" t="e">
            <v>#N/A</v>
          </cell>
          <cell r="F2528" t="str">
            <v>01 Exchg w/ new product</v>
          </cell>
          <cell r="G2528" t="str">
            <v>15.04.2003</v>
          </cell>
          <cell r="H2528" t="str">
            <v>01.06.2001</v>
          </cell>
          <cell r="I2528" t="str">
            <v>NO REPLACE</v>
          </cell>
        </row>
        <row r="2529">
          <cell r="A2529" t="str">
            <v>MMPMSC016</v>
          </cell>
          <cell r="B2529" t="str">
            <v>CABLE SERIAL FOR SQUARE D</v>
          </cell>
          <cell r="C2529" t="str">
            <v>US</v>
          </cell>
          <cell r="D2529" t="str">
            <v>06 Service Only</v>
          </cell>
          <cell r="E2529" t="e">
            <v>#N/A</v>
          </cell>
          <cell r="F2529" t="str">
            <v>01 Exchg w/ new product</v>
          </cell>
          <cell r="G2529" t="str">
            <v>15.04.2003</v>
          </cell>
          <cell r="H2529" t="str">
            <v>01.06.2001</v>
          </cell>
          <cell r="I2529" t="str">
            <v>NO REPLACE</v>
          </cell>
        </row>
        <row r="2530">
          <cell r="A2530" t="str">
            <v>MMPMSC123</v>
          </cell>
          <cell r="B2530" t="str">
            <v>PMT 1500SER CBL FOR MODICON</v>
          </cell>
          <cell r="C2530" t="str">
            <v>US</v>
          </cell>
          <cell r="D2530" t="str">
            <v>06 Service Only</v>
          </cell>
          <cell r="E2530" t="e">
            <v>#N/A</v>
          </cell>
          <cell r="F2530" t="str">
            <v>01 Exchg w/ new product</v>
          </cell>
          <cell r="G2530" t="str">
            <v>15.04.2003</v>
          </cell>
          <cell r="H2530" t="str">
            <v>01.06.2001</v>
          </cell>
          <cell r="I2530" t="str">
            <v>NO REPLACE</v>
          </cell>
        </row>
        <row r="2531">
          <cell r="A2531" t="str">
            <v>MMPMT2400C</v>
          </cell>
          <cell r="B2531" t="str">
            <v>PMATE+ 3000 COLOR TFT 100 PG</v>
          </cell>
          <cell r="C2531" t="str">
            <v>US</v>
          </cell>
          <cell r="D2531" t="str">
            <v>06 Service Only</v>
          </cell>
          <cell r="E2531" t="e">
            <v>#N/A</v>
          </cell>
          <cell r="F2531" t="str">
            <v>04 Repr &amp; Return only</v>
          </cell>
          <cell r="G2531" t="str">
            <v>01.06.2001</v>
          </cell>
          <cell r="H2531" t="str">
            <v>01.06.2001</v>
          </cell>
          <cell r="I2531" t="str">
            <v>NO REPLACE</v>
          </cell>
        </row>
        <row r="2532">
          <cell r="A2532" t="str">
            <v>MMPMT240SC</v>
          </cell>
          <cell r="B2532" t="str">
            <v>PMATE+ 3000 CLR TFT 100PG SST</v>
          </cell>
          <cell r="C2532" t="str">
            <v>US</v>
          </cell>
          <cell r="D2532" t="str">
            <v>06 Service Only</v>
          </cell>
          <cell r="E2532" t="e">
            <v>#N/A</v>
          </cell>
          <cell r="F2532" t="str">
            <v>04 Repr &amp; Return only</v>
          </cell>
          <cell r="G2532" t="str">
            <v>01.06.2001</v>
          </cell>
          <cell r="H2532" t="str">
            <v>01.06.2001</v>
          </cell>
          <cell r="I2532" t="str">
            <v>NO REPLACE</v>
          </cell>
        </row>
        <row r="2533">
          <cell r="A2533" t="str">
            <v>MMPMT24T0C</v>
          </cell>
          <cell r="B2533" t="str">
            <v>PMATE+ 3000 CLR TFT TCHSCN 15P</v>
          </cell>
          <cell r="C2533" t="str">
            <v>US</v>
          </cell>
          <cell r="D2533" t="str">
            <v>06 Service Only</v>
          </cell>
          <cell r="E2533" t="e">
            <v>#N/A</v>
          </cell>
          <cell r="F2533" t="str">
            <v>04 Repr &amp; Return only</v>
          </cell>
          <cell r="G2533" t="str">
            <v>01.06.2001</v>
          </cell>
          <cell r="H2533" t="str">
            <v>01.06.2001</v>
          </cell>
          <cell r="I2533" t="str">
            <v>NO REPLACE</v>
          </cell>
        </row>
        <row r="2534">
          <cell r="A2534" t="str">
            <v>MMPMT24TSC</v>
          </cell>
          <cell r="B2534" t="str">
            <v>PMATE+ 3000 TFT TCHSCN SST 100</v>
          </cell>
          <cell r="C2534" t="str">
            <v>US</v>
          </cell>
          <cell r="D2534" t="str">
            <v>06 Service Only</v>
          </cell>
          <cell r="E2534" t="e">
            <v>#N/A</v>
          </cell>
          <cell r="F2534" t="str">
            <v>04 Repr &amp; Return only</v>
          </cell>
          <cell r="G2534" t="str">
            <v>01.06.2001</v>
          </cell>
          <cell r="H2534" t="str">
            <v>01.06.2001</v>
          </cell>
          <cell r="I2534" t="str">
            <v>NO REPLACE</v>
          </cell>
        </row>
        <row r="2535">
          <cell r="A2535" t="str">
            <v>MMPMTS201</v>
          </cell>
          <cell r="B2535" t="str">
            <v>PANELMATE PLUS 1000, TRANSFER-SW</v>
          </cell>
          <cell r="C2535" t="str">
            <v>US</v>
          </cell>
          <cell r="D2535" t="str">
            <v>06 Service Only</v>
          </cell>
          <cell r="E2535" t="e">
            <v>#N/A</v>
          </cell>
          <cell r="F2535" t="str">
            <v>01 Exchg w/ new product</v>
          </cell>
          <cell r="G2535" t="str">
            <v>15.04.2003</v>
          </cell>
          <cell r="H2535" t="str">
            <v>01.06.2001</v>
          </cell>
          <cell r="I2535" t="str">
            <v>NO REPLACE</v>
          </cell>
        </row>
        <row r="2536">
          <cell r="A2536" t="str">
            <v>MMPMTS400</v>
          </cell>
          <cell r="B2536" t="str">
            <v>PMATE TRANSFER SOFTWARE</v>
          </cell>
          <cell r="C2536" t="str">
            <v>US</v>
          </cell>
          <cell r="D2536" t="str">
            <v>06 Service Only</v>
          </cell>
          <cell r="E2536" t="e">
            <v>#N/A</v>
          </cell>
          <cell r="F2536" t="str">
            <v>01 Exchg w/ new product</v>
          </cell>
          <cell r="G2536" t="str">
            <v>15.04.2003</v>
          </cell>
          <cell r="H2536" t="str">
            <v>01.06.2001</v>
          </cell>
          <cell r="I2536" t="str">
            <v>NO REPLACE</v>
          </cell>
        </row>
        <row r="2537">
          <cell r="A2537" t="str">
            <v>MMPMUD000</v>
          </cell>
          <cell r="B2537" t="str">
            <v>PMATE 2/3/4000 UP/DOWNLOAD SW</v>
          </cell>
          <cell r="C2537" t="str">
            <v>US</v>
          </cell>
          <cell r="D2537" t="str">
            <v>06 Service Only</v>
          </cell>
          <cell r="E2537" t="e">
            <v>#N/A</v>
          </cell>
          <cell r="F2537" t="str">
            <v>01 Exchg w/ new product</v>
          </cell>
          <cell r="G2537" t="str">
            <v>31.12.2002</v>
          </cell>
          <cell r="H2537" t="str">
            <v>01.06.2001</v>
          </cell>
          <cell r="I2537" t="str">
            <v>NO REPLACE</v>
          </cell>
        </row>
        <row r="2538">
          <cell r="A2538" t="str">
            <v>MMPMUP001</v>
          </cell>
          <cell r="B2538" t="str">
            <v>PMATE 1500 UPLOAD/DWNLD CABLE</v>
          </cell>
          <cell r="C2538" t="str">
            <v>US</v>
          </cell>
          <cell r="D2538" t="str">
            <v>06 Service Only</v>
          </cell>
          <cell r="E2538" t="e">
            <v>#N/A</v>
          </cell>
          <cell r="F2538" t="str">
            <v>01 Exchg w/ new product</v>
          </cell>
          <cell r="G2538" t="str">
            <v>15.04.2003</v>
          </cell>
          <cell r="H2538" t="str">
            <v>01.06.2001</v>
          </cell>
          <cell r="I2538" t="str">
            <v>NO REPLACE</v>
          </cell>
        </row>
        <row r="2539">
          <cell r="A2539" t="str">
            <v>MOD2000</v>
          </cell>
          <cell r="B2539" t="str">
            <v>A2000/A3000 MODEM BOARD</v>
          </cell>
          <cell r="C2539" t="str">
            <v>FR</v>
          </cell>
          <cell r="D2539" t="str">
            <v>06 Service Only</v>
          </cell>
          <cell r="E2539">
            <v>110300</v>
          </cell>
          <cell r="F2539" t="str">
            <v>03 Exchg w/ refurbished</v>
          </cell>
          <cell r="G2539" t="str">
            <v>31.12.2002</v>
          </cell>
          <cell r="H2539" t="str">
            <v>31.12.2002</v>
          </cell>
          <cell r="I2539" t="str">
            <v>NO REPLACE</v>
          </cell>
        </row>
        <row r="2540">
          <cell r="A2540" t="str">
            <v>MOD2000TR</v>
          </cell>
          <cell r="B2540" t="str">
            <v>STD EXCH MOD2000</v>
          </cell>
          <cell r="C2540" t="str">
            <v>FR</v>
          </cell>
          <cell r="D2540" t="str">
            <v>06 Service Only</v>
          </cell>
          <cell r="E2540" t="e">
            <v>#N/A</v>
          </cell>
          <cell r="F2540" t="str">
            <v>03 Exchg w/ refurbished</v>
          </cell>
          <cell r="G2540" t="str">
            <v>31.12.2002</v>
          </cell>
          <cell r="H2540" t="str">
            <v>31.12.2002</v>
          </cell>
          <cell r="I2540" t="str">
            <v>NO REPLACE</v>
          </cell>
        </row>
        <row r="2541">
          <cell r="A2541" t="str">
            <v>MOD2100</v>
          </cell>
          <cell r="B2541" t="str">
            <v>LOGIC. MISE EN OEUVRE MOD</v>
          </cell>
          <cell r="C2541" t="str">
            <v>FR</v>
          </cell>
          <cell r="D2541" t="str">
            <v>04 Commercialized</v>
          </cell>
          <cell r="E2541">
            <v>33500</v>
          </cell>
          <cell r="F2541" t="str">
            <v>01 Exchg w/ new product</v>
          </cell>
          <cell r="G2541" t="str">
            <v>01.01.1997</v>
          </cell>
          <cell r="H2541" t="str">
            <v>00.00.0000</v>
          </cell>
        </row>
        <row r="2542">
          <cell r="A2542" t="str">
            <v>MODSOFT</v>
          </cell>
          <cell r="B2542" t="str">
            <v>MODSOFT EIN-PLATZ-VERSION (DEUTSCH),V2.3</v>
          </cell>
          <cell r="C2542" t="str">
            <v>DE</v>
          </cell>
          <cell r="D2542" t="str">
            <v>04 Commercialized</v>
          </cell>
          <cell r="E2542">
            <v>357600</v>
          </cell>
          <cell r="F2542" t="str">
            <v>01 Exchg w/ new product</v>
          </cell>
          <cell r="G2542" t="str">
            <v>12.05.2000</v>
          </cell>
          <cell r="H2542" t="str">
            <v>00.00.0000</v>
          </cell>
          <cell r="I2542" t="str">
            <v>NO REPLACE</v>
          </cell>
        </row>
        <row r="2543">
          <cell r="A2543" t="str">
            <v>MP2111001001010</v>
          </cell>
          <cell r="B2543" t="str">
            <v>XL MONITOR PRO DEV/RT FOR WIN NT</v>
          </cell>
          <cell r="C2543" t="str">
            <v>FR</v>
          </cell>
          <cell r="D2543" t="str">
            <v>04 Commercialized</v>
          </cell>
          <cell r="E2543" t="e">
            <v>#N/A</v>
          </cell>
          <cell r="F2543" t="str">
            <v>01 Exchg w/ new product</v>
          </cell>
          <cell r="G2543" t="str">
            <v>04.06.1999</v>
          </cell>
          <cell r="H2543" t="str">
            <v>00.00.0000</v>
          </cell>
        </row>
        <row r="2544">
          <cell r="A2544" t="str">
            <v>MP2120010000020</v>
          </cell>
          <cell r="B2544" t="str">
            <v>XL MONITOR PRO RT FOR WIN NT</v>
          </cell>
          <cell r="C2544" t="str">
            <v>FR</v>
          </cell>
          <cell r="D2544" t="str">
            <v>04 Commercialized</v>
          </cell>
          <cell r="E2544" t="e">
            <v>#N/A</v>
          </cell>
          <cell r="F2544" t="str">
            <v>01 Exchg w/ new product</v>
          </cell>
          <cell r="G2544" t="str">
            <v>19.04.1999</v>
          </cell>
          <cell r="H2544" t="str">
            <v>00.00.0000</v>
          </cell>
        </row>
        <row r="2545">
          <cell r="A2545" t="str">
            <v>MP2121000000001</v>
          </cell>
          <cell r="B2545" t="str">
            <v>XL MONITOR PRO RT FOR WIN NT</v>
          </cell>
          <cell r="C2545" t="str">
            <v>FR</v>
          </cell>
          <cell r="D2545" t="str">
            <v>04 Commercialized</v>
          </cell>
          <cell r="E2545" t="e">
            <v>#N/A</v>
          </cell>
          <cell r="F2545" t="str">
            <v>01 Exchg w/ new product</v>
          </cell>
          <cell r="G2545" t="str">
            <v>19.04.1999</v>
          </cell>
          <cell r="H2545" t="str">
            <v>00.00.0000</v>
          </cell>
        </row>
        <row r="2546">
          <cell r="A2546" t="str">
            <v>MP2161000000000</v>
          </cell>
          <cell r="B2546" t="str">
            <v>M MONITOR PRO RT FOR WIN NT</v>
          </cell>
          <cell r="C2546" t="str">
            <v>FR</v>
          </cell>
          <cell r="D2546" t="str">
            <v>04 Commercialized</v>
          </cell>
          <cell r="E2546" t="e">
            <v>#N/A</v>
          </cell>
          <cell r="F2546" t="str">
            <v>01 Exchg w/ new product</v>
          </cell>
          <cell r="G2546" t="str">
            <v>20.04.1999</v>
          </cell>
          <cell r="H2546" t="str">
            <v>00.00.0000</v>
          </cell>
        </row>
        <row r="2547">
          <cell r="A2547" t="str">
            <v>MP5CAL1024RT</v>
          </cell>
          <cell r="B2547" t="str">
            <v>MV7:5 RUNTIME CLIENT 1024</v>
          </cell>
          <cell r="C2547" t="str">
            <v>US</v>
          </cell>
          <cell r="D2547" t="str">
            <v>05 EOC</v>
          </cell>
          <cell r="E2547" t="e">
            <v>#N/A</v>
          </cell>
          <cell r="F2547" t="str">
            <v>06 Documentation only</v>
          </cell>
          <cell r="G2547" t="str">
            <v>20.07.2004</v>
          </cell>
          <cell r="H2547" t="str">
            <v>30.06.2006</v>
          </cell>
          <cell r="I2547" t="str">
            <v>NO REPLACE</v>
          </cell>
        </row>
        <row r="2548">
          <cell r="A2548" t="str">
            <v>MP5CALRT</v>
          </cell>
          <cell r="B2548" t="str">
            <v>MV7:5 RUNTIME CLIENT</v>
          </cell>
          <cell r="C2548" t="str">
            <v>US</v>
          </cell>
          <cell r="D2548" t="str">
            <v>05 EOC</v>
          </cell>
          <cell r="E2548" t="e">
            <v>#N/A</v>
          </cell>
          <cell r="F2548" t="str">
            <v>06 Documentation only</v>
          </cell>
          <cell r="G2548" t="str">
            <v>20.07.2004</v>
          </cell>
          <cell r="H2548" t="str">
            <v>30.06.2006</v>
          </cell>
          <cell r="I2548" t="str">
            <v>NO REPLACE</v>
          </cell>
        </row>
        <row r="2549">
          <cell r="A2549" t="str">
            <v>MP72003B000000</v>
          </cell>
          <cell r="B2549" t="str">
            <v>BT SYS 300 I/OS WITHOUT OPTION</v>
          </cell>
          <cell r="C2549" t="str">
            <v>US</v>
          </cell>
          <cell r="D2549" t="str">
            <v>04 Commercialized</v>
          </cell>
          <cell r="E2549" t="e">
            <v>#N/A</v>
          </cell>
          <cell r="F2549" t="str">
            <v>01 Exchg w/ new product</v>
          </cell>
          <cell r="G2549" t="str">
            <v>11.03.2004</v>
          </cell>
          <cell r="H2549" t="str">
            <v>00.00.0000</v>
          </cell>
        </row>
        <row r="2550">
          <cell r="A2550" t="str">
            <v>MP72003R000000</v>
          </cell>
          <cell r="B2550" t="str">
            <v>RT SYS 300 I/OS  W/O OPTION</v>
          </cell>
          <cell r="C2550" t="str">
            <v>US</v>
          </cell>
          <cell r="D2550" t="str">
            <v>04 Commercialized</v>
          </cell>
          <cell r="E2550" t="e">
            <v>#N/A</v>
          </cell>
          <cell r="F2550" t="str">
            <v>01 Exchg w/ new product</v>
          </cell>
          <cell r="G2550" t="str">
            <v>15.01.2004</v>
          </cell>
          <cell r="H2550" t="str">
            <v>00.00.0000</v>
          </cell>
        </row>
        <row r="2551">
          <cell r="A2551" t="str">
            <v>MP72005B000000</v>
          </cell>
          <cell r="B2551" t="str">
            <v>BT SYS 500 I/OS WITHOUT OPTION</v>
          </cell>
          <cell r="C2551" t="str">
            <v>US</v>
          </cell>
          <cell r="D2551" t="str">
            <v>04 Commercialized</v>
          </cell>
          <cell r="E2551" t="e">
            <v>#N/A</v>
          </cell>
          <cell r="F2551" t="str">
            <v>01 Exchg w/ new product</v>
          </cell>
          <cell r="G2551" t="str">
            <v>11.03.2004</v>
          </cell>
          <cell r="H2551" t="str">
            <v>00.00.0000</v>
          </cell>
        </row>
        <row r="2552">
          <cell r="A2552" t="str">
            <v>MP72005B000300</v>
          </cell>
          <cell r="B2552" t="str">
            <v>BT SYS 500 I/OS + 3 RT CAL</v>
          </cell>
          <cell r="C2552" t="str">
            <v>US</v>
          </cell>
          <cell r="D2552" t="str">
            <v>04 Commercialized</v>
          </cell>
          <cell r="E2552" t="e">
            <v>#N/A</v>
          </cell>
          <cell r="F2552" t="str">
            <v>01 Exchg w/ new product</v>
          </cell>
          <cell r="G2552" t="str">
            <v>28.01.2004</v>
          </cell>
          <cell r="H2552" t="str">
            <v>00.00.0000</v>
          </cell>
        </row>
        <row r="2553">
          <cell r="A2553" t="str">
            <v>MP72005B010200</v>
          </cell>
          <cell r="B2553" t="str">
            <v>BT SYS 500 I/OS + 1 BT CAL + 2 RT CAL</v>
          </cell>
          <cell r="C2553" t="str">
            <v>US</v>
          </cell>
          <cell r="D2553" t="str">
            <v>04 Commercialized</v>
          </cell>
          <cell r="E2553" t="e">
            <v>#N/A</v>
          </cell>
          <cell r="F2553" t="str">
            <v>01 Exchg w/ new product</v>
          </cell>
          <cell r="G2553" t="str">
            <v>11.03.2004</v>
          </cell>
          <cell r="H2553" t="str">
            <v>00.00.0000</v>
          </cell>
        </row>
        <row r="2554">
          <cell r="A2554" t="str">
            <v>MP72005R000000</v>
          </cell>
          <cell r="B2554" t="str">
            <v>RT SYS 500 I/OS  W/O OPTION</v>
          </cell>
          <cell r="C2554" t="str">
            <v>US</v>
          </cell>
          <cell r="D2554" t="str">
            <v>04 Commercialized</v>
          </cell>
          <cell r="E2554" t="e">
            <v>#N/A</v>
          </cell>
          <cell r="F2554" t="str">
            <v>01 Exchg w/ new product</v>
          </cell>
          <cell r="G2554" t="str">
            <v>15.01.2004</v>
          </cell>
          <cell r="H2554" t="str">
            <v>00.00.0000</v>
          </cell>
        </row>
        <row r="2555">
          <cell r="A2555" t="str">
            <v>MP72005R000100</v>
          </cell>
          <cell r="B2555" t="str">
            <v>RT SYS 500 I/OS  + 1 RT CAL</v>
          </cell>
          <cell r="C2555" t="str">
            <v>US</v>
          </cell>
          <cell r="D2555" t="str">
            <v>04 Commercialized</v>
          </cell>
          <cell r="E2555" t="e">
            <v>#N/A</v>
          </cell>
          <cell r="F2555" t="str">
            <v>01 Exchg w/ new product</v>
          </cell>
          <cell r="G2555" t="str">
            <v>03.03.2005</v>
          </cell>
          <cell r="H2555" t="str">
            <v>00.00.0000</v>
          </cell>
        </row>
        <row r="2556">
          <cell r="A2556" t="str">
            <v>MP72010B000000</v>
          </cell>
          <cell r="B2556" t="str">
            <v>BT SYS 1000 I/OS WITHOUT OPTION</v>
          </cell>
          <cell r="C2556" t="str">
            <v>US</v>
          </cell>
          <cell r="D2556" t="str">
            <v>04 Commercialized</v>
          </cell>
          <cell r="E2556" t="e">
            <v>#N/A</v>
          </cell>
          <cell r="F2556" t="str">
            <v>01 Exchg w/ new product</v>
          </cell>
          <cell r="G2556" t="str">
            <v>11.03.2004</v>
          </cell>
          <cell r="H2556" t="str">
            <v>00.00.0000</v>
          </cell>
        </row>
        <row r="2557">
          <cell r="A2557" t="str">
            <v>MP72010B000020</v>
          </cell>
          <cell r="B2557" t="str">
            <v>BT SYS 1000 I/OS + PAK OPTION</v>
          </cell>
          <cell r="C2557" t="str">
            <v>US</v>
          </cell>
          <cell r="D2557" t="str">
            <v>04 Commercialized</v>
          </cell>
          <cell r="E2557" t="e">
            <v>#N/A</v>
          </cell>
          <cell r="F2557" t="str">
            <v>01 Exchg w/ new product</v>
          </cell>
          <cell r="G2557" t="str">
            <v>15.04.2004</v>
          </cell>
          <cell r="H2557" t="str">
            <v>00.00.0000</v>
          </cell>
        </row>
        <row r="2558">
          <cell r="A2558" t="str">
            <v>MP72010B000100</v>
          </cell>
          <cell r="B2558" t="str">
            <v>BT SYS 1000 I/OS  + 1 RT CAL</v>
          </cell>
          <cell r="C2558" t="str">
            <v>US</v>
          </cell>
          <cell r="D2558" t="str">
            <v>04 Commercialized</v>
          </cell>
          <cell r="E2558" t="e">
            <v>#N/A</v>
          </cell>
          <cell r="F2558" t="str">
            <v>01 Exchg w/ new product</v>
          </cell>
          <cell r="G2558" t="str">
            <v>05.02.2005</v>
          </cell>
          <cell r="H2558" t="str">
            <v>00.00.0000</v>
          </cell>
        </row>
        <row r="2559">
          <cell r="A2559" t="str">
            <v>MP72010R000000</v>
          </cell>
          <cell r="B2559" t="str">
            <v>RT SYS 1000 I/OS  W/O OPTION</v>
          </cell>
          <cell r="C2559" t="str">
            <v>US</v>
          </cell>
          <cell r="D2559" t="str">
            <v>04 Commercialized</v>
          </cell>
          <cell r="E2559" t="e">
            <v>#N/A</v>
          </cell>
          <cell r="F2559" t="str">
            <v>01 Exchg w/ new product</v>
          </cell>
          <cell r="G2559" t="str">
            <v>15.01.2004</v>
          </cell>
          <cell r="H2559" t="str">
            <v>00.00.0000</v>
          </cell>
        </row>
        <row r="2560">
          <cell r="A2560" t="str">
            <v>MP72010R000100</v>
          </cell>
          <cell r="B2560" t="str">
            <v>RT SYS 1000 I/OS  + 1 RT CAL</v>
          </cell>
          <cell r="C2560" t="str">
            <v>US</v>
          </cell>
          <cell r="D2560" t="str">
            <v>04 Commercialized</v>
          </cell>
          <cell r="E2560" t="e">
            <v>#N/A</v>
          </cell>
          <cell r="F2560" t="str">
            <v>01 Exchg w/ new product</v>
          </cell>
          <cell r="G2560" t="str">
            <v>15.04.2004</v>
          </cell>
          <cell r="H2560" t="str">
            <v>00.00.0000</v>
          </cell>
        </row>
        <row r="2561">
          <cell r="A2561" t="str">
            <v>MP72015B000000</v>
          </cell>
          <cell r="B2561" t="str">
            <v>BT SYS 1500 I/OS  W/O OPTION</v>
          </cell>
          <cell r="C2561" t="str">
            <v>US</v>
          </cell>
          <cell r="D2561" t="str">
            <v>04 Commercialized</v>
          </cell>
          <cell r="E2561">
            <v>593000</v>
          </cell>
          <cell r="F2561" t="str">
            <v>01 Exchg w/ new product</v>
          </cell>
          <cell r="G2561" t="str">
            <v>15.01.2004</v>
          </cell>
          <cell r="H2561" t="str">
            <v>00.00.0000</v>
          </cell>
        </row>
        <row r="2562">
          <cell r="A2562" t="str">
            <v>MP72015B000100</v>
          </cell>
          <cell r="B2562" t="str">
            <v>BT SYS 1500 I/OS + 1 RT CAL</v>
          </cell>
          <cell r="C2562" t="str">
            <v>US</v>
          </cell>
          <cell r="D2562" t="str">
            <v>04 Commercialized</v>
          </cell>
          <cell r="E2562" t="e">
            <v>#N/A</v>
          </cell>
          <cell r="F2562" t="str">
            <v>01 Exchg w/ new product</v>
          </cell>
          <cell r="G2562" t="str">
            <v>05.02.2005</v>
          </cell>
          <cell r="H2562" t="str">
            <v>00.00.0000</v>
          </cell>
        </row>
        <row r="2563">
          <cell r="A2563" t="str">
            <v>MP72015R000000</v>
          </cell>
          <cell r="B2563" t="str">
            <v>RT SYS 1500 I/OS  W/O OPTION</v>
          </cell>
          <cell r="C2563" t="str">
            <v>US</v>
          </cell>
          <cell r="D2563" t="str">
            <v>04 Commercialized</v>
          </cell>
          <cell r="E2563" t="e">
            <v>#N/A</v>
          </cell>
          <cell r="F2563" t="str">
            <v>01 Exchg w/ new product</v>
          </cell>
          <cell r="G2563" t="str">
            <v>15.01.2004</v>
          </cell>
          <cell r="H2563" t="str">
            <v>00.00.0000</v>
          </cell>
        </row>
        <row r="2564">
          <cell r="A2564" t="str">
            <v>MP72015R000100</v>
          </cell>
          <cell r="B2564" t="str">
            <v>RT SYS 1500 I/OS + 1 RT CAL</v>
          </cell>
          <cell r="C2564" t="str">
            <v>US</v>
          </cell>
          <cell r="D2564" t="str">
            <v>04 Commercialized</v>
          </cell>
          <cell r="E2564" t="e">
            <v>#N/A</v>
          </cell>
          <cell r="F2564" t="str">
            <v>01 Exchg w/ new product</v>
          </cell>
          <cell r="G2564" t="str">
            <v>05.02.2005</v>
          </cell>
          <cell r="H2564" t="str">
            <v>00.00.0000</v>
          </cell>
        </row>
        <row r="2565">
          <cell r="A2565" t="str">
            <v>MP72015R000200</v>
          </cell>
          <cell r="B2565" t="str">
            <v>RT SYS 1500 I/OS  + 2 RT CAL W/O OPTION</v>
          </cell>
          <cell r="C2565" t="str">
            <v>US</v>
          </cell>
          <cell r="D2565" t="str">
            <v>04 Commercialized</v>
          </cell>
          <cell r="E2565" t="e">
            <v>#N/A</v>
          </cell>
          <cell r="F2565" t="str">
            <v>01 Exchg w/ new product</v>
          </cell>
          <cell r="G2565" t="str">
            <v>29.06.2004</v>
          </cell>
          <cell r="H2565" t="str">
            <v>00.00.0000</v>
          </cell>
        </row>
        <row r="2566">
          <cell r="A2566" t="str">
            <v>MP72030B000000</v>
          </cell>
          <cell r="B2566" t="str">
            <v>BT SYS 3000 I/OS WITHOUT OPTION</v>
          </cell>
          <cell r="C2566" t="str">
            <v>US</v>
          </cell>
          <cell r="D2566" t="str">
            <v>04 Commercialized</v>
          </cell>
          <cell r="E2566" t="e">
            <v>#N/A</v>
          </cell>
          <cell r="F2566" t="str">
            <v>01 Exchg w/ new product</v>
          </cell>
          <cell r="G2566" t="str">
            <v>11.03.2004</v>
          </cell>
          <cell r="H2566" t="str">
            <v>00.00.0000</v>
          </cell>
        </row>
        <row r="2567">
          <cell r="A2567" t="str">
            <v>MP72030B000100</v>
          </cell>
          <cell r="B2567" t="str">
            <v>BT SYS 3000 I/OS + 1 RT CAL</v>
          </cell>
          <cell r="C2567" t="str">
            <v>US</v>
          </cell>
          <cell r="D2567" t="str">
            <v>04 Commercialized</v>
          </cell>
          <cell r="E2567" t="e">
            <v>#N/A</v>
          </cell>
          <cell r="F2567" t="str">
            <v>01 Exchg w/ new product</v>
          </cell>
          <cell r="G2567" t="str">
            <v>05.02.2005</v>
          </cell>
          <cell r="H2567" t="str">
            <v>00.00.0000</v>
          </cell>
        </row>
        <row r="2568">
          <cell r="A2568" t="str">
            <v>MP72030R000000</v>
          </cell>
          <cell r="B2568" t="str">
            <v>RT SYS 3000 I/OS  W/O OPTION</v>
          </cell>
          <cell r="C2568" t="str">
            <v>US</v>
          </cell>
          <cell r="D2568" t="str">
            <v>04 Commercialized</v>
          </cell>
          <cell r="E2568" t="e">
            <v>#N/A</v>
          </cell>
          <cell r="F2568" t="str">
            <v>01 Exchg w/ new product</v>
          </cell>
          <cell r="G2568" t="str">
            <v>15.01.2004</v>
          </cell>
          <cell r="H2568" t="str">
            <v>00.00.0000</v>
          </cell>
        </row>
        <row r="2569">
          <cell r="A2569" t="str">
            <v>MP72030R000004</v>
          </cell>
          <cell r="B2569" t="str">
            <v>RT SYS 3000 I/OS + OMRON DRV</v>
          </cell>
          <cell r="C2569" t="str">
            <v>US</v>
          </cell>
          <cell r="D2569" t="str">
            <v>04 Commercialized</v>
          </cell>
          <cell r="E2569" t="e">
            <v>#N/A</v>
          </cell>
          <cell r="F2569" t="str">
            <v>01 Exchg w/ new product</v>
          </cell>
          <cell r="G2569" t="str">
            <v>11.03.2004</v>
          </cell>
          <cell r="H2569" t="str">
            <v>00.00.0000</v>
          </cell>
        </row>
        <row r="2570">
          <cell r="A2570" t="str">
            <v>MP72030R000100</v>
          </cell>
          <cell r="B2570" t="str">
            <v>RT SYS 3000 I/OS + 1 RT CAL</v>
          </cell>
          <cell r="C2570" t="str">
            <v>US</v>
          </cell>
          <cell r="D2570" t="str">
            <v>04 Commercialized</v>
          </cell>
          <cell r="E2570" t="e">
            <v>#N/A</v>
          </cell>
          <cell r="F2570" t="str">
            <v>01 Exchg w/ new product</v>
          </cell>
          <cell r="G2570" t="str">
            <v>28.01.2004</v>
          </cell>
          <cell r="H2570" t="str">
            <v>00.00.0000</v>
          </cell>
        </row>
        <row r="2571">
          <cell r="A2571" t="str">
            <v>MP72050B000000</v>
          </cell>
          <cell r="B2571" t="str">
            <v>BT SYS 5000 I/OS  W/O OPTION</v>
          </cell>
          <cell r="C2571" t="str">
            <v>US</v>
          </cell>
          <cell r="D2571" t="str">
            <v>04 Commercialized</v>
          </cell>
          <cell r="E2571" t="e">
            <v>#N/A</v>
          </cell>
          <cell r="F2571" t="str">
            <v>01 Exchg w/ new product</v>
          </cell>
          <cell r="G2571" t="str">
            <v>15.01.2004</v>
          </cell>
          <cell r="H2571" t="str">
            <v>00.00.0000</v>
          </cell>
        </row>
        <row r="2572">
          <cell r="A2572" t="str">
            <v>MP72050B000001</v>
          </cell>
          <cell r="B2572" t="str">
            <v>BT SYS 5000 I/OS + DRV SIE</v>
          </cell>
          <cell r="C2572" t="str">
            <v>US</v>
          </cell>
          <cell r="D2572" t="str">
            <v>04 Commercialized</v>
          </cell>
          <cell r="E2572" t="e">
            <v>#N/A</v>
          </cell>
          <cell r="F2572" t="str">
            <v>01 Exchg w/ new product</v>
          </cell>
          <cell r="G2572" t="str">
            <v>28.01.2004</v>
          </cell>
          <cell r="H2572" t="str">
            <v>00.00.0000</v>
          </cell>
        </row>
        <row r="2573">
          <cell r="A2573" t="str">
            <v>MP72050B000100</v>
          </cell>
          <cell r="B2573" t="str">
            <v>BT SYSTEM 5000 I/OS + 1 RT CAL</v>
          </cell>
          <cell r="C2573" t="str">
            <v>US</v>
          </cell>
          <cell r="D2573" t="str">
            <v>04 Commercialized</v>
          </cell>
          <cell r="E2573" t="e">
            <v>#N/A</v>
          </cell>
          <cell r="F2573" t="str">
            <v>01 Exchg w/ new product</v>
          </cell>
          <cell r="G2573" t="str">
            <v>15.01.2004</v>
          </cell>
          <cell r="H2573" t="str">
            <v>00.00.0000</v>
          </cell>
        </row>
        <row r="2574">
          <cell r="A2574" t="str">
            <v>MP72050R000000</v>
          </cell>
          <cell r="B2574" t="str">
            <v>RT SYS 5000 I/OS  W/O OPTION</v>
          </cell>
          <cell r="C2574" t="str">
            <v>US</v>
          </cell>
          <cell r="D2574" t="str">
            <v>04 Commercialized</v>
          </cell>
          <cell r="E2574" t="e">
            <v>#N/A</v>
          </cell>
          <cell r="F2574" t="str">
            <v>01 Exchg w/ new product</v>
          </cell>
          <cell r="G2574" t="str">
            <v>15.01.2004</v>
          </cell>
          <cell r="H2574" t="str">
            <v>00.00.0000</v>
          </cell>
        </row>
        <row r="2575">
          <cell r="A2575" t="str">
            <v>MP72050R000001</v>
          </cell>
          <cell r="B2575" t="str">
            <v>RT SYS 5000 I/OS + DRV SIE</v>
          </cell>
          <cell r="C2575" t="str">
            <v>US</v>
          </cell>
          <cell r="D2575" t="str">
            <v>04 Commercialized</v>
          </cell>
          <cell r="E2575" t="e">
            <v>#N/A</v>
          </cell>
          <cell r="F2575" t="str">
            <v>01 Exchg w/ new product</v>
          </cell>
          <cell r="G2575" t="str">
            <v>28.01.2004</v>
          </cell>
          <cell r="H2575" t="str">
            <v>00.00.0000</v>
          </cell>
        </row>
        <row r="2576">
          <cell r="A2576" t="str">
            <v>MP72050R000100</v>
          </cell>
          <cell r="B2576" t="str">
            <v>RT SYSTEM 5000 I/OS + 1 RT CAL</v>
          </cell>
          <cell r="C2576" t="str">
            <v>US</v>
          </cell>
          <cell r="D2576" t="str">
            <v>04 Commercialized</v>
          </cell>
          <cell r="E2576" t="e">
            <v>#N/A</v>
          </cell>
          <cell r="F2576" t="str">
            <v>01 Exchg w/ new product</v>
          </cell>
          <cell r="G2576" t="str">
            <v>05.02.2005</v>
          </cell>
          <cell r="H2576" t="str">
            <v>00.00.0000</v>
          </cell>
        </row>
        <row r="2577">
          <cell r="A2577" t="str">
            <v>MP72080B000000</v>
          </cell>
          <cell r="B2577" t="str">
            <v>BT SYS 8000 I/OS  W/O OPTION</v>
          </cell>
          <cell r="C2577" t="str">
            <v>US</v>
          </cell>
          <cell r="D2577" t="str">
            <v>04 Commercialized</v>
          </cell>
          <cell r="E2577" t="e">
            <v>#N/A</v>
          </cell>
          <cell r="F2577" t="str">
            <v>01 Exchg w/ new product</v>
          </cell>
          <cell r="G2577" t="str">
            <v>15.01.2004</v>
          </cell>
          <cell r="H2577" t="str">
            <v>00.00.0000</v>
          </cell>
        </row>
        <row r="2578">
          <cell r="A2578" t="str">
            <v>MP72080R000000</v>
          </cell>
          <cell r="B2578" t="str">
            <v>RT SYS 8000 I/OS  W/O OPTION</v>
          </cell>
          <cell r="C2578" t="str">
            <v>US</v>
          </cell>
          <cell r="D2578" t="str">
            <v>04 Commercialized</v>
          </cell>
          <cell r="E2578" t="e">
            <v>#N/A</v>
          </cell>
          <cell r="F2578" t="str">
            <v>01 Exchg w/ new product</v>
          </cell>
          <cell r="G2578" t="str">
            <v>15.01.2004</v>
          </cell>
          <cell r="H2578" t="str">
            <v>00.00.0000</v>
          </cell>
        </row>
        <row r="2579">
          <cell r="A2579" t="str">
            <v>MP72150B000000</v>
          </cell>
          <cell r="B2579" t="str">
            <v>BT SYS 15000 I/OS WITHOUT OPTION</v>
          </cell>
          <cell r="C2579" t="str">
            <v>US</v>
          </cell>
          <cell r="D2579" t="str">
            <v>04 Commercialized</v>
          </cell>
          <cell r="E2579" t="e">
            <v>#N/A</v>
          </cell>
          <cell r="F2579" t="str">
            <v>01 Exchg w/ new product</v>
          </cell>
          <cell r="G2579" t="str">
            <v>11.03.2004</v>
          </cell>
          <cell r="H2579" t="str">
            <v>00.00.0000</v>
          </cell>
        </row>
        <row r="2580">
          <cell r="A2580" t="str">
            <v>MP72150B000010</v>
          </cell>
          <cell r="B2580" t="str">
            <v>BT SYS 15000 I/OS + CML</v>
          </cell>
          <cell r="C2580" t="str">
            <v>US</v>
          </cell>
          <cell r="D2580" t="str">
            <v>04 Commercialized</v>
          </cell>
          <cell r="E2580" t="e">
            <v>#N/A</v>
          </cell>
          <cell r="F2580" t="str">
            <v>01 Exchg w/ new product</v>
          </cell>
          <cell r="G2580" t="str">
            <v>15.01.2004</v>
          </cell>
          <cell r="H2580" t="str">
            <v>00.00.0000</v>
          </cell>
        </row>
        <row r="2581">
          <cell r="A2581" t="str">
            <v>MP72150B000100</v>
          </cell>
          <cell r="B2581" t="str">
            <v>BT SYS 15000 I/OS + 1 RT CAL</v>
          </cell>
          <cell r="C2581" t="str">
            <v>US</v>
          </cell>
          <cell r="D2581" t="str">
            <v>04 Commercialized</v>
          </cell>
          <cell r="E2581">
            <v>610000</v>
          </cell>
          <cell r="F2581" t="str">
            <v>01 Exchg w/ new product</v>
          </cell>
          <cell r="G2581" t="str">
            <v>15.01.2004</v>
          </cell>
          <cell r="H2581" t="str">
            <v>00.00.0000</v>
          </cell>
        </row>
        <row r="2582">
          <cell r="A2582" t="str">
            <v>MP72150B000110</v>
          </cell>
          <cell r="B2582" t="str">
            <v>BT SYS 15000 I/OS + 1 RT CAL + CML</v>
          </cell>
          <cell r="C2582" t="str">
            <v>US</v>
          </cell>
          <cell r="D2582" t="str">
            <v>04 Commercialized</v>
          </cell>
          <cell r="E2582" t="e">
            <v>#N/A</v>
          </cell>
          <cell r="F2582" t="str">
            <v>01 Exchg w/ new product</v>
          </cell>
          <cell r="G2582" t="str">
            <v>11.03.2004</v>
          </cell>
          <cell r="H2582" t="str">
            <v>00.00.0000</v>
          </cell>
        </row>
        <row r="2583">
          <cell r="A2583" t="str">
            <v>MP72150R000000</v>
          </cell>
          <cell r="B2583" t="str">
            <v>RT SYS 15000 I/OS  W/O OPTION</v>
          </cell>
          <cell r="C2583" t="str">
            <v>US</v>
          </cell>
          <cell r="D2583" t="str">
            <v>04 Commercialized</v>
          </cell>
          <cell r="E2583" t="e">
            <v>#N/A</v>
          </cell>
          <cell r="F2583" t="str">
            <v>01 Exchg w/ new product</v>
          </cell>
          <cell r="G2583" t="str">
            <v>15.01.2004</v>
          </cell>
          <cell r="H2583" t="str">
            <v>00.00.0000</v>
          </cell>
        </row>
        <row r="2584">
          <cell r="A2584" t="str">
            <v>MP72150R000010</v>
          </cell>
          <cell r="B2584" t="str">
            <v>RT SYS 15000 I/OS + CML</v>
          </cell>
          <cell r="C2584" t="str">
            <v>US</v>
          </cell>
          <cell r="D2584" t="str">
            <v>04 Commercialized</v>
          </cell>
          <cell r="E2584" t="e">
            <v>#N/A</v>
          </cell>
          <cell r="F2584" t="str">
            <v>01 Exchg w/ new product</v>
          </cell>
          <cell r="G2584" t="str">
            <v>15.01.2004</v>
          </cell>
          <cell r="H2584" t="str">
            <v>00.00.0000</v>
          </cell>
        </row>
        <row r="2585">
          <cell r="A2585" t="str">
            <v>MP72350B000000</v>
          </cell>
          <cell r="B2585" t="str">
            <v>BT SYS 35000 I/OS WITHOUT OPTION</v>
          </cell>
          <cell r="C2585" t="str">
            <v>US</v>
          </cell>
          <cell r="D2585" t="str">
            <v>04 Commercialized</v>
          </cell>
          <cell r="E2585" t="e">
            <v>#N/A</v>
          </cell>
          <cell r="F2585" t="str">
            <v>01 Exchg w/ new product</v>
          </cell>
          <cell r="G2585" t="str">
            <v>11.03.2004</v>
          </cell>
          <cell r="H2585" t="str">
            <v>00.00.0000</v>
          </cell>
        </row>
        <row r="2586">
          <cell r="A2586" t="str">
            <v>MP72350B000010</v>
          </cell>
          <cell r="B2586" t="str">
            <v>BT SYS 35000 I/OS  + CML</v>
          </cell>
          <cell r="C2586" t="str">
            <v>US</v>
          </cell>
          <cell r="D2586" t="str">
            <v>04 Commercialized</v>
          </cell>
          <cell r="E2586" t="e">
            <v>#N/A</v>
          </cell>
          <cell r="F2586" t="str">
            <v>01 Exchg w/ new product</v>
          </cell>
          <cell r="G2586" t="str">
            <v>15.01.2004</v>
          </cell>
          <cell r="H2586" t="str">
            <v>00.00.0000</v>
          </cell>
        </row>
        <row r="2587">
          <cell r="A2587" t="str">
            <v>MP72350B000100</v>
          </cell>
          <cell r="B2587" t="str">
            <v>BT SYS 35000 I/OS + 1 RT CAL</v>
          </cell>
          <cell r="C2587" t="str">
            <v>US</v>
          </cell>
          <cell r="D2587" t="str">
            <v>04 Commercialized</v>
          </cell>
          <cell r="E2587" t="e">
            <v>#N/A</v>
          </cell>
          <cell r="F2587" t="str">
            <v>01 Exchg w/ new product</v>
          </cell>
          <cell r="G2587" t="str">
            <v>15.01.2004</v>
          </cell>
          <cell r="H2587" t="str">
            <v>00.00.0000</v>
          </cell>
        </row>
        <row r="2588">
          <cell r="A2588" t="str">
            <v>MP72350B000110</v>
          </cell>
          <cell r="B2588" t="str">
            <v>BT SYS 35000 I/OS + 1 RT CAL + CML</v>
          </cell>
          <cell r="C2588" t="str">
            <v>US</v>
          </cell>
          <cell r="D2588" t="str">
            <v>04 Commercialized</v>
          </cell>
          <cell r="E2588" t="e">
            <v>#N/A</v>
          </cell>
          <cell r="F2588" t="str">
            <v>01 Exchg w/ new product</v>
          </cell>
          <cell r="G2588" t="str">
            <v>11.03.2004</v>
          </cell>
          <cell r="H2588" t="str">
            <v>00.00.0000</v>
          </cell>
        </row>
        <row r="2589">
          <cell r="A2589" t="str">
            <v>MP72350R000000</v>
          </cell>
          <cell r="B2589" t="str">
            <v>RT SYS 35000 I/OS  W/O OPTION</v>
          </cell>
          <cell r="C2589" t="str">
            <v>US</v>
          </cell>
          <cell r="D2589" t="str">
            <v>04 Commercialized</v>
          </cell>
          <cell r="E2589" t="e">
            <v>#N/A</v>
          </cell>
          <cell r="F2589" t="str">
            <v>01 Exchg w/ new product</v>
          </cell>
          <cell r="G2589" t="str">
            <v>15.01.2004</v>
          </cell>
          <cell r="H2589" t="str">
            <v>00.00.0000</v>
          </cell>
        </row>
        <row r="2590">
          <cell r="A2590" t="str">
            <v>MP72350R000010</v>
          </cell>
          <cell r="B2590" t="str">
            <v>RT SYS 35000 I/OS  + CML</v>
          </cell>
          <cell r="C2590" t="str">
            <v>US</v>
          </cell>
          <cell r="D2590" t="str">
            <v>04 Commercialized</v>
          </cell>
          <cell r="E2590" t="e">
            <v>#N/A</v>
          </cell>
          <cell r="F2590" t="str">
            <v>01 Exchg w/ new product</v>
          </cell>
          <cell r="G2590" t="str">
            <v>15.01.2004</v>
          </cell>
          <cell r="H2590" t="str">
            <v>00.00.0000</v>
          </cell>
        </row>
        <row r="2591">
          <cell r="A2591" t="str">
            <v>MP72500B000000</v>
          </cell>
          <cell r="B2591" t="str">
            <v>BT SYS 50000 I/OS  W/O OPTION</v>
          </cell>
          <cell r="C2591" t="str">
            <v>US</v>
          </cell>
          <cell r="D2591" t="str">
            <v>04 Commercialized</v>
          </cell>
          <cell r="E2591" t="e">
            <v>#N/A</v>
          </cell>
          <cell r="F2591" t="str">
            <v>01 Exchg w/ new product</v>
          </cell>
          <cell r="G2591" t="str">
            <v>15.01.2004</v>
          </cell>
          <cell r="H2591" t="str">
            <v>00.00.0000</v>
          </cell>
        </row>
        <row r="2592">
          <cell r="A2592" t="str">
            <v>MP72500B000100</v>
          </cell>
          <cell r="B2592" t="str">
            <v>BT SYS 50000 I/OS + 1 RT CLIENT</v>
          </cell>
          <cell r="C2592" t="str">
            <v>US</v>
          </cell>
          <cell r="D2592" t="str">
            <v>04 Commercialized</v>
          </cell>
          <cell r="E2592" t="e">
            <v>#N/A</v>
          </cell>
          <cell r="F2592" t="str">
            <v>01 Exchg w/ new product</v>
          </cell>
          <cell r="G2592" t="str">
            <v>03.03.2005</v>
          </cell>
          <cell r="H2592" t="str">
            <v>00.00.0000</v>
          </cell>
        </row>
        <row r="2593">
          <cell r="A2593" t="str">
            <v>MP72500R000000</v>
          </cell>
          <cell r="B2593" t="str">
            <v>RT SYS 50000 I/OS  W/O OPTION</v>
          </cell>
          <cell r="C2593" t="str">
            <v>US</v>
          </cell>
          <cell r="D2593" t="str">
            <v>04 Commercialized</v>
          </cell>
          <cell r="E2593" t="e">
            <v>#N/A</v>
          </cell>
          <cell r="F2593" t="str">
            <v>01 Exchg w/ new product</v>
          </cell>
          <cell r="G2593" t="str">
            <v>15.01.2004</v>
          </cell>
          <cell r="H2593" t="str">
            <v>00.00.0000</v>
          </cell>
        </row>
        <row r="2594">
          <cell r="A2594" t="str">
            <v>MP72BTCAL</v>
          </cell>
          <cell r="B2594" t="str">
            <v>BUILD-TIME CAL</v>
          </cell>
          <cell r="C2594" t="str">
            <v>US</v>
          </cell>
          <cell r="D2594" t="str">
            <v>04 Commercialized</v>
          </cell>
          <cell r="E2594" t="e">
            <v>#N/A</v>
          </cell>
          <cell r="F2594" t="str">
            <v>01 Exchg w/ new product</v>
          </cell>
          <cell r="G2594" t="str">
            <v>15.01.2004</v>
          </cell>
          <cell r="H2594" t="str">
            <v>00.00.0000</v>
          </cell>
        </row>
        <row r="2595">
          <cell r="A2595" t="str">
            <v>MP72CDEMO</v>
          </cell>
          <cell r="B2595" t="str">
            <v>CUSTOMER EVALUATION SOFTWARE PACK</v>
          </cell>
          <cell r="C2595" t="str">
            <v>US</v>
          </cell>
          <cell r="D2595" t="str">
            <v>04 Commercialized</v>
          </cell>
          <cell r="E2595" t="e">
            <v>#N/A</v>
          </cell>
          <cell r="F2595" t="str">
            <v>01 Exchg w/ new product</v>
          </cell>
          <cell r="G2595" t="str">
            <v>20.01.2004</v>
          </cell>
          <cell r="H2595" t="str">
            <v>00.00.0000</v>
          </cell>
        </row>
        <row r="2596">
          <cell r="A2596" t="str">
            <v>MP72CML</v>
          </cell>
          <cell r="B2596" t="str">
            <v>COMPILED MATH AND LOGIC</v>
          </cell>
          <cell r="C2596" t="str">
            <v>US</v>
          </cell>
          <cell r="D2596" t="str">
            <v>04 Commercialized</v>
          </cell>
          <cell r="E2596" t="e">
            <v>#N/A</v>
          </cell>
          <cell r="F2596" t="str">
            <v>01 Exchg w/ new product</v>
          </cell>
          <cell r="G2596" t="str">
            <v>15.01.2004</v>
          </cell>
          <cell r="H2596" t="str">
            <v>00.00.0000</v>
          </cell>
        </row>
        <row r="2597">
          <cell r="A2597" t="str">
            <v>MP72DEMO</v>
          </cell>
          <cell r="B2597" t="str">
            <v>PACKAGE FOR SALES AND SUPPORT USE</v>
          </cell>
          <cell r="C2597" t="str">
            <v>US</v>
          </cell>
          <cell r="D2597" t="str">
            <v>04 Commercialized</v>
          </cell>
          <cell r="E2597">
            <v>5100</v>
          </cell>
          <cell r="F2597" t="str">
            <v>01 Exchg w/ new product</v>
          </cell>
          <cell r="G2597" t="str">
            <v>20.01.2004</v>
          </cell>
          <cell r="H2597" t="str">
            <v>00.00.0000</v>
          </cell>
        </row>
        <row r="2598">
          <cell r="A2598" t="str">
            <v>MP72FLG</v>
          </cell>
          <cell r="B2598" t="str">
            <v>FL GEM SEMI-CONDUSTOR INTERFACE</v>
          </cell>
          <cell r="C2598" t="str">
            <v>US</v>
          </cell>
          <cell r="D2598" t="str">
            <v>04 Commercialized</v>
          </cell>
          <cell r="E2598" t="e">
            <v>#N/A</v>
          </cell>
          <cell r="F2598" t="str">
            <v>01 Exchg w/ new product</v>
          </cell>
          <cell r="G2598" t="str">
            <v>15.01.2004</v>
          </cell>
          <cell r="H2598" t="str">
            <v>00.00.0000</v>
          </cell>
        </row>
        <row r="2599">
          <cell r="A2599" t="str">
            <v>MP72GEF</v>
          </cell>
          <cell r="B2599" t="str">
            <v>GENERAL ELECTRIC FANUC DRIVER</v>
          </cell>
          <cell r="C2599" t="str">
            <v>US</v>
          </cell>
          <cell r="D2599" t="str">
            <v>04 Commercialized</v>
          </cell>
          <cell r="E2599" t="e">
            <v>#N/A</v>
          </cell>
          <cell r="F2599" t="str">
            <v>01 Exchg w/ new product</v>
          </cell>
          <cell r="G2599" t="str">
            <v>15.01.2004</v>
          </cell>
          <cell r="H2599" t="str">
            <v>00.00.0000</v>
          </cell>
        </row>
        <row r="2600">
          <cell r="A2600" t="str">
            <v>MP72MEE</v>
          </cell>
          <cell r="B2600" t="str">
            <v>MITSUBISHI SERIAL &amp; ETHERNET DRIVER</v>
          </cell>
          <cell r="C2600" t="str">
            <v>US</v>
          </cell>
          <cell r="D2600" t="str">
            <v>04 Commercialized</v>
          </cell>
          <cell r="E2600" t="e">
            <v>#N/A</v>
          </cell>
          <cell r="F2600" t="str">
            <v>01 Exchg w/ new product</v>
          </cell>
          <cell r="G2600" t="str">
            <v>15.01.2004</v>
          </cell>
          <cell r="H2600" t="str">
            <v>00.00.0000</v>
          </cell>
        </row>
        <row r="2601">
          <cell r="A2601" t="str">
            <v>MP72OMR</v>
          </cell>
          <cell r="B2601" t="str">
            <v>OMRON HOSTLINK</v>
          </cell>
          <cell r="C2601" t="str">
            <v>US</v>
          </cell>
          <cell r="D2601" t="str">
            <v>04 Commercialized</v>
          </cell>
          <cell r="E2601" t="e">
            <v>#N/A</v>
          </cell>
          <cell r="F2601" t="str">
            <v>01 Exchg w/ new product</v>
          </cell>
          <cell r="G2601" t="str">
            <v>15.01.2004</v>
          </cell>
          <cell r="H2601" t="str">
            <v>00.00.0000</v>
          </cell>
        </row>
        <row r="2602">
          <cell r="A2602" t="str">
            <v>MP72OPT</v>
          </cell>
          <cell r="B2602" t="str">
            <v>OPTO22 OPTOMUX</v>
          </cell>
          <cell r="C2602" t="str">
            <v>US</v>
          </cell>
          <cell r="D2602" t="str">
            <v>04 Commercialized</v>
          </cell>
          <cell r="E2602" t="e">
            <v>#N/A</v>
          </cell>
          <cell r="F2602" t="str">
            <v>01 Exchg w/ new product</v>
          </cell>
          <cell r="G2602" t="str">
            <v>15.01.2004</v>
          </cell>
          <cell r="H2602" t="str">
            <v>00.00.0000</v>
          </cell>
        </row>
        <row r="2603">
          <cell r="A2603" t="str">
            <v>MP72PAK</v>
          </cell>
          <cell r="B2603" t="str">
            <v>PROGRAMMER ACCESS KIT OPTION</v>
          </cell>
          <cell r="C2603" t="str">
            <v>US</v>
          </cell>
          <cell r="D2603" t="str">
            <v>04 Commercialized</v>
          </cell>
          <cell r="E2603" t="e">
            <v>#N/A</v>
          </cell>
          <cell r="F2603" t="str">
            <v>01 Exchg w/ new product</v>
          </cell>
          <cell r="G2603" t="str">
            <v>15.01.2004</v>
          </cell>
          <cell r="H2603" t="str">
            <v>00.00.0000</v>
          </cell>
        </row>
        <row r="2604">
          <cell r="A2604" t="str">
            <v>MP72RCK</v>
          </cell>
          <cell r="B2604" t="str">
            <v>ROCKWELL BUNDLE DRIVERS</v>
          </cell>
          <cell r="C2604" t="str">
            <v>US</v>
          </cell>
          <cell r="D2604" t="str">
            <v>04 Commercialized</v>
          </cell>
          <cell r="E2604" t="e">
            <v>#N/A</v>
          </cell>
          <cell r="F2604" t="str">
            <v>01 Exchg w/ new product</v>
          </cell>
          <cell r="G2604" t="str">
            <v>15.01.2004</v>
          </cell>
          <cell r="H2604" t="str">
            <v>00.00.0000</v>
          </cell>
        </row>
        <row r="2605">
          <cell r="A2605" t="str">
            <v>MP72RTCAL</v>
          </cell>
          <cell r="B2605" t="str">
            <v>RUN-TIME CAL</v>
          </cell>
          <cell r="C2605" t="str">
            <v>US</v>
          </cell>
          <cell r="D2605" t="str">
            <v>04 Commercialized</v>
          </cell>
          <cell r="E2605">
            <v>174500</v>
          </cell>
          <cell r="F2605" t="str">
            <v>01 Exchg w/ new product</v>
          </cell>
          <cell r="G2605" t="str">
            <v>15.01.2004</v>
          </cell>
          <cell r="H2605" t="str">
            <v>00.00.0000</v>
          </cell>
        </row>
        <row r="2606">
          <cell r="A2606" t="str">
            <v>MP72SGW</v>
          </cell>
          <cell r="B2606" t="str">
            <v>SECS WITH GW LIBRAIRIES HSMS/ETHERNET</v>
          </cell>
          <cell r="C2606" t="str">
            <v>US</v>
          </cell>
          <cell r="D2606" t="str">
            <v>04 Commercialized</v>
          </cell>
          <cell r="E2606" t="e">
            <v>#N/A</v>
          </cell>
          <cell r="F2606" t="str">
            <v>01 Exchg w/ new product</v>
          </cell>
          <cell r="G2606" t="str">
            <v>15.01.2004</v>
          </cell>
          <cell r="H2606" t="str">
            <v>00.00.0000</v>
          </cell>
        </row>
        <row r="2607">
          <cell r="A2607" t="str">
            <v>MP72SIE</v>
          </cell>
          <cell r="B2607" t="str">
            <v>SIEMENS BUNDLE DRIVERS</v>
          </cell>
          <cell r="C2607" t="str">
            <v>US</v>
          </cell>
          <cell r="D2607" t="str">
            <v>04 Commercialized</v>
          </cell>
          <cell r="E2607" t="e">
            <v>#N/A</v>
          </cell>
          <cell r="F2607" t="str">
            <v>01 Exchg w/ new product</v>
          </cell>
          <cell r="G2607" t="str">
            <v>15.01.2004</v>
          </cell>
          <cell r="H2607" t="str">
            <v>00.00.0000</v>
          </cell>
        </row>
        <row r="2608">
          <cell r="A2608" t="str">
            <v>MP72SPC</v>
          </cell>
          <cell r="B2608" t="str">
            <v>POWER STATISTICAL PROCESS CONTROL</v>
          </cell>
          <cell r="C2608" t="str">
            <v>US</v>
          </cell>
          <cell r="D2608" t="str">
            <v>04 Commercialized</v>
          </cell>
          <cell r="E2608" t="e">
            <v>#N/A</v>
          </cell>
          <cell r="F2608" t="str">
            <v>01 Exchg w/ new product</v>
          </cell>
          <cell r="G2608" t="str">
            <v>15.01.2004</v>
          </cell>
          <cell r="H2608" t="str">
            <v>00.00.0000</v>
          </cell>
        </row>
        <row r="2609">
          <cell r="A2609" t="str">
            <v>MP72SYX</v>
          </cell>
          <cell r="B2609" t="str">
            <v>SYSTEM INTEGRATOR SOFTWARE PACK</v>
          </cell>
          <cell r="C2609" t="str">
            <v>US</v>
          </cell>
          <cell r="D2609" t="str">
            <v>04 Commercialized</v>
          </cell>
          <cell r="E2609" t="e">
            <v>#N/A</v>
          </cell>
          <cell r="F2609" t="str">
            <v>01 Exchg w/ new product</v>
          </cell>
          <cell r="G2609" t="str">
            <v>28.01.2004</v>
          </cell>
          <cell r="H2609" t="str">
            <v>00.00.0000</v>
          </cell>
        </row>
        <row r="2610">
          <cell r="A2610" t="str">
            <v>MP72UNLB000000</v>
          </cell>
          <cell r="B2610" t="str">
            <v>BT SYS UNLIMITED I/OS  W/O OPTION</v>
          </cell>
          <cell r="C2610" t="str">
            <v>US</v>
          </cell>
          <cell r="D2610" t="str">
            <v>04 Commercialized</v>
          </cell>
          <cell r="E2610">
            <v>650000</v>
          </cell>
          <cell r="F2610" t="str">
            <v>01 Exchg w/ new product</v>
          </cell>
          <cell r="G2610" t="str">
            <v>15.01.2004</v>
          </cell>
          <cell r="H2610" t="str">
            <v>00.00.0000</v>
          </cell>
        </row>
        <row r="2611">
          <cell r="A2611" t="str">
            <v>MP72UNLB000010</v>
          </cell>
          <cell r="B2611" t="str">
            <v>BT SYS UNLIMITED I/OS  + CML</v>
          </cell>
          <cell r="C2611" t="str">
            <v>US</v>
          </cell>
          <cell r="D2611" t="str">
            <v>04 Commercialized</v>
          </cell>
          <cell r="E2611" t="e">
            <v>#N/A</v>
          </cell>
          <cell r="F2611" t="str">
            <v>01 Exchg w/ new product</v>
          </cell>
          <cell r="G2611" t="str">
            <v>15.01.2004</v>
          </cell>
          <cell r="H2611" t="str">
            <v>00.00.0000</v>
          </cell>
        </row>
        <row r="2612">
          <cell r="A2612" t="str">
            <v>MP72UNLB000100</v>
          </cell>
          <cell r="B2612" t="str">
            <v>BT SYS UNLIMITED I/OS + 1 RT CAL</v>
          </cell>
          <cell r="C2612" t="str">
            <v>US</v>
          </cell>
          <cell r="D2612" t="str">
            <v>04 Commercialized</v>
          </cell>
          <cell r="E2612" t="e">
            <v>#N/A</v>
          </cell>
          <cell r="F2612" t="str">
            <v>01 Exchg w/ new product</v>
          </cell>
          <cell r="G2612" t="str">
            <v>11.03.2004</v>
          </cell>
          <cell r="H2612" t="str">
            <v>00.00.0000</v>
          </cell>
        </row>
        <row r="2613">
          <cell r="A2613" t="str">
            <v>MP72UNLB000110</v>
          </cell>
          <cell r="B2613" t="str">
            <v>BT SYS UNLIMITED I/OS  + 1 RT CAL + CML</v>
          </cell>
          <cell r="C2613" t="str">
            <v>US</v>
          </cell>
          <cell r="D2613" t="str">
            <v>04 Commercialized</v>
          </cell>
          <cell r="E2613" t="e">
            <v>#N/A</v>
          </cell>
          <cell r="F2613" t="str">
            <v>01 Exchg w/ new product</v>
          </cell>
          <cell r="G2613" t="str">
            <v>15.01.2004</v>
          </cell>
          <cell r="H2613" t="str">
            <v>00.00.0000</v>
          </cell>
        </row>
        <row r="2614">
          <cell r="A2614" t="str">
            <v>MP72UNLR000000</v>
          </cell>
          <cell r="B2614" t="str">
            <v>RT SYS UNLIMITED I/OS  W/O OPTION</v>
          </cell>
          <cell r="C2614" t="str">
            <v>US</v>
          </cell>
          <cell r="D2614" t="str">
            <v>04 Commercialized</v>
          </cell>
          <cell r="E2614" t="e">
            <v>#N/A</v>
          </cell>
          <cell r="F2614" t="str">
            <v>01 Exchg w/ new product</v>
          </cell>
          <cell r="G2614" t="str">
            <v>15.01.2004</v>
          </cell>
          <cell r="H2614" t="str">
            <v>00.00.0000</v>
          </cell>
        </row>
        <row r="2615">
          <cell r="A2615" t="str">
            <v>MP72UNLR000010</v>
          </cell>
          <cell r="B2615" t="str">
            <v>RT SYS UNLIMITED I/OS  + CML</v>
          </cell>
          <cell r="C2615" t="str">
            <v>US</v>
          </cell>
          <cell r="D2615" t="str">
            <v>04 Commercialized</v>
          </cell>
          <cell r="E2615" t="e">
            <v>#N/A</v>
          </cell>
          <cell r="F2615" t="str">
            <v>01 Exchg w/ new product</v>
          </cell>
          <cell r="G2615" t="str">
            <v>15.01.2004</v>
          </cell>
          <cell r="H2615" t="str">
            <v>00.00.0000</v>
          </cell>
        </row>
        <row r="2616">
          <cell r="A2616" t="str">
            <v>MP72UNLR000800</v>
          </cell>
          <cell r="B2616" t="str">
            <v>RT SYS UNLIMITED I/OS  + 8 RT CLIENT</v>
          </cell>
          <cell r="C2616" t="str">
            <v>US</v>
          </cell>
          <cell r="D2616" t="str">
            <v>04 Commercialized</v>
          </cell>
          <cell r="E2616" t="e">
            <v>#N/A</v>
          </cell>
          <cell r="F2616" t="str">
            <v>01 Exchg w/ new product</v>
          </cell>
          <cell r="G2616" t="str">
            <v>13.05.2004</v>
          </cell>
          <cell r="H2616" t="str">
            <v>00.00.0000</v>
          </cell>
        </row>
        <row r="2617">
          <cell r="A2617" t="str">
            <v>MP72UPDBTCAL</v>
          </cell>
          <cell r="B2617" t="str">
            <v>UPDATE BUILD-TIME CAL</v>
          </cell>
          <cell r="C2617" t="str">
            <v>US</v>
          </cell>
          <cell r="D2617" t="str">
            <v>04 Commercialized</v>
          </cell>
          <cell r="E2617" t="e">
            <v>#N/A</v>
          </cell>
          <cell r="F2617" t="str">
            <v>01 Exchg w/ new product</v>
          </cell>
          <cell r="G2617" t="str">
            <v>15.01.2004</v>
          </cell>
          <cell r="H2617" t="str">
            <v>00.00.0000</v>
          </cell>
        </row>
        <row r="2618">
          <cell r="A2618" t="str">
            <v>MP72UPDE050SYS</v>
          </cell>
          <cell r="B2618" t="str">
            <v>UPD XL/UNLIMITED TO 7.2 5000 I/OS</v>
          </cell>
          <cell r="C2618" t="str">
            <v>US</v>
          </cell>
          <cell r="D2618" t="str">
            <v>04 Commercialized</v>
          </cell>
          <cell r="E2618" t="e">
            <v>#N/A</v>
          </cell>
          <cell r="F2618" t="str">
            <v>01 Exchg w/ new product</v>
          </cell>
          <cell r="G2618" t="str">
            <v>15.01.2004</v>
          </cell>
          <cell r="H2618" t="str">
            <v>00.00.0000</v>
          </cell>
        </row>
        <row r="2619">
          <cell r="A2619" t="str">
            <v>MP72UPDE080SYS</v>
          </cell>
          <cell r="B2619" t="str">
            <v>UPD XL/UNLIMITED TO 7.2 8000 I/OS</v>
          </cell>
          <cell r="C2619" t="str">
            <v>US</v>
          </cell>
          <cell r="D2619" t="str">
            <v>04 Commercialized</v>
          </cell>
          <cell r="E2619" t="e">
            <v>#N/A</v>
          </cell>
          <cell r="F2619" t="str">
            <v>01 Exchg w/ new product</v>
          </cell>
          <cell r="G2619" t="str">
            <v>15.01.2004</v>
          </cell>
          <cell r="H2619" t="str">
            <v>00.00.0000</v>
          </cell>
        </row>
        <row r="2620">
          <cell r="A2620" t="str">
            <v>MP72UPDE150SYS</v>
          </cell>
          <cell r="B2620" t="str">
            <v>UPD XL/UNLIMITED TO 7.2 15000 I/O</v>
          </cell>
          <cell r="C2620" t="str">
            <v>US</v>
          </cell>
          <cell r="D2620" t="str">
            <v>04 Commercialized</v>
          </cell>
          <cell r="E2620" t="e">
            <v>#N/A</v>
          </cell>
          <cell r="F2620" t="str">
            <v>01 Exchg w/ new product</v>
          </cell>
          <cell r="G2620" t="str">
            <v>15.01.2004</v>
          </cell>
          <cell r="H2620" t="str">
            <v>00.00.0000</v>
          </cell>
        </row>
        <row r="2621">
          <cell r="A2621" t="str">
            <v>MP72UPDE350SYS</v>
          </cell>
          <cell r="B2621" t="str">
            <v>UPD XL/UNLIMITED TO 7.2 35000 I/O</v>
          </cell>
          <cell r="C2621" t="str">
            <v>US</v>
          </cell>
          <cell r="D2621" t="str">
            <v>04 Commercialized</v>
          </cell>
          <cell r="E2621" t="e">
            <v>#N/A</v>
          </cell>
          <cell r="F2621" t="str">
            <v>01 Exchg w/ new product</v>
          </cell>
          <cell r="G2621" t="str">
            <v>15.01.2004</v>
          </cell>
          <cell r="H2621" t="str">
            <v>00.00.0000</v>
          </cell>
        </row>
        <row r="2622">
          <cell r="A2622" t="str">
            <v>MP72UPDE500SYS</v>
          </cell>
          <cell r="B2622" t="str">
            <v>UPD XL/UNLIMITED TO 7.2 50000 I/O</v>
          </cell>
          <cell r="C2622" t="str">
            <v>US</v>
          </cell>
          <cell r="D2622" t="str">
            <v>04 Commercialized</v>
          </cell>
          <cell r="E2622" t="e">
            <v>#N/A</v>
          </cell>
          <cell r="F2622" t="str">
            <v>01 Exchg w/ new product</v>
          </cell>
          <cell r="G2622" t="str">
            <v>15.01.2004</v>
          </cell>
          <cell r="H2622" t="str">
            <v>00.00.0000</v>
          </cell>
        </row>
        <row r="2623">
          <cell r="A2623" t="str">
            <v>MP72UPDEUNLSYS</v>
          </cell>
          <cell r="B2623" t="str">
            <v>UPD XL/UNLIMITED TO 7.2 UNLIMITED</v>
          </cell>
          <cell r="C2623" t="str">
            <v>US</v>
          </cell>
          <cell r="D2623" t="str">
            <v>04 Commercialized</v>
          </cell>
          <cell r="E2623" t="e">
            <v>#N/A</v>
          </cell>
          <cell r="F2623" t="str">
            <v>01 Exchg w/ new product</v>
          </cell>
          <cell r="G2623" t="str">
            <v>15.01.2004</v>
          </cell>
          <cell r="H2623" t="str">
            <v>00.00.0000</v>
          </cell>
        </row>
        <row r="2624">
          <cell r="A2624" t="str">
            <v>MP72UPDL015SYS</v>
          </cell>
          <cell r="B2624" t="str">
            <v>UPDATE LARGE TO 7.2 1500 I/OS</v>
          </cell>
          <cell r="C2624" t="str">
            <v>US</v>
          </cell>
          <cell r="D2624" t="str">
            <v>04 Commercialized</v>
          </cell>
          <cell r="E2624" t="e">
            <v>#N/A</v>
          </cell>
          <cell r="F2624" t="str">
            <v>01 Exchg w/ new product</v>
          </cell>
          <cell r="G2624" t="str">
            <v>15.01.2004</v>
          </cell>
          <cell r="H2624" t="str">
            <v>00.00.0000</v>
          </cell>
        </row>
        <row r="2625">
          <cell r="A2625" t="str">
            <v>MP72UPDM003SYS</v>
          </cell>
          <cell r="B2625" t="str">
            <v>UPD SMALL &amp; MEDIUM TO 7.2 300 I/OS</v>
          </cell>
          <cell r="C2625" t="str">
            <v>US</v>
          </cell>
          <cell r="D2625" t="str">
            <v>04 Commercialized</v>
          </cell>
          <cell r="E2625" t="e">
            <v>#N/A</v>
          </cell>
          <cell r="F2625" t="str">
            <v>01 Exchg w/ new product</v>
          </cell>
          <cell r="G2625" t="str">
            <v>15.01.2004</v>
          </cell>
          <cell r="H2625" t="str">
            <v>00.00.0000</v>
          </cell>
        </row>
        <row r="2626">
          <cell r="A2626" t="str">
            <v>MP72UPDRTBTCAL</v>
          </cell>
          <cell r="B2626" t="str">
            <v>UPDATE RT CAL TO 7.2 BT CAL</v>
          </cell>
          <cell r="C2626" t="str">
            <v>US</v>
          </cell>
          <cell r="D2626" t="str">
            <v>04 Commercialized</v>
          </cell>
          <cell r="E2626" t="e">
            <v>#N/A</v>
          </cell>
          <cell r="F2626" t="str">
            <v>01 Exchg w/ new product</v>
          </cell>
          <cell r="G2626" t="str">
            <v>15.01.2004</v>
          </cell>
          <cell r="H2626" t="str">
            <v>00.00.0000</v>
          </cell>
        </row>
        <row r="2627">
          <cell r="A2627" t="str">
            <v>MP72UPDRTCAL</v>
          </cell>
          <cell r="B2627" t="str">
            <v>UPDATE RT CAL TO 7.2 RT CAL</v>
          </cell>
          <cell r="C2627" t="str">
            <v>US</v>
          </cell>
          <cell r="D2627" t="str">
            <v>04 Commercialized</v>
          </cell>
          <cell r="E2627" t="e">
            <v>#N/A</v>
          </cell>
          <cell r="F2627" t="str">
            <v>01 Exchg w/ new product</v>
          </cell>
          <cell r="G2627" t="str">
            <v>28.01.2004</v>
          </cell>
          <cell r="H2627" t="str">
            <v>00.00.0000</v>
          </cell>
        </row>
        <row r="2628">
          <cell r="A2628" t="str">
            <v>MP72UPGCALRTBT</v>
          </cell>
          <cell r="B2628" t="str">
            <v>UPGRADE RT CLIENT TO BT CLIENT</v>
          </cell>
          <cell r="C2628" t="str">
            <v>US</v>
          </cell>
          <cell r="D2628" t="str">
            <v>04 Commercialized</v>
          </cell>
          <cell r="E2628" t="e">
            <v>#N/A</v>
          </cell>
          <cell r="F2628" t="str">
            <v>01 Exchg w/ new product</v>
          </cell>
          <cell r="G2628" t="str">
            <v>15.01.2004</v>
          </cell>
          <cell r="H2628" t="str">
            <v>00.00.0000</v>
          </cell>
        </row>
        <row r="2629">
          <cell r="A2629" t="str">
            <v>MP72UPGSYSRTBT</v>
          </cell>
          <cell r="B2629" t="str">
            <v>UPGRADE RT SYSTEM TO BT SYSTEM</v>
          </cell>
          <cell r="C2629" t="str">
            <v>US</v>
          </cell>
          <cell r="D2629" t="str">
            <v>04 Commercialized</v>
          </cell>
          <cell r="E2629" t="e">
            <v>#N/A</v>
          </cell>
          <cell r="F2629" t="str">
            <v>01 Exchg w/ new product</v>
          </cell>
          <cell r="G2629" t="str">
            <v>15.01.2004</v>
          </cell>
          <cell r="H2629" t="str">
            <v>00.00.0000</v>
          </cell>
        </row>
        <row r="2630">
          <cell r="A2630" t="str">
            <v>MP72UPGSYSSIZE</v>
          </cell>
          <cell r="B2630" t="str">
            <v>UPGRADE SYSTEM SIZE</v>
          </cell>
          <cell r="C2630" t="str">
            <v>US</v>
          </cell>
          <cell r="D2630" t="str">
            <v>04 Commercialized</v>
          </cell>
          <cell r="E2630" t="e">
            <v>#N/A</v>
          </cell>
          <cell r="F2630" t="str">
            <v>01 Exchg w/ new product</v>
          </cell>
          <cell r="G2630" t="str">
            <v>15.01.2004</v>
          </cell>
          <cell r="H2630" t="str">
            <v>00.00.0000</v>
          </cell>
        </row>
        <row r="2631">
          <cell r="A2631" t="str">
            <v>MPABA</v>
          </cell>
          <cell r="B2631" t="str">
            <v>ALLEN-BRADLEY ASYNC</v>
          </cell>
          <cell r="C2631" t="str">
            <v>US</v>
          </cell>
          <cell r="D2631" t="str">
            <v>05 EOC</v>
          </cell>
          <cell r="E2631" t="e">
            <v>#N/A</v>
          </cell>
          <cell r="F2631" t="str">
            <v>06 Documentation only</v>
          </cell>
          <cell r="G2631" t="str">
            <v>20.07.2004</v>
          </cell>
          <cell r="H2631" t="str">
            <v>31.12.2004</v>
          </cell>
          <cell r="I2631" t="str">
            <v>NO REPLACE</v>
          </cell>
        </row>
        <row r="2632">
          <cell r="A2632" t="str">
            <v>MPABR</v>
          </cell>
          <cell r="B2632" t="str">
            <v>ALLEN-BRADLEY W/RSLINX</v>
          </cell>
          <cell r="C2632" t="str">
            <v>US</v>
          </cell>
          <cell r="D2632" t="str">
            <v>05 EOC</v>
          </cell>
          <cell r="E2632" t="e">
            <v>#N/A</v>
          </cell>
          <cell r="F2632" t="str">
            <v>06 Documentation only</v>
          </cell>
          <cell r="G2632" t="str">
            <v>20.07.2004</v>
          </cell>
          <cell r="H2632" t="str">
            <v>31.12.2004</v>
          </cell>
          <cell r="I2632" t="str">
            <v>NO REPLACE</v>
          </cell>
        </row>
        <row r="2633">
          <cell r="A2633" t="str">
            <v>MPABT</v>
          </cell>
          <cell r="B2633" t="str">
            <v>ALLEN-BRADLEY DEV INTFC</v>
          </cell>
          <cell r="C2633" t="str">
            <v>US</v>
          </cell>
          <cell r="D2633" t="str">
            <v>05 EOC</v>
          </cell>
          <cell r="E2633" t="e">
            <v>#N/A</v>
          </cell>
          <cell r="F2633" t="str">
            <v>06 Documentation only</v>
          </cell>
          <cell r="G2633" t="str">
            <v>20.07.2004</v>
          </cell>
          <cell r="H2633" t="str">
            <v>31.12.2004</v>
          </cell>
          <cell r="I2633" t="str">
            <v>NO REPLACE</v>
          </cell>
        </row>
        <row r="2634">
          <cell r="A2634" t="str">
            <v>MPABU</v>
          </cell>
          <cell r="B2634" t="str">
            <v>AB INTFC-W/RSL UPGRADE</v>
          </cell>
          <cell r="C2634" t="str">
            <v>US</v>
          </cell>
          <cell r="D2634" t="str">
            <v>05 EOC</v>
          </cell>
          <cell r="E2634" t="e">
            <v>#N/A</v>
          </cell>
          <cell r="F2634" t="str">
            <v>06 Documentation only</v>
          </cell>
          <cell r="G2634" t="str">
            <v>20.07.2004</v>
          </cell>
          <cell r="H2634" t="str">
            <v>31.12.2004</v>
          </cell>
          <cell r="I2634" t="str">
            <v>NO REPLACE</v>
          </cell>
        </row>
        <row r="2635">
          <cell r="A2635" t="str">
            <v>MPADT</v>
          </cell>
          <cell r="B2635" t="str">
            <v>ALLEN-BRADLEY NETDTL</v>
          </cell>
          <cell r="C2635" t="str">
            <v>US</v>
          </cell>
          <cell r="D2635" t="str">
            <v>05 EOC</v>
          </cell>
          <cell r="E2635" t="e">
            <v>#N/A</v>
          </cell>
          <cell r="F2635" t="str">
            <v>06 Documentation only</v>
          </cell>
          <cell r="G2635" t="str">
            <v>20.07.2004</v>
          </cell>
          <cell r="H2635" t="str">
            <v>31.12.2004</v>
          </cell>
          <cell r="I2635" t="str">
            <v>NO REPLACE</v>
          </cell>
        </row>
        <row r="2636">
          <cell r="A2636" t="str">
            <v>MPAKT</v>
          </cell>
          <cell r="B2636" t="str">
            <v>ALLEN-BRADLEY KTDTL</v>
          </cell>
          <cell r="C2636" t="str">
            <v>US</v>
          </cell>
          <cell r="D2636" t="str">
            <v>05 EOC</v>
          </cell>
          <cell r="E2636" t="e">
            <v>#N/A</v>
          </cell>
          <cell r="F2636" t="str">
            <v>06 Documentation only</v>
          </cell>
          <cell r="G2636" t="str">
            <v>20.07.2004</v>
          </cell>
          <cell r="H2636" t="str">
            <v>31.12.2004</v>
          </cell>
          <cell r="I2636" t="str">
            <v>NO REPLACE</v>
          </cell>
        </row>
        <row r="2637">
          <cell r="A2637" t="str">
            <v>MPBNT</v>
          </cell>
          <cell r="B2637" t="str">
            <v>BAILEY DCS</v>
          </cell>
          <cell r="C2637" t="str">
            <v>US</v>
          </cell>
          <cell r="D2637" t="str">
            <v>05 EOC</v>
          </cell>
          <cell r="E2637" t="e">
            <v>#N/A</v>
          </cell>
          <cell r="F2637" t="str">
            <v>06 Documentation only</v>
          </cell>
          <cell r="G2637" t="str">
            <v>20.07.2004</v>
          </cell>
          <cell r="H2637" t="str">
            <v>31.12.2004</v>
          </cell>
          <cell r="I2637" t="str">
            <v>NO REPLACE</v>
          </cell>
        </row>
        <row r="2638">
          <cell r="A2638" t="str">
            <v>MPBRK</v>
          </cell>
          <cell r="B2638" t="str">
            <v>OPTO MISTIC BRICK</v>
          </cell>
          <cell r="C2638" t="str">
            <v>US</v>
          </cell>
          <cell r="D2638" t="str">
            <v>05 EOC</v>
          </cell>
          <cell r="E2638" t="e">
            <v>#N/A</v>
          </cell>
          <cell r="F2638" t="str">
            <v>06 Documentation only</v>
          </cell>
          <cell r="G2638" t="str">
            <v>20.07.2004</v>
          </cell>
          <cell r="H2638" t="str">
            <v>31.12.2004</v>
          </cell>
          <cell r="I2638" t="str">
            <v>NO REPLACE</v>
          </cell>
        </row>
        <row r="2639">
          <cell r="A2639" t="str">
            <v>MPBRS</v>
          </cell>
          <cell r="B2639" t="str">
            <v>BRISTOL BABCOCK</v>
          </cell>
          <cell r="C2639" t="str">
            <v>US</v>
          </cell>
          <cell r="D2639" t="str">
            <v>05 EOC</v>
          </cell>
          <cell r="E2639" t="e">
            <v>#N/A</v>
          </cell>
          <cell r="F2639" t="str">
            <v>06 Documentation only</v>
          </cell>
          <cell r="G2639" t="str">
            <v>20.07.2004</v>
          </cell>
          <cell r="H2639" t="str">
            <v>31.12.2004</v>
          </cell>
          <cell r="I2639" t="str">
            <v>NO REPLACE</v>
          </cell>
        </row>
        <row r="2640">
          <cell r="A2640" t="str">
            <v>MPCAL</v>
          </cell>
          <cell r="B2640" t="str">
            <v>GRAPHIC CLIENT</v>
          </cell>
          <cell r="C2640" t="str">
            <v>US</v>
          </cell>
          <cell r="D2640" t="str">
            <v>05 EOC</v>
          </cell>
          <cell r="E2640">
            <v>114300</v>
          </cell>
          <cell r="F2640" t="str">
            <v>06 Documentation only</v>
          </cell>
          <cell r="G2640" t="str">
            <v>20.07.2004</v>
          </cell>
          <cell r="H2640" t="str">
            <v>30.06.2006</v>
          </cell>
          <cell r="I2640" t="str">
            <v>NO REPLACE</v>
          </cell>
        </row>
        <row r="2641">
          <cell r="A2641" t="str">
            <v>MPCAL1024RT</v>
          </cell>
          <cell r="B2641" t="str">
            <v>MV7:RUNTIME CLIENT 1024</v>
          </cell>
          <cell r="C2641" t="str">
            <v>US</v>
          </cell>
          <cell r="D2641" t="str">
            <v>05 EOC</v>
          </cell>
          <cell r="E2641">
            <v>80500</v>
          </cell>
          <cell r="F2641" t="str">
            <v>06 Documentation only</v>
          </cell>
          <cell r="G2641" t="str">
            <v>20.07.2004</v>
          </cell>
          <cell r="H2641" t="str">
            <v>30.06.2006</v>
          </cell>
          <cell r="I2641" t="str">
            <v>NO REPLACE</v>
          </cell>
        </row>
        <row r="2642">
          <cell r="A2642" t="str">
            <v>MPCALRT</v>
          </cell>
          <cell r="B2642" t="str">
            <v>MV7: RUNTIME CLIENT</v>
          </cell>
          <cell r="C2642" t="str">
            <v>US</v>
          </cell>
          <cell r="D2642" t="str">
            <v>05 EOC</v>
          </cell>
          <cell r="E2642">
            <v>106800</v>
          </cell>
          <cell r="F2642" t="str">
            <v>06 Documentation only</v>
          </cell>
          <cell r="G2642" t="str">
            <v>20.07.2004</v>
          </cell>
          <cell r="H2642" t="str">
            <v>30.06.2006</v>
          </cell>
          <cell r="I2642" t="str">
            <v>NO REPLACE</v>
          </cell>
        </row>
        <row r="2643">
          <cell r="A2643" t="str">
            <v>MPCAN02NAA00A</v>
          </cell>
          <cell r="B2643" t="str">
            <v>IPC PACK A CTRL BOX SMALL</v>
          </cell>
          <cell r="C2643" t="str">
            <v>TW</v>
          </cell>
          <cell r="D2643" t="str">
            <v>05 EOC</v>
          </cell>
          <cell r="E2643" t="e">
            <v>#N/A</v>
          </cell>
          <cell r="F2643" t="str">
            <v>04 Repr &amp; Return only</v>
          </cell>
          <cell r="G2643" t="str">
            <v>31.12.2004</v>
          </cell>
          <cell r="H2643" t="str">
            <v>31.12.2005</v>
          </cell>
          <cell r="I2643" t="str">
            <v>NO REPLACE</v>
          </cell>
        </row>
        <row r="2644">
          <cell r="A2644" t="str">
            <v>MPCAN02NAA00N</v>
          </cell>
          <cell r="B2644" t="str">
            <v>IPC CONTROL BOX SMALL AC</v>
          </cell>
          <cell r="C2644" t="str">
            <v>TW</v>
          </cell>
          <cell r="D2644" t="str">
            <v>05 EOC</v>
          </cell>
          <cell r="E2644" t="e">
            <v>#N/A</v>
          </cell>
          <cell r="F2644" t="str">
            <v>04 Repr &amp; Return only</v>
          </cell>
          <cell r="G2644" t="str">
            <v>31.12.2004</v>
          </cell>
          <cell r="H2644" t="str">
            <v>31.12.2005</v>
          </cell>
          <cell r="I2644" t="str">
            <v>NO REPLACE</v>
          </cell>
        </row>
        <row r="2645">
          <cell r="A2645" t="str">
            <v>MPCAN02NAA09B</v>
          </cell>
          <cell r="B2645" t="str">
            <v>IPC DEMO CTRL BOX SMALL</v>
          </cell>
          <cell r="C2645" t="str">
            <v>TW</v>
          </cell>
          <cell r="D2645" t="str">
            <v>06 Service Only</v>
          </cell>
          <cell r="E2645" t="e">
            <v>#N/A</v>
          </cell>
          <cell r="F2645" t="str">
            <v>04 Repr &amp; Return only</v>
          </cell>
          <cell r="G2645" t="str">
            <v>13.11.2002</v>
          </cell>
          <cell r="H2645" t="str">
            <v>31.10.2002</v>
          </cell>
          <cell r="I2645" t="str">
            <v>NO REPLACE</v>
          </cell>
        </row>
        <row r="2646">
          <cell r="A2646" t="str">
            <v>MPCAN02NAB00N</v>
          </cell>
          <cell r="B2646" t="str">
            <v>IPC CONTROL BOX SMALL AC</v>
          </cell>
          <cell r="C2646" t="str">
            <v>TW</v>
          </cell>
          <cell r="D2646" t="str">
            <v>05 EOC</v>
          </cell>
          <cell r="E2646" t="e">
            <v>#N/A</v>
          </cell>
          <cell r="F2646" t="str">
            <v>04 Repr &amp; Return only</v>
          </cell>
          <cell r="G2646" t="str">
            <v>31.12.2004</v>
          </cell>
          <cell r="H2646" t="str">
            <v>31.12.2005</v>
          </cell>
          <cell r="I2646" t="str">
            <v>NO REPLACE</v>
          </cell>
        </row>
        <row r="2647">
          <cell r="A2647" t="str">
            <v>MPCAN02NAC00N</v>
          </cell>
          <cell r="B2647" t="str">
            <v>IPC CONTROL BOX SMALL AC</v>
          </cell>
          <cell r="C2647" t="str">
            <v>TW</v>
          </cell>
          <cell r="D2647" t="str">
            <v>05 EOC</v>
          </cell>
          <cell r="E2647" t="e">
            <v>#N/A</v>
          </cell>
          <cell r="F2647" t="str">
            <v>04 Repr &amp; Return only</v>
          </cell>
          <cell r="G2647" t="str">
            <v>31.12.2004</v>
          </cell>
          <cell r="H2647" t="str">
            <v>31.12.2005</v>
          </cell>
          <cell r="I2647" t="str">
            <v>NO REPLACE</v>
          </cell>
        </row>
        <row r="2648">
          <cell r="A2648" t="str">
            <v>MPCAN02NAD00N</v>
          </cell>
          <cell r="B2648" t="str">
            <v>IPC CONTROL BOX SMALL AC</v>
          </cell>
          <cell r="C2648" t="str">
            <v>TW</v>
          </cell>
          <cell r="D2648" t="str">
            <v>05 EOC</v>
          </cell>
          <cell r="E2648" t="e">
            <v>#N/A</v>
          </cell>
          <cell r="F2648" t="str">
            <v>04 Repr &amp; Return only</v>
          </cell>
          <cell r="G2648" t="str">
            <v>31.12.2004</v>
          </cell>
          <cell r="H2648" t="str">
            <v>31.12.2005</v>
          </cell>
          <cell r="I2648" t="str">
            <v>NO REPLACE</v>
          </cell>
        </row>
        <row r="2649">
          <cell r="A2649" t="str">
            <v>MPCAN02NAE00N</v>
          </cell>
          <cell r="B2649" t="str">
            <v>IPC CONTROL BOX SMALL AC</v>
          </cell>
          <cell r="C2649" t="str">
            <v>TW</v>
          </cell>
          <cell r="D2649" t="str">
            <v>06 Service Only</v>
          </cell>
          <cell r="E2649" t="e">
            <v>#N/A</v>
          </cell>
          <cell r="F2649" t="str">
            <v>04 Repr &amp; Return only</v>
          </cell>
          <cell r="G2649" t="str">
            <v>31.12.2004</v>
          </cell>
          <cell r="H2649" t="str">
            <v>31.12.2004</v>
          </cell>
          <cell r="I2649" t="str">
            <v>NO REPLACE</v>
          </cell>
        </row>
        <row r="2650">
          <cell r="A2650" t="str">
            <v>MPCAN02NAF00N</v>
          </cell>
          <cell r="B2650" t="str">
            <v>IPC CONTROL BOX SMALL AC</v>
          </cell>
          <cell r="C2650" t="str">
            <v>TW</v>
          </cell>
          <cell r="D2650" t="str">
            <v>06 Service Only</v>
          </cell>
          <cell r="E2650" t="e">
            <v>#N/A</v>
          </cell>
          <cell r="F2650" t="str">
            <v>04 Repr &amp; Return only</v>
          </cell>
          <cell r="G2650" t="str">
            <v>31.12.2004</v>
          </cell>
          <cell r="H2650" t="str">
            <v>31.12.2004</v>
          </cell>
          <cell r="I2650" t="str">
            <v>NO REPLACE</v>
          </cell>
        </row>
        <row r="2651">
          <cell r="A2651" t="str">
            <v>MPCAN02NAJ00N</v>
          </cell>
          <cell r="B2651" t="str">
            <v>IPC CONTROL BOX SMALL AC</v>
          </cell>
          <cell r="C2651" t="str">
            <v>TW</v>
          </cell>
          <cell r="D2651" t="str">
            <v>05 EOC</v>
          </cell>
          <cell r="E2651" t="e">
            <v>#N/A</v>
          </cell>
          <cell r="F2651" t="str">
            <v>04 Repr &amp; Return only</v>
          </cell>
          <cell r="G2651" t="str">
            <v>31.12.2004</v>
          </cell>
          <cell r="H2651" t="str">
            <v>31.12.2005</v>
          </cell>
          <cell r="I2651" t="str">
            <v>NO REPLACE</v>
          </cell>
        </row>
        <row r="2652">
          <cell r="A2652" t="str">
            <v>MPCAN02NAS00N</v>
          </cell>
          <cell r="B2652" t="str">
            <v>IPC CONTROL BOX SMALL AC</v>
          </cell>
          <cell r="C2652" t="str">
            <v>TW</v>
          </cell>
          <cell r="D2652" t="str">
            <v>05 EOC</v>
          </cell>
          <cell r="E2652" t="e">
            <v>#N/A</v>
          </cell>
          <cell r="F2652" t="str">
            <v>04 Repr &amp; Return only</v>
          </cell>
          <cell r="G2652" t="str">
            <v>31.12.2004</v>
          </cell>
          <cell r="H2652" t="str">
            <v>31.12.2005</v>
          </cell>
          <cell r="I2652" t="str">
            <v>NO REPLACE</v>
          </cell>
        </row>
        <row r="2653">
          <cell r="A2653" t="str">
            <v>MPCAN02NDA00N</v>
          </cell>
          <cell r="B2653" t="str">
            <v>IPC CONTROL BOX SMALL DC</v>
          </cell>
          <cell r="C2653" t="str">
            <v>TW</v>
          </cell>
          <cell r="D2653" t="str">
            <v>05 EOC</v>
          </cell>
          <cell r="E2653" t="e">
            <v>#N/A</v>
          </cell>
          <cell r="F2653" t="str">
            <v>04 Repr &amp; Return only</v>
          </cell>
          <cell r="G2653" t="str">
            <v>31.12.2004</v>
          </cell>
          <cell r="H2653" t="str">
            <v>31.12.2005</v>
          </cell>
          <cell r="I2653" t="str">
            <v>NO REPLACE</v>
          </cell>
        </row>
        <row r="2654">
          <cell r="A2654" t="str">
            <v>MPCAN02NDB00N</v>
          </cell>
          <cell r="B2654" t="str">
            <v>IPC CONTROL BOX SMALL DC</v>
          </cell>
          <cell r="C2654" t="str">
            <v>TW</v>
          </cell>
          <cell r="D2654" t="str">
            <v>05 EOC</v>
          </cell>
          <cell r="E2654" t="e">
            <v>#N/A</v>
          </cell>
          <cell r="F2654" t="str">
            <v>04 Repr &amp; Return only</v>
          </cell>
          <cell r="G2654" t="str">
            <v>31.12.2004</v>
          </cell>
          <cell r="H2654" t="str">
            <v>31.12.2005</v>
          </cell>
          <cell r="I2654" t="str">
            <v>NO REPLACE</v>
          </cell>
        </row>
        <row r="2655">
          <cell r="A2655" t="str">
            <v>MPCAN02NDC00N</v>
          </cell>
          <cell r="B2655" t="str">
            <v>IPC CONTROL BOX SMALL DC</v>
          </cell>
          <cell r="C2655" t="str">
            <v>TW</v>
          </cell>
          <cell r="D2655" t="str">
            <v>05 EOC</v>
          </cell>
          <cell r="E2655" t="e">
            <v>#N/A</v>
          </cell>
          <cell r="F2655" t="str">
            <v>04 Repr &amp; Return only</v>
          </cell>
          <cell r="G2655" t="str">
            <v>31.12.2004</v>
          </cell>
          <cell r="H2655" t="str">
            <v>31.12.2005</v>
          </cell>
          <cell r="I2655" t="str">
            <v>NO REPLACE</v>
          </cell>
        </row>
        <row r="2656">
          <cell r="A2656" t="str">
            <v>MPCAN02NDD00N</v>
          </cell>
          <cell r="B2656" t="str">
            <v>IPC CONTROL BOX SMALL DC</v>
          </cell>
          <cell r="C2656" t="str">
            <v>TW</v>
          </cell>
          <cell r="D2656" t="str">
            <v>05 EOC</v>
          </cell>
          <cell r="E2656" t="e">
            <v>#N/A</v>
          </cell>
          <cell r="F2656" t="str">
            <v>04 Repr &amp; Return only</v>
          </cell>
          <cell r="G2656" t="str">
            <v>31.12.2004</v>
          </cell>
          <cell r="H2656" t="str">
            <v>31.12.2005</v>
          </cell>
          <cell r="I2656" t="str">
            <v>NO REPLACE</v>
          </cell>
        </row>
        <row r="2657">
          <cell r="A2657" t="str">
            <v>MPCAN02NDE00N</v>
          </cell>
          <cell r="B2657" t="str">
            <v>IPC CONTROL BOX SMALL DC</v>
          </cell>
          <cell r="C2657" t="str">
            <v>TW</v>
          </cell>
          <cell r="D2657" t="str">
            <v>06 Service Only</v>
          </cell>
          <cell r="E2657" t="e">
            <v>#N/A</v>
          </cell>
          <cell r="F2657" t="str">
            <v>04 Repr &amp; Return only</v>
          </cell>
          <cell r="G2657" t="str">
            <v>31.12.2004</v>
          </cell>
          <cell r="H2657" t="str">
            <v>31.12.2004</v>
          </cell>
          <cell r="I2657" t="str">
            <v>NO REPLACE</v>
          </cell>
        </row>
        <row r="2658">
          <cell r="A2658" t="str">
            <v>MPCAN02NDF00N</v>
          </cell>
          <cell r="B2658" t="str">
            <v>IPC CONTROL BOX SMALL DC</v>
          </cell>
          <cell r="C2658" t="str">
            <v>TW</v>
          </cell>
          <cell r="D2658" t="str">
            <v>06 Service Only</v>
          </cell>
          <cell r="E2658" t="e">
            <v>#N/A</v>
          </cell>
          <cell r="F2658" t="str">
            <v>04 Repr &amp; Return only</v>
          </cell>
          <cell r="G2658" t="str">
            <v>31.12.2004</v>
          </cell>
          <cell r="H2658" t="str">
            <v>31.12.2004</v>
          </cell>
          <cell r="I2658" t="str">
            <v>NO REPLACE</v>
          </cell>
        </row>
        <row r="2659">
          <cell r="A2659" t="str">
            <v>MPCAN02NDJ00N</v>
          </cell>
          <cell r="B2659" t="str">
            <v>IPC CONTROL BOX SMALL DC</v>
          </cell>
          <cell r="C2659" t="str">
            <v>TW</v>
          </cell>
          <cell r="D2659" t="str">
            <v>05 EOC</v>
          </cell>
          <cell r="E2659" t="e">
            <v>#N/A</v>
          </cell>
          <cell r="F2659" t="str">
            <v>04 Repr &amp; Return only</v>
          </cell>
          <cell r="G2659" t="str">
            <v>31.12.2004</v>
          </cell>
          <cell r="H2659" t="str">
            <v>31.12.2005</v>
          </cell>
          <cell r="I2659" t="str">
            <v>NO REPLACE</v>
          </cell>
        </row>
        <row r="2660">
          <cell r="A2660" t="str">
            <v>MPCAN02NDS00N</v>
          </cell>
          <cell r="B2660" t="str">
            <v>IPC CONTROL BOX SMALL DC</v>
          </cell>
          <cell r="C2660" t="str">
            <v>TW</v>
          </cell>
          <cell r="D2660" t="str">
            <v>05 EOC</v>
          </cell>
          <cell r="E2660" t="e">
            <v>#N/A</v>
          </cell>
          <cell r="F2660" t="str">
            <v>04 Repr &amp; Return only</v>
          </cell>
          <cell r="G2660" t="str">
            <v>31.12.2004</v>
          </cell>
          <cell r="H2660" t="str">
            <v>31.12.2005</v>
          </cell>
          <cell r="I2660" t="str">
            <v>NO REPLACE</v>
          </cell>
        </row>
        <row r="2661">
          <cell r="A2661" t="str">
            <v>MPCBN02NAA00A</v>
          </cell>
          <cell r="B2661" t="str">
            <v>IPC PACK A CTRL BOX MEDIUM</v>
          </cell>
          <cell r="C2661" t="str">
            <v>TW</v>
          </cell>
          <cell r="D2661" t="str">
            <v>05 EOC</v>
          </cell>
          <cell r="E2661" t="e">
            <v>#N/A</v>
          </cell>
          <cell r="F2661" t="str">
            <v>04 Repr &amp; Return only</v>
          </cell>
          <cell r="G2661" t="str">
            <v>31.12.2004</v>
          </cell>
          <cell r="H2661" t="str">
            <v>31.12.2005</v>
          </cell>
          <cell r="I2661" t="str">
            <v>NO REPLACE</v>
          </cell>
        </row>
        <row r="2662">
          <cell r="A2662" t="str">
            <v>MPCBN02NAA00B</v>
          </cell>
          <cell r="B2662" t="str">
            <v>IPC PACK B CTRL BOX MEDIUM</v>
          </cell>
          <cell r="C2662" t="str">
            <v>TW</v>
          </cell>
          <cell r="D2662" t="str">
            <v>05 EOC</v>
          </cell>
          <cell r="E2662" t="e">
            <v>#N/A</v>
          </cell>
          <cell r="F2662" t="str">
            <v>04 Repr &amp; Return only</v>
          </cell>
          <cell r="G2662" t="str">
            <v>31.12.2004</v>
          </cell>
          <cell r="H2662" t="str">
            <v>31.12.2005</v>
          </cell>
          <cell r="I2662" t="str">
            <v>NO REPLACE</v>
          </cell>
        </row>
        <row r="2663">
          <cell r="A2663" t="str">
            <v>MPCBN02NAA00C</v>
          </cell>
          <cell r="B2663" t="str">
            <v>IPC PACK C CTRL BOX MEDIUM</v>
          </cell>
          <cell r="C2663" t="str">
            <v>TW</v>
          </cell>
          <cell r="D2663" t="str">
            <v>05 EOC</v>
          </cell>
          <cell r="E2663" t="e">
            <v>#N/A</v>
          </cell>
          <cell r="F2663" t="str">
            <v>04 Repr &amp; Return only</v>
          </cell>
          <cell r="G2663" t="str">
            <v>31.12.2004</v>
          </cell>
          <cell r="H2663" t="str">
            <v>31.12.2005</v>
          </cell>
          <cell r="I2663" t="str">
            <v>NO REPLACE</v>
          </cell>
        </row>
        <row r="2664">
          <cell r="A2664" t="str">
            <v>MPCBN02NAA00D</v>
          </cell>
          <cell r="B2664" t="str">
            <v>IPC PACK D CTRL BOX MEDIUM</v>
          </cell>
          <cell r="C2664" t="str">
            <v>TW</v>
          </cell>
          <cell r="D2664" t="str">
            <v>05 EOC</v>
          </cell>
          <cell r="E2664" t="e">
            <v>#N/A</v>
          </cell>
          <cell r="F2664" t="str">
            <v>04 Repr &amp; Return only</v>
          </cell>
          <cell r="G2664" t="str">
            <v>31.12.2004</v>
          </cell>
          <cell r="H2664" t="str">
            <v>31.12.2005</v>
          </cell>
          <cell r="I2664" t="str">
            <v>NO REPLACE</v>
          </cell>
        </row>
        <row r="2665">
          <cell r="A2665" t="str">
            <v>MPCBN02NAA00N</v>
          </cell>
          <cell r="B2665" t="str">
            <v>IPC CONTROL BOX MEDIUM AC</v>
          </cell>
          <cell r="C2665" t="str">
            <v>TW</v>
          </cell>
          <cell r="D2665" t="str">
            <v>05 EOC</v>
          </cell>
          <cell r="E2665" t="e">
            <v>#N/A</v>
          </cell>
          <cell r="F2665" t="str">
            <v>04 Repr &amp; Return only</v>
          </cell>
          <cell r="G2665" t="str">
            <v>31.12.2004</v>
          </cell>
          <cell r="H2665" t="str">
            <v>31.12.2005</v>
          </cell>
          <cell r="I2665" t="str">
            <v>NO REPLACE</v>
          </cell>
        </row>
        <row r="2666">
          <cell r="A2666" t="str">
            <v>MPCBN02NAA09B</v>
          </cell>
          <cell r="B2666" t="str">
            <v>IPC DEMO CTRL BOX MEDIUM</v>
          </cell>
          <cell r="C2666" t="str">
            <v>TW</v>
          </cell>
          <cell r="D2666" t="str">
            <v>06 Service Only</v>
          </cell>
          <cell r="E2666" t="e">
            <v>#N/A</v>
          </cell>
          <cell r="F2666" t="str">
            <v>04 Repr &amp; Return only</v>
          </cell>
          <cell r="G2666" t="str">
            <v>13.11.2002</v>
          </cell>
          <cell r="H2666" t="str">
            <v>31.10.2002</v>
          </cell>
          <cell r="I2666" t="str">
            <v>NO REPLACE</v>
          </cell>
        </row>
        <row r="2667">
          <cell r="A2667" t="str">
            <v>MPCBN02NAB00N</v>
          </cell>
          <cell r="B2667" t="str">
            <v>IPC CONTROL BOX MEDIUM AC</v>
          </cell>
          <cell r="C2667" t="str">
            <v>TW</v>
          </cell>
          <cell r="D2667" t="str">
            <v>05 EOC</v>
          </cell>
          <cell r="E2667" t="e">
            <v>#N/A</v>
          </cell>
          <cell r="F2667" t="str">
            <v>04 Repr &amp; Return only</v>
          </cell>
          <cell r="G2667" t="str">
            <v>31.12.2004</v>
          </cell>
          <cell r="H2667" t="str">
            <v>31.12.2005</v>
          </cell>
          <cell r="I2667" t="str">
            <v>NO REPLACE</v>
          </cell>
        </row>
        <row r="2668">
          <cell r="A2668" t="str">
            <v>MPCBN02NAC00N</v>
          </cell>
          <cell r="B2668" t="str">
            <v>IPC CONTROL BOX MEDIUM AC</v>
          </cell>
          <cell r="C2668" t="str">
            <v>TW</v>
          </cell>
          <cell r="D2668" t="str">
            <v>05 EOC</v>
          </cell>
          <cell r="E2668" t="e">
            <v>#N/A</v>
          </cell>
          <cell r="F2668" t="str">
            <v>04 Repr &amp; Return only</v>
          </cell>
          <cell r="G2668" t="str">
            <v>31.12.2004</v>
          </cell>
          <cell r="H2668" t="str">
            <v>31.12.2005</v>
          </cell>
          <cell r="I2668" t="str">
            <v>NO REPLACE</v>
          </cell>
        </row>
        <row r="2669">
          <cell r="A2669" t="str">
            <v>MPCBN02NAD00N</v>
          </cell>
          <cell r="B2669" t="str">
            <v>IPC CONTROL BOX MEDIUM AC</v>
          </cell>
          <cell r="C2669" t="str">
            <v>TW</v>
          </cell>
          <cell r="D2669" t="str">
            <v>05 EOC</v>
          </cell>
          <cell r="E2669" t="e">
            <v>#N/A</v>
          </cell>
          <cell r="F2669" t="str">
            <v>04 Repr &amp; Return only</v>
          </cell>
          <cell r="G2669" t="str">
            <v>31.12.2004</v>
          </cell>
          <cell r="H2669" t="str">
            <v>31.12.2005</v>
          </cell>
          <cell r="I2669" t="str">
            <v>NO REPLACE</v>
          </cell>
        </row>
        <row r="2670">
          <cell r="A2670" t="str">
            <v>MPCBN02NAE00N</v>
          </cell>
          <cell r="B2670" t="str">
            <v>IPC CONTROL BOX MEDIUM AC</v>
          </cell>
          <cell r="C2670" t="str">
            <v>TW</v>
          </cell>
          <cell r="D2670" t="str">
            <v>06 Service Only</v>
          </cell>
          <cell r="E2670" t="e">
            <v>#N/A</v>
          </cell>
          <cell r="F2670" t="str">
            <v>04 Repr &amp; Return only</v>
          </cell>
          <cell r="G2670" t="str">
            <v>31.12.2004</v>
          </cell>
          <cell r="H2670" t="str">
            <v>31.12.2004</v>
          </cell>
          <cell r="I2670" t="str">
            <v>NO REPLACE</v>
          </cell>
        </row>
        <row r="2671">
          <cell r="A2671" t="str">
            <v>MPCBN02NAF00N</v>
          </cell>
          <cell r="B2671" t="str">
            <v>IPC CONTROL BOX MEDIUM AC</v>
          </cell>
          <cell r="C2671" t="str">
            <v>TW</v>
          </cell>
          <cell r="D2671" t="str">
            <v>06 Service Only</v>
          </cell>
          <cell r="E2671" t="e">
            <v>#N/A</v>
          </cell>
          <cell r="F2671" t="str">
            <v>04 Repr &amp; Return only</v>
          </cell>
          <cell r="G2671" t="str">
            <v>31.12.2004</v>
          </cell>
          <cell r="H2671" t="str">
            <v>31.12.2004</v>
          </cell>
          <cell r="I2671" t="str">
            <v>NO REPLACE</v>
          </cell>
        </row>
        <row r="2672">
          <cell r="A2672" t="str">
            <v>MPCBN02NAJ00N</v>
          </cell>
          <cell r="B2672" t="str">
            <v>IPC CONTROL BOX MEDIUM AC</v>
          </cell>
          <cell r="C2672" t="str">
            <v>TW</v>
          </cell>
          <cell r="D2672" t="str">
            <v>05 EOC</v>
          </cell>
          <cell r="E2672" t="e">
            <v>#N/A</v>
          </cell>
          <cell r="F2672" t="str">
            <v>04 Repr &amp; Return only</v>
          </cell>
          <cell r="G2672" t="str">
            <v>31.12.2004</v>
          </cell>
          <cell r="H2672" t="str">
            <v>31.12.2005</v>
          </cell>
          <cell r="I2672" t="str">
            <v>NO REPLACE</v>
          </cell>
        </row>
        <row r="2673">
          <cell r="A2673" t="str">
            <v>MPCBN02NAS00N</v>
          </cell>
          <cell r="B2673" t="str">
            <v>IPC CONTROL BOX MEDIUM AC</v>
          </cell>
          <cell r="C2673" t="str">
            <v>TW</v>
          </cell>
          <cell r="D2673" t="str">
            <v>05 EOC</v>
          </cell>
          <cell r="E2673" t="e">
            <v>#N/A</v>
          </cell>
          <cell r="F2673" t="str">
            <v>04 Repr &amp; Return only</v>
          </cell>
          <cell r="G2673" t="str">
            <v>31.12.2004</v>
          </cell>
          <cell r="H2673" t="str">
            <v>31.12.2005</v>
          </cell>
          <cell r="I2673" t="str">
            <v>NO REPLACE</v>
          </cell>
        </row>
        <row r="2674">
          <cell r="A2674" t="str">
            <v>MPCBN02NDA00N</v>
          </cell>
          <cell r="B2674" t="str">
            <v>IPC CONTROL BOX MEDIUM DC</v>
          </cell>
          <cell r="C2674" t="str">
            <v>TW</v>
          </cell>
          <cell r="D2674" t="str">
            <v>05 EOC</v>
          </cell>
          <cell r="E2674" t="e">
            <v>#N/A</v>
          </cell>
          <cell r="F2674" t="str">
            <v>04 Repr &amp; Return only</v>
          </cell>
          <cell r="G2674" t="str">
            <v>31.12.2004</v>
          </cell>
          <cell r="H2674" t="str">
            <v>31.12.2005</v>
          </cell>
          <cell r="I2674" t="str">
            <v>NO REPLACE</v>
          </cell>
        </row>
        <row r="2675">
          <cell r="A2675" t="str">
            <v>MPCBN02NDB00N</v>
          </cell>
          <cell r="B2675" t="str">
            <v>IPC CONTROL BOX MEDIUM DC</v>
          </cell>
          <cell r="C2675" t="str">
            <v>TW</v>
          </cell>
          <cell r="D2675" t="str">
            <v>05 EOC</v>
          </cell>
          <cell r="E2675" t="e">
            <v>#N/A</v>
          </cell>
          <cell r="F2675" t="str">
            <v>04 Repr &amp; Return only</v>
          </cell>
          <cell r="G2675" t="str">
            <v>31.12.2004</v>
          </cell>
          <cell r="H2675" t="str">
            <v>31.12.2005</v>
          </cell>
          <cell r="I2675" t="str">
            <v>NO REPLACE</v>
          </cell>
        </row>
        <row r="2676">
          <cell r="A2676" t="str">
            <v>MPCBN02NDC00N</v>
          </cell>
          <cell r="B2676" t="str">
            <v>IPC CONTROL BOX MEDIUM DC</v>
          </cell>
          <cell r="C2676" t="str">
            <v>TW</v>
          </cell>
          <cell r="D2676" t="str">
            <v>05 EOC</v>
          </cell>
          <cell r="E2676" t="e">
            <v>#N/A</v>
          </cell>
          <cell r="F2676" t="str">
            <v>04 Repr &amp; Return only</v>
          </cell>
          <cell r="G2676" t="str">
            <v>31.12.2004</v>
          </cell>
          <cell r="H2676" t="str">
            <v>31.12.2005</v>
          </cell>
          <cell r="I2676" t="str">
            <v>NO REPLACE</v>
          </cell>
        </row>
        <row r="2677">
          <cell r="A2677" t="str">
            <v>MPCBN02NDD00N</v>
          </cell>
          <cell r="B2677" t="str">
            <v>IPC CONTROL BOX MEDIUM DC</v>
          </cell>
          <cell r="C2677" t="str">
            <v>TW</v>
          </cell>
          <cell r="D2677" t="str">
            <v>05 EOC</v>
          </cell>
          <cell r="E2677" t="e">
            <v>#N/A</v>
          </cell>
          <cell r="F2677" t="str">
            <v>04 Repr &amp; Return only</v>
          </cell>
          <cell r="G2677" t="str">
            <v>31.12.2004</v>
          </cell>
          <cell r="H2677" t="str">
            <v>31.12.2005</v>
          </cell>
          <cell r="I2677" t="str">
            <v>NO REPLACE</v>
          </cell>
        </row>
        <row r="2678">
          <cell r="A2678" t="str">
            <v>MPCBN02NDE00N</v>
          </cell>
          <cell r="B2678" t="str">
            <v>IPC CONTROL BOX MEDIUM DC</v>
          </cell>
          <cell r="C2678" t="str">
            <v>TW</v>
          </cell>
          <cell r="D2678" t="str">
            <v>06 Service Only</v>
          </cell>
          <cell r="E2678" t="e">
            <v>#N/A</v>
          </cell>
          <cell r="F2678" t="str">
            <v>04 Repr &amp; Return only</v>
          </cell>
          <cell r="G2678" t="str">
            <v>31.12.2004</v>
          </cell>
          <cell r="H2678" t="str">
            <v>31.12.2004</v>
          </cell>
          <cell r="I2678" t="str">
            <v>NO REPLACE</v>
          </cell>
        </row>
        <row r="2679">
          <cell r="A2679" t="str">
            <v>MPCBN02NDF00N</v>
          </cell>
          <cell r="B2679" t="str">
            <v>IPC CONTROL BOX MEDIUM DC</v>
          </cell>
          <cell r="C2679" t="str">
            <v>TW</v>
          </cell>
          <cell r="D2679" t="str">
            <v>06 Service Only</v>
          </cell>
          <cell r="E2679" t="e">
            <v>#N/A</v>
          </cell>
          <cell r="F2679" t="str">
            <v>04 Repr &amp; Return only</v>
          </cell>
          <cell r="G2679" t="str">
            <v>31.12.2004</v>
          </cell>
          <cell r="H2679" t="str">
            <v>31.12.2004</v>
          </cell>
          <cell r="I2679" t="str">
            <v>NO REPLACE</v>
          </cell>
        </row>
        <row r="2680">
          <cell r="A2680" t="str">
            <v>MPCBN02NDJ00N</v>
          </cell>
          <cell r="B2680" t="str">
            <v>IPC CONTROL BOX MEDIUM DC</v>
          </cell>
          <cell r="C2680" t="str">
            <v>TW</v>
          </cell>
          <cell r="D2680" t="str">
            <v>05 EOC</v>
          </cell>
          <cell r="E2680" t="e">
            <v>#N/A</v>
          </cell>
          <cell r="F2680" t="str">
            <v>04 Repr &amp; Return only</v>
          </cell>
          <cell r="G2680" t="str">
            <v>31.12.2004</v>
          </cell>
          <cell r="H2680" t="str">
            <v>31.12.2005</v>
          </cell>
          <cell r="I2680" t="str">
            <v>NO REPLACE</v>
          </cell>
        </row>
        <row r="2681">
          <cell r="A2681" t="str">
            <v>MPCBN02NDS00N</v>
          </cell>
          <cell r="B2681" t="str">
            <v>IPC CONTROL BOX MEDIUM DC</v>
          </cell>
          <cell r="C2681" t="str">
            <v>TW</v>
          </cell>
          <cell r="D2681" t="str">
            <v>05 EOC</v>
          </cell>
          <cell r="E2681" t="e">
            <v>#N/A</v>
          </cell>
          <cell r="F2681" t="str">
            <v>04 Repr &amp; Return only</v>
          </cell>
          <cell r="G2681" t="str">
            <v>31.12.2004</v>
          </cell>
          <cell r="H2681" t="str">
            <v>31.12.2005</v>
          </cell>
          <cell r="I2681" t="str">
            <v>NO REPLACE</v>
          </cell>
        </row>
        <row r="2682">
          <cell r="A2682" t="str">
            <v>MPCBN05NAA00N</v>
          </cell>
          <cell r="B2682" t="str">
            <v>IPC CONTROL BOX MEDIUM AC</v>
          </cell>
          <cell r="C2682" t="str">
            <v>TW</v>
          </cell>
          <cell r="D2682" t="str">
            <v>05 EOC</v>
          </cell>
          <cell r="E2682">
            <v>302900</v>
          </cell>
          <cell r="F2682" t="str">
            <v>04 Repr &amp; Return only</v>
          </cell>
          <cell r="G2682" t="str">
            <v>31.12.2004</v>
          </cell>
          <cell r="H2682" t="str">
            <v>31.12.2005</v>
          </cell>
          <cell r="I2682" t="str">
            <v>NO REPLACE</v>
          </cell>
        </row>
        <row r="2683">
          <cell r="A2683" t="str">
            <v>MPCBN05NAB00N</v>
          </cell>
          <cell r="B2683" t="str">
            <v>IPC CONTROL BOX MEDIUM AC</v>
          </cell>
          <cell r="C2683" t="str">
            <v>TW</v>
          </cell>
          <cell r="D2683" t="str">
            <v>05 EOC</v>
          </cell>
          <cell r="E2683" t="e">
            <v>#N/A</v>
          </cell>
          <cell r="F2683" t="str">
            <v>04 Repr &amp; Return only</v>
          </cell>
          <cell r="G2683" t="str">
            <v>31.12.2004</v>
          </cell>
          <cell r="H2683" t="str">
            <v>31.12.2005</v>
          </cell>
          <cell r="I2683" t="str">
            <v>NO REPLACE</v>
          </cell>
        </row>
        <row r="2684">
          <cell r="A2684" t="str">
            <v>MPCBN05NAC00N</v>
          </cell>
          <cell r="B2684" t="str">
            <v>IPC CONTROL BOX MEDIUM AC</v>
          </cell>
          <cell r="C2684" t="str">
            <v>TW</v>
          </cell>
          <cell r="D2684" t="str">
            <v>05 EOC</v>
          </cell>
          <cell r="E2684" t="e">
            <v>#N/A</v>
          </cell>
          <cell r="F2684" t="str">
            <v>04 Repr &amp; Return only</v>
          </cell>
          <cell r="G2684" t="str">
            <v>31.12.2004</v>
          </cell>
          <cell r="H2684" t="str">
            <v>31.12.2005</v>
          </cell>
          <cell r="I2684" t="str">
            <v>NO REPLACE</v>
          </cell>
        </row>
        <row r="2685">
          <cell r="A2685" t="str">
            <v>MPCBN05NAD00N</v>
          </cell>
          <cell r="B2685" t="str">
            <v>IPC CONTROL BOX MEDIUM AC</v>
          </cell>
          <cell r="C2685" t="str">
            <v>TW</v>
          </cell>
          <cell r="D2685" t="str">
            <v>05 EOC</v>
          </cell>
          <cell r="E2685" t="e">
            <v>#N/A</v>
          </cell>
          <cell r="F2685" t="str">
            <v>04 Repr &amp; Return only</v>
          </cell>
          <cell r="G2685" t="str">
            <v>31.12.2004</v>
          </cell>
          <cell r="H2685" t="str">
            <v>31.12.2005</v>
          </cell>
          <cell r="I2685" t="str">
            <v>NO REPLACE</v>
          </cell>
        </row>
        <row r="2686">
          <cell r="A2686" t="str">
            <v>MPCBN05NAE00N</v>
          </cell>
          <cell r="B2686" t="str">
            <v>IPC CONTROL BOX MEDIUM AC</v>
          </cell>
          <cell r="C2686" t="str">
            <v>TW</v>
          </cell>
          <cell r="D2686" t="str">
            <v>06 Service Only</v>
          </cell>
          <cell r="E2686" t="e">
            <v>#N/A</v>
          </cell>
          <cell r="F2686" t="str">
            <v>04 Repr &amp; Return only</v>
          </cell>
          <cell r="G2686" t="str">
            <v>31.12.2004</v>
          </cell>
          <cell r="H2686" t="str">
            <v>31.12.2004</v>
          </cell>
          <cell r="I2686" t="str">
            <v>NO REPLACE</v>
          </cell>
        </row>
        <row r="2687">
          <cell r="A2687" t="str">
            <v>MPCBN05NAF00N</v>
          </cell>
          <cell r="B2687" t="str">
            <v>IPC CONTROL BOX MEDIUM AC</v>
          </cell>
          <cell r="C2687" t="str">
            <v>TW</v>
          </cell>
          <cell r="D2687" t="str">
            <v>06 Service Only</v>
          </cell>
          <cell r="E2687" t="e">
            <v>#N/A</v>
          </cell>
          <cell r="F2687" t="str">
            <v>04 Repr &amp; Return only</v>
          </cell>
          <cell r="G2687" t="str">
            <v>31.12.2004</v>
          </cell>
          <cell r="H2687" t="str">
            <v>31.12.2004</v>
          </cell>
          <cell r="I2687" t="str">
            <v>NO REPLACE</v>
          </cell>
        </row>
        <row r="2688">
          <cell r="A2688" t="str">
            <v>MPCBN05NAJ00N</v>
          </cell>
          <cell r="B2688" t="str">
            <v>IPC CONTROL BOX MEDIUM AC</v>
          </cell>
          <cell r="C2688" t="str">
            <v>TW</v>
          </cell>
          <cell r="D2688" t="str">
            <v>05 EOC</v>
          </cell>
          <cell r="E2688" t="e">
            <v>#N/A</v>
          </cell>
          <cell r="F2688" t="str">
            <v>04 Repr &amp; Return only</v>
          </cell>
          <cell r="G2688" t="str">
            <v>31.12.2004</v>
          </cell>
          <cell r="H2688" t="str">
            <v>31.12.2005</v>
          </cell>
          <cell r="I2688" t="str">
            <v>NO REPLACE</v>
          </cell>
        </row>
        <row r="2689">
          <cell r="A2689" t="str">
            <v>MPCBN05NAS00N</v>
          </cell>
          <cell r="B2689" t="str">
            <v>IPC CONTROL BOX MEDIUM AC</v>
          </cell>
          <cell r="C2689" t="str">
            <v>TW</v>
          </cell>
          <cell r="D2689" t="str">
            <v>05 EOC</v>
          </cell>
          <cell r="E2689" t="e">
            <v>#N/A</v>
          </cell>
          <cell r="F2689" t="str">
            <v>04 Repr &amp; Return only</v>
          </cell>
          <cell r="G2689" t="str">
            <v>31.12.2004</v>
          </cell>
          <cell r="H2689" t="str">
            <v>31.12.2005</v>
          </cell>
          <cell r="I2689" t="str">
            <v>NO REPLACE</v>
          </cell>
        </row>
        <row r="2690">
          <cell r="A2690" t="str">
            <v>MPCBN05NDA00N</v>
          </cell>
          <cell r="B2690" t="str">
            <v>IPC CONTROL BOX MEDIUM DC</v>
          </cell>
          <cell r="C2690" t="str">
            <v>TW</v>
          </cell>
          <cell r="D2690" t="str">
            <v>05 EOC</v>
          </cell>
          <cell r="E2690" t="e">
            <v>#N/A</v>
          </cell>
          <cell r="F2690" t="str">
            <v>04 Repr &amp; Return only</v>
          </cell>
          <cell r="G2690" t="str">
            <v>31.12.2004</v>
          </cell>
          <cell r="H2690" t="str">
            <v>31.12.2005</v>
          </cell>
          <cell r="I2690" t="str">
            <v>NO REPLACE</v>
          </cell>
        </row>
        <row r="2691">
          <cell r="A2691" t="str">
            <v>MPCBN05NDB00N</v>
          </cell>
          <cell r="B2691" t="str">
            <v>IPC CONTROL BOX MEDIUM DC</v>
          </cell>
          <cell r="C2691" t="str">
            <v>TW</v>
          </cell>
          <cell r="D2691" t="str">
            <v>05 EOC</v>
          </cell>
          <cell r="E2691" t="e">
            <v>#N/A</v>
          </cell>
          <cell r="F2691" t="str">
            <v>04 Repr &amp; Return only</v>
          </cell>
          <cell r="G2691" t="str">
            <v>31.12.2004</v>
          </cell>
          <cell r="H2691" t="str">
            <v>31.12.2005</v>
          </cell>
          <cell r="I2691" t="str">
            <v>NO REPLACE</v>
          </cell>
        </row>
        <row r="2692">
          <cell r="A2692" t="str">
            <v>MPCBN05NDC00N</v>
          </cell>
          <cell r="B2692" t="str">
            <v>IPC CONTROL BOX MEDIUM DC</v>
          </cell>
          <cell r="C2692" t="str">
            <v>TW</v>
          </cell>
          <cell r="D2692" t="str">
            <v>05 EOC</v>
          </cell>
          <cell r="E2692" t="e">
            <v>#N/A</v>
          </cell>
          <cell r="F2692" t="str">
            <v>04 Repr &amp; Return only</v>
          </cell>
          <cell r="G2692" t="str">
            <v>31.12.2004</v>
          </cell>
          <cell r="H2692" t="str">
            <v>31.12.2005</v>
          </cell>
          <cell r="I2692" t="str">
            <v>NO REPLACE</v>
          </cell>
        </row>
        <row r="2693">
          <cell r="A2693" t="str">
            <v>MPCBN05NDD00N</v>
          </cell>
          <cell r="B2693" t="str">
            <v>IPC CONTROL BOX MEDIUM DC</v>
          </cell>
          <cell r="C2693" t="str">
            <v>TW</v>
          </cell>
          <cell r="D2693" t="str">
            <v>05 EOC</v>
          </cell>
          <cell r="E2693" t="e">
            <v>#N/A</v>
          </cell>
          <cell r="F2693" t="str">
            <v>04 Repr &amp; Return only</v>
          </cell>
          <cell r="G2693" t="str">
            <v>31.12.2004</v>
          </cell>
          <cell r="H2693" t="str">
            <v>31.12.2005</v>
          </cell>
          <cell r="I2693" t="str">
            <v>NO REPLACE</v>
          </cell>
        </row>
        <row r="2694">
          <cell r="A2694" t="str">
            <v>MPCBN05NDE00N</v>
          </cell>
          <cell r="B2694" t="str">
            <v>IPC CONTROL BOX MEDIUM DC</v>
          </cell>
          <cell r="C2694" t="str">
            <v>TW</v>
          </cell>
          <cell r="D2694" t="str">
            <v>06 Service Only</v>
          </cell>
          <cell r="E2694" t="e">
            <v>#N/A</v>
          </cell>
          <cell r="F2694" t="str">
            <v>04 Repr &amp; Return only</v>
          </cell>
          <cell r="G2694" t="str">
            <v>31.12.2004</v>
          </cell>
          <cell r="H2694" t="str">
            <v>31.12.2004</v>
          </cell>
          <cell r="I2694" t="str">
            <v>NO REPLACE</v>
          </cell>
        </row>
        <row r="2695">
          <cell r="A2695" t="str">
            <v>MPCBN05NDF00N</v>
          </cell>
          <cell r="B2695" t="str">
            <v>IPC CONTROL BOX MEDIUM DC</v>
          </cell>
          <cell r="C2695" t="str">
            <v>TW</v>
          </cell>
          <cell r="D2695" t="str">
            <v>06 Service Only</v>
          </cell>
          <cell r="E2695" t="e">
            <v>#N/A</v>
          </cell>
          <cell r="F2695" t="str">
            <v>04 Repr &amp; Return only</v>
          </cell>
          <cell r="G2695" t="str">
            <v>31.12.2004</v>
          </cell>
          <cell r="H2695" t="str">
            <v>31.12.2004</v>
          </cell>
          <cell r="I2695" t="str">
            <v>NO REPLACE</v>
          </cell>
        </row>
        <row r="2696">
          <cell r="A2696" t="str">
            <v>MPCBN05NDJ00N</v>
          </cell>
          <cell r="B2696" t="str">
            <v>IPC CONTROL BOX MEDIUM DC</v>
          </cell>
          <cell r="C2696" t="str">
            <v>TW</v>
          </cell>
          <cell r="D2696" t="str">
            <v>05 EOC</v>
          </cell>
          <cell r="E2696" t="e">
            <v>#N/A</v>
          </cell>
          <cell r="F2696" t="str">
            <v>04 Repr &amp; Return only</v>
          </cell>
          <cell r="G2696" t="str">
            <v>31.12.2004</v>
          </cell>
          <cell r="H2696" t="str">
            <v>31.12.2005</v>
          </cell>
          <cell r="I2696" t="str">
            <v>NO REPLACE</v>
          </cell>
        </row>
        <row r="2697">
          <cell r="A2697" t="str">
            <v>MPCBN05NDS00N</v>
          </cell>
          <cell r="B2697" t="str">
            <v>IPC CONTROL BOX MEDIUM DC</v>
          </cell>
          <cell r="C2697" t="str">
            <v>TW</v>
          </cell>
          <cell r="D2697" t="str">
            <v>05 EOC</v>
          </cell>
          <cell r="E2697" t="e">
            <v>#N/A</v>
          </cell>
          <cell r="F2697" t="str">
            <v>04 Repr &amp; Return only</v>
          </cell>
          <cell r="G2697" t="str">
            <v>31.12.2004</v>
          </cell>
          <cell r="H2697" t="str">
            <v>31.12.2005</v>
          </cell>
          <cell r="I2697" t="str">
            <v>NO REPLACE</v>
          </cell>
        </row>
        <row r="2698">
          <cell r="A2698" t="str">
            <v>MPCCN02NAA00N</v>
          </cell>
          <cell r="B2698" t="str">
            <v>IPC CONTROL BOX LARGE AC</v>
          </cell>
          <cell r="C2698" t="str">
            <v>TW</v>
          </cell>
          <cell r="D2698" t="str">
            <v>05 EOC</v>
          </cell>
          <cell r="E2698" t="e">
            <v>#N/A</v>
          </cell>
          <cell r="F2698" t="str">
            <v>04 Repr &amp; Return only</v>
          </cell>
          <cell r="G2698" t="str">
            <v>31.12.2004</v>
          </cell>
          <cell r="H2698" t="str">
            <v>31.12.2005</v>
          </cell>
          <cell r="I2698" t="str">
            <v>NO REPLACE</v>
          </cell>
        </row>
        <row r="2699">
          <cell r="A2699" t="str">
            <v>MPCCN02NAB00N</v>
          </cell>
          <cell r="B2699" t="str">
            <v>IPC CONTROL BOX LARGE AC</v>
          </cell>
          <cell r="C2699" t="str">
            <v>TW</v>
          </cell>
          <cell r="D2699" t="str">
            <v>05 EOC</v>
          </cell>
          <cell r="E2699" t="e">
            <v>#N/A</v>
          </cell>
          <cell r="F2699" t="str">
            <v>04 Repr &amp; Return only</v>
          </cell>
          <cell r="G2699" t="str">
            <v>31.12.2004</v>
          </cell>
          <cell r="H2699" t="str">
            <v>31.12.2005</v>
          </cell>
          <cell r="I2699" t="str">
            <v>NO REPLACE</v>
          </cell>
        </row>
        <row r="2700">
          <cell r="A2700" t="str">
            <v>MPCCN02NAC00N</v>
          </cell>
          <cell r="B2700" t="str">
            <v>IPC CONTROL BOX LARGE AC</v>
          </cell>
          <cell r="C2700" t="str">
            <v>TW</v>
          </cell>
          <cell r="D2700" t="str">
            <v>05 EOC</v>
          </cell>
          <cell r="E2700" t="e">
            <v>#N/A</v>
          </cell>
          <cell r="F2700" t="str">
            <v>04 Repr &amp; Return only</v>
          </cell>
          <cell r="G2700" t="str">
            <v>31.12.2004</v>
          </cell>
          <cell r="H2700" t="str">
            <v>31.12.2005</v>
          </cell>
          <cell r="I2700" t="str">
            <v>NO REPLACE</v>
          </cell>
        </row>
        <row r="2701">
          <cell r="A2701" t="str">
            <v>MPCCN02NAD00N</v>
          </cell>
          <cell r="B2701" t="str">
            <v>IPC CONTROL BOX LARGE AC</v>
          </cell>
          <cell r="C2701" t="str">
            <v>TW</v>
          </cell>
          <cell r="D2701" t="str">
            <v>05 EOC</v>
          </cell>
          <cell r="E2701" t="e">
            <v>#N/A</v>
          </cell>
          <cell r="F2701" t="str">
            <v>04 Repr &amp; Return only</v>
          </cell>
          <cell r="G2701" t="str">
            <v>31.12.2004</v>
          </cell>
          <cell r="H2701" t="str">
            <v>31.12.2005</v>
          </cell>
          <cell r="I2701" t="str">
            <v>NO REPLACE</v>
          </cell>
        </row>
        <row r="2702">
          <cell r="A2702" t="str">
            <v>MPCCN02NAE00N</v>
          </cell>
          <cell r="B2702" t="str">
            <v>IPC CONTROL BOX LARGE AC</v>
          </cell>
          <cell r="C2702" t="str">
            <v>TW</v>
          </cell>
          <cell r="D2702" t="str">
            <v>06 Service Only</v>
          </cell>
          <cell r="E2702" t="e">
            <v>#N/A</v>
          </cell>
          <cell r="F2702" t="str">
            <v>04 Repr &amp; Return only</v>
          </cell>
          <cell r="G2702" t="str">
            <v>31.12.2004</v>
          </cell>
          <cell r="H2702" t="str">
            <v>31.12.2004</v>
          </cell>
          <cell r="I2702" t="str">
            <v>NO REPLACE</v>
          </cell>
        </row>
        <row r="2703">
          <cell r="A2703" t="str">
            <v>MPCCN02NAF00N</v>
          </cell>
          <cell r="B2703" t="str">
            <v>IPC CONTROL BOX LARGE AC</v>
          </cell>
          <cell r="C2703" t="str">
            <v>TW</v>
          </cell>
          <cell r="D2703" t="str">
            <v>06 Service Only</v>
          </cell>
          <cell r="E2703" t="e">
            <v>#N/A</v>
          </cell>
          <cell r="F2703" t="str">
            <v>04 Repr &amp; Return only</v>
          </cell>
          <cell r="G2703" t="str">
            <v>31.12.2004</v>
          </cell>
          <cell r="H2703" t="str">
            <v>31.12.2004</v>
          </cell>
          <cell r="I2703" t="str">
            <v>NO REPLACE</v>
          </cell>
        </row>
        <row r="2704">
          <cell r="A2704" t="str">
            <v>MPCCN02NAJ00N</v>
          </cell>
          <cell r="B2704" t="str">
            <v>IPC CONTROL BOX LARGE AC</v>
          </cell>
          <cell r="C2704" t="str">
            <v>TW</v>
          </cell>
          <cell r="D2704" t="str">
            <v>05 EOC</v>
          </cell>
          <cell r="E2704" t="e">
            <v>#N/A</v>
          </cell>
          <cell r="F2704" t="str">
            <v>04 Repr &amp; Return only</v>
          </cell>
          <cell r="G2704" t="str">
            <v>31.12.2004</v>
          </cell>
          <cell r="H2704" t="str">
            <v>31.12.2005</v>
          </cell>
          <cell r="I2704" t="str">
            <v>NO REPLACE</v>
          </cell>
        </row>
        <row r="2705">
          <cell r="A2705" t="str">
            <v>MPCCN02NAS00N</v>
          </cell>
          <cell r="B2705" t="str">
            <v>IPC CONTROL BOX LARGE AC</v>
          </cell>
          <cell r="C2705" t="str">
            <v>TW</v>
          </cell>
          <cell r="D2705" t="str">
            <v>05 EOC</v>
          </cell>
          <cell r="E2705" t="e">
            <v>#N/A</v>
          </cell>
          <cell r="F2705" t="str">
            <v>04 Repr &amp; Return only</v>
          </cell>
          <cell r="G2705" t="str">
            <v>31.12.2004</v>
          </cell>
          <cell r="H2705" t="str">
            <v>31.12.2005</v>
          </cell>
          <cell r="I2705" t="str">
            <v>NO REPLACE</v>
          </cell>
        </row>
        <row r="2706">
          <cell r="A2706" t="str">
            <v>MPCCN02NDA00N</v>
          </cell>
          <cell r="B2706" t="str">
            <v>IPC CONTROL BOX LARGE DC</v>
          </cell>
          <cell r="C2706" t="str">
            <v>TW</v>
          </cell>
          <cell r="D2706" t="str">
            <v>05 EOC</v>
          </cell>
          <cell r="E2706" t="e">
            <v>#N/A</v>
          </cell>
          <cell r="F2706" t="str">
            <v>04 Repr &amp; Return only</v>
          </cell>
          <cell r="G2706" t="str">
            <v>31.12.2004</v>
          </cell>
          <cell r="H2706" t="str">
            <v>31.12.2005</v>
          </cell>
          <cell r="I2706" t="str">
            <v>NO REPLACE</v>
          </cell>
        </row>
        <row r="2707">
          <cell r="A2707" t="str">
            <v>MPCCN02NDB00N</v>
          </cell>
          <cell r="B2707" t="str">
            <v>IPC CONTROL BOX LARGE DC</v>
          </cell>
          <cell r="C2707" t="str">
            <v>TW</v>
          </cell>
          <cell r="D2707" t="str">
            <v>05 EOC</v>
          </cell>
          <cell r="E2707" t="e">
            <v>#N/A</v>
          </cell>
          <cell r="F2707" t="str">
            <v>04 Repr &amp; Return only</v>
          </cell>
          <cell r="G2707" t="str">
            <v>31.12.2004</v>
          </cell>
          <cell r="H2707" t="str">
            <v>31.12.2005</v>
          </cell>
          <cell r="I2707" t="str">
            <v>NO REPLACE</v>
          </cell>
        </row>
        <row r="2708">
          <cell r="A2708" t="str">
            <v>MPCCN02NDC00N</v>
          </cell>
          <cell r="B2708" t="str">
            <v>IPC CONTROL BOX LARGE DC</v>
          </cell>
          <cell r="C2708" t="str">
            <v>TW</v>
          </cell>
          <cell r="D2708" t="str">
            <v>05 EOC</v>
          </cell>
          <cell r="E2708" t="e">
            <v>#N/A</v>
          </cell>
          <cell r="F2708" t="str">
            <v>04 Repr &amp; Return only</v>
          </cell>
          <cell r="G2708" t="str">
            <v>31.12.2004</v>
          </cell>
          <cell r="H2708" t="str">
            <v>31.12.2005</v>
          </cell>
          <cell r="I2708" t="str">
            <v>NO REPLACE</v>
          </cell>
        </row>
        <row r="2709">
          <cell r="A2709" t="str">
            <v>MPCCN02NDD00N</v>
          </cell>
          <cell r="B2709" t="str">
            <v>IPC CONTROL BOX LARGE DC</v>
          </cell>
          <cell r="C2709" t="str">
            <v>TW</v>
          </cell>
          <cell r="D2709" t="str">
            <v>05 EOC</v>
          </cell>
          <cell r="E2709" t="e">
            <v>#N/A</v>
          </cell>
          <cell r="F2709" t="str">
            <v>04 Repr &amp; Return only</v>
          </cell>
          <cell r="G2709" t="str">
            <v>31.12.2004</v>
          </cell>
          <cell r="H2709" t="str">
            <v>31.12.2005</v>
          </cell>
          <cell r="I2709" t="str">
            <v>NO REPLACE</v>
          </cell>
        </row>
        <row r="2710">
          <cell r="A2710" t="str">
            <v>MPCCN02NDE00N</v>
          </cell>
          <cell r="B2710" t="str">
            <v>IPC CONTROL BOX LARGE DC</v>
          </cell>
          <cell r="C2710" t="str">
            <v>TW</v>
          </cell>
          <cell r="D2710" t="str">
            <v>06 Service Only</v>
          </cell>
          <cell r="E2710" t="e">
            <v>#N/A</v>
          </cell>
          <cell r="F2710" t="str">
            <v>04 Repr &amp; Return only</v>
          </cell>
          <cell r="G2710" t="str">
            <v>31.12.2004</v>
          </cell>
          <cell r="H2710" t="str">
            <v>31.12.2004</v>
          </cell>
          <cell r="I2710" t="str">
            <v>NO REPLACE</v>
          </cell>
        </row>
        <row r="2711">
          <cell r="A2711" t="str">
            <v>MPCCN02NDF00N</v>
          </cell>
          <cell r="B2711" t="str">
            <v>IPC CONTROL BOX LARGE DC</v>
          </cell>
          <cell r="C2711" t="str">
            <v>TW</v>
          </cell>
          <cell r="D2711" t="str">
            <v>06 Service Only</v>
          </cell>
          <cell r="E2711" t="e">
            <v>#N/A</v>
          </cell>
          <cell r="F2711" t="str">
            <v>04 Repr &amp; Return only</v>
          </cell>
          <cell r="G2711" t="str">
            <v>31.12.2004</v>
          </cell>
          <cell r="H2711" t="str">
            <v>31.12.2004</v>
          </cell>
          <cell r="I2711" t="str">
            <v>NO REPLACE</v>
          </cell>
        </row>
        <row r="2712">
          <cell r="A2712" t="str">
            <v>MPCCN02NDJ00N</v>
          </cell>
          <cell r="B2712" t="str">
            <v>IPC CONTROL BOX LARGE DC</v>
          </cell>
          <cell r="C2712" t="str">
            <v>TW</v>
          </cell>
          <cell r="D2712" t="str">
            <v>05 EOC</v>
          </cell>
          <cell r="E2712" t="e">
            <v>#N/A</v>
          </cell>
          <cell r="F2712" t="str">
            <v>04 Repr &amp; Return only</v>
          </cell>
          <cell r="G2712" t="str">
            <v>31.12.2004</v>
          </cell>
          <cell r="H2712" t="str">
            <v>31.12.2005</v>
          </cell>
          <cell r="I2712" t="str">
            <v>NO REPLACE</v>
          </cell>
        </row>
        <row r="2713">
          <cell r="A2713" t="str">
            <v>MPCCN02NDS00N</v>
          </cell>
          <cell r="B2713" t="str">
            <v>IPC CONTROL BOX LARGE DC</v>
          </cell>
          <cell r="C2713" t="str">
            <v>TW</v>
          </cell>
          <cell r="D2713" t="str">
            <v>05 EOC</v>
          </cell>
          <cell r="E2713" t="e">
            <v>#N/A</v>
          </cell>
          <cell r="F2713" t="str">
            <v>04 Repr &amp; Return only</v>
          </cell>
          <cell r="G2713" t="str">
            <v>31.12.2004</v>
          </cell>
          <cell r="H2713" t="str">
            <v>31.12.2005</v>
          </cell>
          <cell r="I2713" t="str">
            <v>NO REPLACE</v>
          </cell>
        </row>
        <row r="2714">
          <cell r="A2714" t="str">
            <v>MPCCN05NAA00E</v>
          </cell>
          <cell r="B2714" t="str">
            <v>IPC PACK E CTRL BOX LARGE</v>
          </cell>
          <cell r="C2714" t="str">
            <v>TW</v>
          </cell>
          <cell r="D2714" t="str">
            <v>05 EOC</v>
          </cell>
          <cell r="E2714" t="e">
            <v>#N/A</v>
          </cell>
          <cell r="F2714" t="str">
            <v>04 Repr &amp; Return only</v>
          </cell>
          <cell r="G2714" t="str">
            <v>31.12.2004</v>
          </cell>
          <cell r="H2714" t="str">
            <v>31.12.2005</v>
          </cell>
          <cell r="I2714" t="str">
            <v>NO REPLACE</v>
          </cell>
        </row>
        <row r="2715">
          <cell r="A2715" t="str">
            <v>MPCCN05NAA00N</v>
          </cell>
          <cell r="B2715" t="str">
            <v>IPC CONTROL BOX LARGE AC</v>
          </cell>
          <cell r="C2715" t="str">
            <v>TW</v>
          </cell>
          <cell r="D2715" t="str">
            <v>05 EOC</v>
          </cell>
          <cell r="E2715" t="e">
            <v>#N/A</v>
          </cell>
          <cell r="F2715" t="str">
            <v>04 Repr &amp; Return only</v>
          </cell>
          <cell r="G2715" t="str">
            <v>31.12.2004</v>
          </cell>
          <cell r="H2715" t="str">
            <v>31.12.2005</v>
          </cell>
          <cell r="I2715" t="str">
            <v>NO REPLACE</v>
          </cell>
        </row>
        <row r="2716">
          <cell r="A2716" t="str">
            <v>MPCCN05NAA09B</v>
          </cell>
          <cell r="B2716" t="str">
            <v>IPC DEMO CTRL BOX LARGE</v>
          </cell>
          <cell r="C2716" t="str">
            <v>TW</v>
          </cell>
          <cell r="D2716" t="str">
            <v>06 Service Only</v>
          </cell>
          <cell r="E2716" t="e">
            <v>#N/A</v>
          </cell>
          <cell r="F2716" t="str">
            <v>04 Repr &amp; Return only</v>
          </cell>
          <cell r="G2716" t="str">
            <v>13.11.2002</v>
          </cell>
          <cell r="H2716" t="str">
            <v>31.10.2002</v>
          </cell>
          <cell r="I2716" t="str">
            <v>NO REPLACE</v>
          </cell>
        </row>
        <row r="2717">
          <cell r="A2717" t="str">
            <v>MPCCN05NAB00N</v>
          </cell>
          <cell r="B2717" t="str">
            <v>IPC CONTROL BOX LARGE AC</v>
          </cell>
          <cell r="C2717" t="str">
            <v>TW</v>
          </cell>
          <cell r="D2717" t="str">
            <v>05 EOC</v>
          </cell>
          <cell r="E2717" t="e">
            <v>#N/A</v>
          </cell>
          <cell r="F2717" t="str">
            <v>04 Repr &amp; Return only</v>
          </cell>
          <cell r="G2717" t="str">
            <v>31.12.2004</v>
          </cell>
          <cell r="H2717" t="str">
            <v>31.12.2005</v>
          </cell>
          <cell r="I2717" t="str">
            <v>NO REPLACE</v>
          </cell>
        </row>
        <row r="2718">
          <cell r="A2718" t="str">
            <v>MPCCN05NAC00N</v>
          </cell>
          <cell r="B2718" t="str">
            <v>IPC CONTROL BOX LARGE AC</v>
          </cell>
          <cell r="C2718" t="str">
            <v>TW</v>
          </cell>
          <cell r="D2718" t="str">
            <v>05 EOC</v>
          </cell>
          <cell r="E2718" t="e">
            <v>#N/A</v>
          </cell>
          <cell r="F2718" t="str">
            <v>04 Repr &amp; Return only</v>
          </cell>
          <cell r="G2718" t="str">
            <v>31.12.2004</v>
          </cell>
          <cell r="H2718" t="str">
            <v>31.12.2005</v>
          </cell>
          <cell r="I2718" t="str">
            <v>NO REPLACE</v>
          </cell>
        </row>
        <row r="2719">
          <cell r="A2719" t="str">
            <v>MPCCN05NAD00N</v>
          </cell>
          <cell r="B2719" t="str">
            <v>IPC CONTROL BOX LARGE AC</v>
          </cell>
          <cell r="C2719" t="str">
            <v>TW</v>
          </cell>
          <cell r="D2719" t="str">
            <v>05 EOC</v>
          </cell>
          <cell r="E2719" t="e">
            <v>#N/A</v>
          </cell>
          <cell r="F2719" t="str">
            <v>04 Repr &amp; Return only</v>
          </cell>
          <cell r="G2719" t="str">
            <v>31.12.2004</v>
          </cell>
          <cell r="H2719" t="str">
            <v>31.12.2005</v>
          </cell>
          <cell r="I2719" t="str">
            <v>NO REPLACE</v>
          </cell>
        </row>
        <row r="2720">
          <cell r="A2720" t="str">
            <v>MPCCN05NAE00N</v>
          </cell>
          <cell r="B2720" t="str">
            <v>IPC CONTROL BOX LARGE AC</v>
          </cell>
          <cell r="C2720" t="str">
            <v>TW</v>
          </cell>
          <cell r="D2720" t="str">
            <v>06 Service Only</v>
          </cell>
          <cell r="E2720" t="e">
            <v>#N/A</v>
          </cell>
          <cell r="F2720" t="str">
            <v>04 Repr &amp; Return only</v>
          </cell>
          <cell r="G2720" t="str">
            <v>31.12.2004</v>
          </cell>
          <cell r="H2720" t="str">
            <v>31.12.2004</v>
          </cell>
          <cell r="I2720" t="str">
            <v>NO REPLACE</v>
          </cell>
        </row>
        <row r="2721">
          <cell r="A2721" t="str">
            <v>MPCCN05NAF00N</v>
          </cell>
          <cell r="B2721" t="str">
            <v>IPC CONTROL BOX LARGE AC</v>
          </cell>
          <cell r="C2721" t="str">
            <v>TW</v>
          </cell>
          <cell r="D2721" t="str">
            <v>06 Service Only</v>
          </cell>
          <cell r="E2721" t="e">
            <v>#N/A</v>
          </cell>
          <cell r="F2721" t="str">
            <v>04 Repr &amp; Return only</v>
          </cell>
          <cell r="G2721" t="str">
            <v>31.12.2004</v>
          </cell>
          <cell r="H2721" t="str">
            <v>31.12.2004</v>
          </cell>
          <cell r="I2721" t="str">
            <v>NO REPLACE</v>
          </cell>
        </row>
        <row r="2722">
          <cell r="A2722" t="str">
            <v>MPCCN05NAJ00N</v>
          </cell>
          <cell r="B2722" t="str">
            <v>IPC CONTROL BOX LARGE AC</v>
          </cell>
          <cell r="C2722" t="str">
            <v>TW</v>
          </cell>
          <cell r="D2722" t="str">
            <v>05 EOC</v>
          </cell>
          <cell r="E2722" t="e">
            <v>#N/A</v>
          </cell>
          <cell r="F2722" t="str">
            <v>04 Repr &amp; Return only</v>
          </cell>
          <cell r="G2722" t="str">
            <v>31.12.2004</v>
          </cell>
          <cell r="H2722" t="str">
            <v>31.12.2005</v>
          </cell>
          <cell r="I2722" t="str">
            <v>NO REPLACE</v>
          </cell>
        </row>
        <row r="2723">
          <cell r="A2723" t="str">
            <v>MPCCN05NAS00N</v>
          </cell>
          <cell r="B2723" t="str">
            <v>IPC CONTROL BOX LARGE AC</v>
          </cell>
          <cell r="C2723" t="str">
            <v>TW</v>
          </cell>
          <cell r="D2723" t="str">
            <v>05 EOC</v>
          </cell>
          <cell r="E2723" t="e">
            <v>#N/A</v>
          </cell>
          <cell r="F2723" t="str">
            <v>04 Repr &amp; Return only</v>
          </cell>
          <cell r="G2723" t="str">
            <v>31.12.2004</v>
          </cell>
          <cell r="H2723" t="str">
            <v>31.12.2005</v>
          </cell>
          <cell r="I2723" t="str">
            <v>NO REPLACE</v>
          </cell>
        </row>
        <row r="2724">
          <cell r="A2724" t="str">
            <v>MPCCN05NDA00N</v>
          </cell>
          <cell r="B2724" t="str">
            <v>IPC CONTROL BOX LARGE DC</v>
          </cell>
          <cell r="C2724" t="str">
            <v>TW</v>
          </cell>
          <cell r="D2724" t="str">
            <v>05 EOC</v>
          </cell>
          <cell r="E2724">
            <v>300000</v>
          </cell>
          <cell r="F2724" t="str">
            <v>04 Repr &amp; Return only</v>
          </cell>
          <cell r="G2724" t="str">
            <v>31.12.2004</v>
          </cell>
          <cell r="H2724" t="str">
            <v>31.12.2005</v>
          </cell>
          <cell r="I2724" t="str">
            <v>NO REPLACE</v>
          </cell>
        </row>
        <row r="2725">
          <cell r="A2725" t="str">
            <v>MPCCN05NDB00N</v>
          </cell>
          <cell r="B2725" t="str">
            <v>IPC CONTROL BOX LARGE DC</v>
          </cell>
          <cell r="C2725" t="str">
            <v>TW</v>
          </cell>
          <cell r="D2725" t="str">
            <v>05 EOC</v>
          </cell>
          <cell r="E2725" t="e">
            <v>#N/A</v>
          </cell>
          <cell r="F2725" t="str">
            <v>04 Repr &amp; Return only</v>
          </cell>
          <cell r="G2725" t="str">
            <v>31.12.2004</v>
          </cell>
          <cell r="H2725" t="str">
            <v>31.12.2005</v>
          </cell>
          <cell r="I2725" t="str">
            <v>NO REPLACE</v>
          </cell>
        </row>
        <row r="2726">
          <cell r="A2726" t="str">
            <v>MPCCN05NDC00N</v>
          </cell>
          <cell r="B2726" t="str">
            <v>IPC CONTROL BOX LARGE DC</v>
          </cell>
          <cell r="C2726" t="str">
            <v>TW</v>
          </cell>
          <cell r="D2726" t="str">
            <v>05 EOC</v>
          </cell>
          <cell r="E2726" t="e">
            <v>#N/A</v>
          </cell>
          <cell r="F2726" t="str">
            <v>04 Repr &amp; Return only</v>
          </cell>
          <cell r="G2726" t="str">
            <v>31.12.2004</v>
          </cell>
          <cell r="H2726" t="str">
            <v>31.12.2005</v>
          </cell>
          <cell r="I2726" t="str">
            <v>NO REPLACE</v>
          </cell>
        </row>
        <row r="2727">
          <cell r="A2727" t="str">
            <v>MPCCN05NDD00N</v>
          </cell>
          <cell r="B2727" t="str">
            <v>IPC CONTROL BOX LARGE DC</v>
          </cell>
          <cell r="C2727" t="str">
            <v>TW</v>
          </cell>
          <cell r="D2727" t="str">
            <v>05 EOC</v>
          </cell>
          <cell r="E2727" t="e">
            <v>#N/A</v>
          </cell>
          <cell r="F2727" t="str">
            <v>04 Repr &amp; Return only</v>
          </cell>
          <cell r="G2727" t="str">
            <v>31.12.2004</v>
          </cell>
          <cell r="H2727" t="str">
            <v>31.12.2005</v>
          </cell>
          <cell r="I2727" t="str">
            <v>NO REPLACE</v>
          </cell>
        </row>
        <row r="2728">
          <cell r="A2728" t="str">
            <v>MPCCN05NDE00N</v>
          </cell>
          <cell r="B2728" t="str">
            <v>IPC CONTROL BOX LARGE DC</v>
          </cell>
          <cell r="C2728" t="str">
            <v>TW</v>
          </cell>
          <cell r="D2728" t="str">
            <v>06 Service Only</v>
          </cell>
          <cell r="E2728" t="e">
            <v>#N/A</v>
          </cell>
          <cell r="F2728" t="str">
            <v>04 Repr &amp; Return only</v>
          </cell>
          <cell r="G2728" t="str">
            <v>31.12.2004</v>
          </cell>
          <cell r="H2728" t="str">
            <v>31.12.2004</v>
          </cell>
          <cell r="I2728" t="str">
            <v>NO REPLACE</v>
          </cell>
        </row>
        <row r="2729">
          <cell r="A2729" t="str">
            <v>MPCCN05NDF00N</v>
          </cell>
          <cell r="B2729" t="str">
            <v>IPC CONTROL BOX LARGE DC</v>
          </cell>
          <cell r="C2729" t="str">
            <v>TW</v>
          </cell>
          <cell r="D2729" t="str">
            <v>06 Service Only</v>
          </cell>
          <cell r="E2729" t="e">
            <v>#N/A</v>
          </cell>
          <cell r="F2729" t="str">
            <v>04 Repr &amp; Return only</v>
          </cell>
          <cell r="G2729" t="str">
            <v>31.12.2004</v>
          </cell>
          <cell r="H2729" t="str">
            <v>31.12.2004</v>
          </cell>
          <cell r="I2729" t="str">
            <v>NO REPLACE</v>
          </cell>
        </row>
        <row r="2730">
          <cell r="A2730" t="str">
            <v>MPCCN05NDJ00N</v>
          </cell>
          <cell r="B2730" t="str">
            <v>IPC CONTROL BOX LARGE DC</v>
          </cell>
          <cell r="C2730" t="str">
            <v>TW</v>
          </cell>
          <cell r="D2730" t="str">
            <v>05 EOC</v>
          </cell>
          <cell r="E2730" t="e">
            <v>#N/A</v>
          </cell>
          <cell r="F2730" t="str">
            <v>04 Repr &amp; Return only</v>
          </cell>
          <cell r="G2730" t="str">
            <v>31.12.2004</v>
          </cell>
          <cell r="H2730" t="str">
            <v>31.12.2005</v>
          </cell>
          <cell r="I2730" t="str">
            <v>NO REPLACE</v>
          </cell>
        </row>
        <row r="2731">
          <cell r="A2731" t="str">
            <v>MPCCN05NDS00N</v>
          </cell>
          <cell r="B2731" t="str">
            <v>IPC CONTROL BOX LARGE DC</v>
          </cell>
          <cell r="C2731" t="str">
            <v>TW</v>
          </cell>
          <cell r="D2731" t="str">
            <v>05 EOC</v>
          </cell>
          <cell r="E2731" t="e">
            <v>#N/A</v>
          </cell>
          <cell r="F2731" t="str">
            <v>04 Repr &amp; Return only</v>
          </cell>
          <cell r="G2731" t="str">
            <v>31.12.2004</v>
          </cell>
          <cell r="H2731" t="str">
            <v>31.12.2005</v>
          </cell>
          <cell r="I2731" t="str">
            <v>NO REPLACE</v>
          </cell>
        </row>
        <row r="2732">
          <cell r="A2732" t="str">
            <v>MPCKT52NAA00A</v>
          </cell>
          <cell r="B2732" t="str">
            <v>COMPACT IPC 15" 667MHZ  VL RT</v>
          </cell>
          <cell r="C2732" t="str">
            <v>JP</v>
          </cell>
          <cell r="D2732" t="str">
            <v>04 Commercialized</v>
          </cell>
          <cell r="E2732" t="e">
            <v>#N/A</v>
          </cell>
          <cell r="F2732" t="str">
            <v>04 Repr &amp; Return only</v>
          </cell>
          <cell r="G2732" t="str">
            <v>13.09.2004</v>
          </cell>
          <cell r="H2732" t="str">
            <v>00.00.0000</v>
          </cell>
        </row>
        <row r="2733">
          <cell r="A2733" t="str">
            <v>MPCKT52NAA00N</v>
          </cell>
          <cell r="B2733" t="str">
            <v>COMPACT IPC 15" 667MHZ</v>
          </cell>
          <cell r="C2733" t="str">
            <v>JP</v>
          </cell>
          <cell r="D2733" t="str">
            <v>04 Commercialized</v>
          </cell>
          <cell r="E2733" t="e">
            <v>#N/A</v>
          </cell>
          <cell r="F2733" t="str">
            <v>04 Repr &amp; Return only</v>
          </cell>
          <cell r="G2733" t="str">
            <v>13.09.2004</v>
          </cell>
          <cell r="H2733" t="str">
            <v>00.00.0000</v>
          </cell>
        </row>
        <row r="2734">
          <cell r="A2734" t="str">
            <v>MPCKT55NAA00A</v>
          </cell>
          <cell r="B2734" t="str">
            <v>COMPACT IPC 15" 1.7GHZ VL RT</v>
          </cell>
          <cell r="C2734" t="str">
            <v>JP</v>
          </cell>
          <cell r="D2734" t="str">
            <v>04 Commercialized</v>
          </cell>
          <cell r="E2734" t="e">
            <v>#N/A</v>
          </cell>
          <cell r="F2734" t="str">
            <v>04 Repr &amp; Return only</v>
          </cell>
          <cell r="G2734" t="str">
            <v>22.11.2004</v>
          </cell>
          <cell r="H2734" t="str">
            <v>00.00.0000</v>
          </cell>
        </row>
        <row r="2735">
          <cell r="A2735" t="str">
            <v>MPCKT55NAA00B</v>
          </cell>
          <cell r="B2735" t="str">
            <v>COMPACT IPC 15" 1.7GHZ VL BT</v>
          </cell>
          <cell r="C2735" t="str">
            <v>JP</v>
          </cell>
          <cell r="D2735" t="str">
            <v>04 Commercialized</v>
          </cell>
          <cell r="E2735" t="e">
            <v>#N/A</v>
          </cell>
          <cell r="F2735" t="str">
            <v>04 Repr &amp; Return only</v>
          </cell>
          <cell r="G2735" t="str">
            <v>22.11.2004</v>
          </cell>
          <cell r="H2735" t="str">
            <v>00.00.0000</v>
          </cell>
        </row>
        <row r="2736">
          <cell r="A2736" t="str">
            <v>MPCKT55NAA00N</v>
          </cell>
          <cell r="B2736" t="str">
            <v>MAGELIS COMPACT IPC 1.7 GHZ</v>
          </cell>
          <cell r="C2736" t="str">
            <v>JP</v>
          </cell>
          <cell r="D2736" t="str">
            <v>04 Commercialized</v>
          </cell>
          <cell r="E2736" t="e">
            <v>#N/A</v>
          </cell>
          <cell r="F2736" t="str">
            <v>04 Repr &amp; Return only</v>
          </cell>
          <cell r="G2736" t="str">
            <v>22.11.2004</v>
          </cell>
          <cell r="H2736" t="str">
            <v>00.00.0000</v>
          </cell>
        </row>
        <row r="2737">
          <cell r="A2737" t="str">
            <v>MPCKT55NAA09B</v>
          </cell>
          <cell r="B2737" t="str">
            <v>COMPACT IPC 15" DEMO</v>
          </cell>
          <cell r="C2737" t="str">
            <v>JP</v>
          </cell>
          <cell r="D2737" t="str">
            <v>06 Service Only</v>
          </cell>
          <cell r="E2737" t="e">
            <v>#N/A</v>
          </cell>
          <cell r="F2737" t="str">
            <v>01 Exchg w/ new product</v>
          </cell>
          <cell r="G2737" t="str">
            <v>03.03.2005</v>
          </cell>
          <cell r="H2737" t="str">
            <v>03.03.2005</v>
          </cell>
          <cell r="I2737" t="str">
            <v>NO REPLACE</v>
          </cell>
        </row>
        <row r="2738">
          <cell r="A2738" t="str">
            <v>MPCML</v>
          </cell>
          <cell r="B2738" t="str">
            <v>COMPILED MATH AND LOGIC</v>
          </cell>
          <cell r="C2738" t="str">
            <v>US</v>
          </cell>
          <cell r="D2738" t="str">
            <v>05 EOC</v>
          </cell>
          <cell r="E2738" t="e">
            <v>#N/A</v>
          </cell>
          <cell r="F2738" t="str">
            <v>06 Documentation only</v>
          </cell>
          <cell r="G2738" t="str">
            <v>20.07.2004</v>
          </cell>
          <cell r="H2738" t="str">
            <v>30.06.2006</v>
          </cell>
          <cell r="I2738" t="str">
            <v>NO REPLACE</v>
          </cell>
        </row>
        <row r="2739">
          <cell r="A2739" t="str">
            <v>MPCNA20NNN00N</v>
          </cell>
          <cell r="B2739" t="str">
            <v>IPC FRONT-PANEL 12" KBD</v>
          </cell>
          <cell r="C2739" t="str">
            <v>TW</v>
          </cell>
          <cell r="D2739" t="str">
            <v>05 EOC</v>
          </cell>
          <cell r="E2739" t="e">
            <v>#N/A</v>
          </cell>
          <cell r="F2739" t="str">
            <v>04 Repr &amp; Return only</v>
          </cell>
          <cell r="G2739" t="str">
            <v>31.12.2004</v>
          </cell>
          <cell r="H2739" t="str">
            <v>31.12.2005</v>
          </cell>
          <cell r="I2739" t="str">
            <v>NO REPLACE</v>
          </cell>
        </row>
        <row r="2740">
          <cell r="A2740" t="str">
            <v>MPCNA50NNN00N</v>
          </cell>
          <cell r="B2740" t="str">
            <v>IPC FRONT-PANEL 15" KBD</v>
          </cell>
          <cell r="C2740" t="str">
            <v>TW</v>
          </cell>
          <cell r="D2740" t="str">
            <v>04 Commercialized</v>
          </cell>
          <cell r="E2740" t="e">
            <v>#N/A</v>
          </cell>
          <cell r="F2740" t="str">
            <v>04 Repr &amp; Return only</v>
          </cell>
          <cell r="G2740" t="str">
            <v>28.03.2002</v>
          </cell>
          <cell r="H2740" t="str">
            <v>00.00.0000</v>
          </cell>
        </row>
        <row r="2741">
          <cell r="A2741" t="str">
            <v>MPCNB20NNN00N</v>
          </cell>
          <cell r="B2741" t="str">
            <v>IPC FRONT-PANEL 12" KBDTS</v>
          </cell>
          <cell r="C2741" t="str">
            <v>TW</v>
          </cell>
          <cell r="D2741" t="str">
            <v>05 EOC</v>
          </cell>
          <cell r="E2741" t="e">
            <v>#N/A</v>
          </cell>
          <cell r="F2741" t="str">
            <v>04 Repr &amp; Return only</v>
          </cell>
          <cell r="G2741" t="str">
            <v>31.12.2004</v>
          </cell>
          <cell r="H2741" t="str">
            <v>31.12.2005</v>
          </cell>
          <cell r="I2741" t="str">
            <v>NO REPLACE</v>
          </cell>
        </row>
        <row r="2742">
          <cell r="A2742" t="str">
            <v>MPCNB50NNN00N</v>
          </cell>
          <cell r="B2742" t="str">
            <v>IPC FRONT-PANEL 15" KBDTS</v>
          </cell>
          <cell r="C2742" t="str">
            <v>TW</v>
          </cell>
          <cell r="D2742" t="str">
            <v>04 Commercialized</v>
          </cell>
          <cell r="E2742">
            <v>240700</v>
          </cell>
          <cell r="F2742" t="str">
            <v>04 Repr &amp; Return only</v>
          </cell>
          <cell r="G2742" t="str">
            <v>28.03.2002</v>
          </cell>
          <cell r="H2742" t="str">
            <v>00.00.0000</v>
          </cell>
        </row>
        <row r="2743">
          <cell r="A2743" t="str">
            <v>MPCNB50NNN09N</v>
          </cell>
          <cell r="B2743" t="str">
            <v>IPC DEMO FRONT-PANEL 15"</v>
          </cell>
          <cell r="C2743" t="str">
            <v>TW</v>
          </cell>
          <cell r="D2743" t="str">
            <v>06 Service Only</v>
          </cell>
          <cell r="E2743" t="e">
            <v>#N/A</v>
          </cell>
          <cell r="F2743" t="str">
            <v>04 Repr &amp; Return only</v>
          </cell>
          <cell r="G2743" t="str">
            <v>13.11.2002</v>
          </cell>
          <cell r="H2743" t="str">
            <v>31.10.2002</v>
          </cell>
          <cell r="I2743" t="str">
            <v>NO REPLACE</v>
          </cell>
        </row>
        <row r="2744">
          <cell r="A2744" t="str">
            <v>MPCNP00NNN00N</v>
          </cell>
          <cell r="B2744" t="str">
            <v>IPC MOUNTING PLATE</v>
          </cell>
          <cell r="C2744" t="str">
            <v>TW</v>
          </cell>
          <cell r="D2744" t="str">
            <v>04 Commercialized</v>
          </cell>
          <cell r="E2744">
            <v>2500</v>
          </cell>
          <cell r="F2744" t="str">
            <v>01 Exchg w/ new product</v>
          </cell>
          <cell r="G2744" t="str">
            <v>28.03.2002</v>
          </cell>
          <cell r="H2744" t="str">
            <v>00.00.0000</v>
          </cell>
        </row>
        <row r="2745">
          <cell r="A2745" t="str">
            <v>MPCNT20NNN00N</v>
          </cell>
          <cell r="B2745" t="str">
            <v>IPC FRONT-PANEL 12" TS</v>
          </cell>
          <cell r="C2745" t="str">
            <v>TW</v>
          </cell>
          <cell r="D2745" t="str">
            <v>05 EOC</v>
          </cell>
          <cell r="E2745" t="e">
            <v>#N/A</v>
          </cell>
          <cell r="F2745" t="str">
            <v>04 Repr &amp; Return only</v>
          </cell>
          <cell r="G2745" t="str">
            <v>31.12.2004</v>
          </cell>
          <cell r="H2745" t="str">
            <v>31.12.2005</v>
          </cell>
          <cell r="I2745" t="str">
            <v>NO REPLACE</v>
          </cell>
        </row>
        <row r="2746">
          <cell r="A2746" t="str">
            <v>MPCNT20NNN09N</v>
          </cell>
          <cell r="B2746" t="str">
            <v>IPC DEMO FRONT-PANEL 12"</v>
          </cell>
          <cell r="C2746" t="str">
            <v>TW</v>
          </cell>
          <cell r="D2746" t="str">
            <v>06 Service Only</v>
          </cell>
          <cell r="E2746" t="e">
            <v>#N/A</v>
          </cell>
          <cell r="F2746" t="str">
            <v>04 Repr &amp; Return only</v>
          </cell>
          <cell r="G2746" t="str">
            <v>13.11.2002</v>
          </cell>
          <cell r="H2746" t="str">
            <v>31.10.2002</v>
          </cell>
          <cell r="I2746" t="str">
            <v>NO REPLACE</v>
          </cell>
        </row>
        <row r="2747">
          <cell r="A2747" t="str">
            <v>MPCNT50NNN00N</v>
          </cell>
          <cell r="B2747" t="str">
            <v>IPC FRONT-PANEL 15" TS</v>
          </cell>
          <cell r="C2747" t="str">
            <v>TW</v>
          </cell>
          <cell r="D2747" t="str">
            <v>04 Commercialized</v>
          </cell>
          <cell r="E2747">
            <v>205000</v>
          </cell>
          <cell r="F2747" t="str">
            <v>04 Repr &amp; Return only</v>
          </cell>
          <cell r="G2747" t="str">
            <v>28.03.2002</v>
          </cell>
          <cell r="H2747" t="str">
            <v>00.00.0000</v>
          </cell>
        </row>
        <row r="2748">
          <cell r="A2748" t="str">
            <v>MPCST52NDJ00T</v>
          </cell>
          <cell r="B2748" t="str">
            <v>SMART IPC 15" WEB EDITION</v>
          </cell>
          <cell r="C2748" t="str">
            <v>JP</v>
          </cell>
          <cell r="D2748" t="str">
            <v>04 Commercialized</v>
          </cell>
          <cell r="E2748">
            <v>323000</v>
          </cell>
          <cell r="F2748" t="str">
            <v>04 Repr &amp; Return only</v>
          </cell>
          <cell r="G2748" t="str">
            <v>10.09.2004</v>
          </cell>
          <cell r="H2748" t="str">
            <v>00.00.0000</v>
          </cell>
        </row>
        <row r="2749">
          <cell r="A2749" t="str">
            <v>MPCST52NDJ09R</v>
          </cell>
          <cell r="B2749" t="str">
            <v>SMART IPC 15" – DEMO</v>
          </cell>
          <cell r="C2749" t="str">
            <v>JP</v>
          </cell>
          <cell r="D2749" t="str">
            <v>05 EOC</v>
          </cell>
          <cell r="E2749" t="e">
            <v>#N/A</v>
          </cell>
          <cell r="F2749" t="str">
            <v>01 Exchg w/ new product</v>
          </cell>
          <cell r="G2749" t="str">
            <v>13.09.2004</v>
          </cell>
          <cell r="H2749" t="str">
            <v>31.03.2005</v>
          </cell>
          <cell r="I2749" t="str">
            <v>NO REPLACE</v>
          </cell>
        </row>
        <row r="2750">
          <cell r="A2750" t="str">
            <v>MPCYK02RAM512</v>
          </cell>
          <cell r="B2750" t="str">
            <v>IPC SRAM 512MB FOR 667MHZ</v>
          </cell>
          <cell r="C2750" t="str">
            <v>JP</v>
          </cell>
          <cell r="D2750" t="str">
            <v>04 Commercialized</v>
          </cell>
          <cell r="E2750" t="e">
            <v>#N/A</v>
          </cell>
          <cell r="F2750" t="str">
            <v>01 Exchg w/ new product</v>
          </cell>
          <cell r="G2750" t="str">
            <v>10.09.2004</v>
          </cell>
          <cell r="H2750" t="str">
            <v>00.00.0000</v>
          </cell>
        </row>
        <row r="2751">
          <cell r="A2751" t="str">
            <v>MPCYK05RAM512</v>
          </cell>
          <cell r="B2751" t="str">
            <v>IPC SRAM 512MB FOR 1.7GHZ</v>
          </cell>
          <cell r="C2751" t="str">
            <v>JP</v>
          </cell>
          <cell r="D2751" t="str">
            <v>04 Commercialized</v>
          </cell>
          <cell r="E2751" t="e">
            <v>#N/A</v>
          </cell>
          <cell r="F2751" t="str">
            <v>01 Exchg w/ new product</v>
          </cell>
          <cell r="G2751" t="str">
            <v>10.09.2004</v>
          </cell>
          <cell r="H2751" t="str">
            <v>00.00.0000</v>
          </cell>
        </row>
        <row r="2752">
          <cell r="A2752" t="str">
            <v>MPCYK50SPSKIT</v>
          </cell>
          <cell r="B2752" t="str">
            <v>SCREEN PROTECTION SHEET</v>
          </cell>
          <cell r="C2752" t="str">
            <v>JP</v>
          </cell>
          <cell r="D2752" t="str">
            <v>04 Commercialized</v>
          </cell>
          <cell r="E2752" t="e">
            <v>#N/A</v>
          </cell>
          <cell r="F2752" t="str">
            <v>01 Exchg w/ new product</v>
          </cell>
          <cell r="G2752" t="str">
            <v>13.09.2004</v>
          </cell>
          <cell r="H2752" t="str">
            <v>00.00.0000</v>
          </cell>
        </row>
        <row r="2753">
          <cell r="A2753" t="str">
            <v>MPCYN00ARM00N</v>
          </cell>
          <cell r="B2753" t="str">
            <v>IPC SWIVEL ARM FOR DISPLAY</v>
          </cell>
          <cell r="C2753" t="str">
            <v>TW</v>
          </cell>
          <cell r="D2753" t="str">
            <v>04 Commercialized</v>
          </cell>
          <cell r="E2753" t="e">
            <v>#N/A</v>
          </cell>
          <cell r="F2753" t="str">
            <v>01 Exchg w/ new product</v>
          </cell>
          <cell r="G2753" t="str">
            <v>11.07.2003</v>
          </cell>
          <cell r="H2753" t="str">
            <v>00.00.0000</v>
          </cell>
        </row>
        <row r="2754">
          <cell r="A2754" t="str">
            <v>MPCYN00CBLKSP</v>
          </cell>
          <cell r="B2754" t="str">
            <v>IPC INTERNAL CABLE KIT</v>
          </cell>
          <cell r="C2754" t="str">
            <v>TW</v>
          </cell>
          <cell r="D2754" t="str">
            <v>06 Service Only</v>
          </cell>
          <cell r="E2754" t="e">
            <v>#N/A</v>
          </cell>
          <cell r="F2754" t="str">
            <v>01 Exchg w/ new product</v>
          </cell>
          <cell r="G2754" t="str">
            <v>30.11.2004</v>
          </cell>
          <cell r="H2754" t="str">
            <v>00.00.0000</v>
          </cell>
          <cell r="I2754" t="str">
            <v>NO REPLACE</v>
          </cell>
        </row>
        <row r="2755">
          <cell r="A2755" t="str">
            <v>MPCYN00CDR00N</v>
          </cell>
          <cell r="B2755" t="str">
            <v>IPC CD-ROM DRIVE FOR SMALL</v>
          </cell>
          <cell r="C2755" t="str">
            <v>TW</v>
          </cell>
          <cell r="D2755" t="str">
            <v>05 EOC</v>
          </cell>
          <cell r="E2755" t="e">
            <v>#N/A</v>
          </cell>
          <cell r="F2755" t="str">
            <v>01 Exchg w/ new product</v>
          </cell>
          <cell r="G2755" t="str">
            <v>31.12.2004</v>
          </cell>
          <cell r="H2755" t="str">
            <v>31.12.2005</v>
          </cell>
          <cell r="I2755" t="str">
            <v>NO REPLACE</v>
          </cell>
        </row>
        <row r="2756">
          <cell r="A2756" t="str">
            <v>MPCYN00CDR0SP</v>
          </cell>
          <cell r="B2756" t="str">
            <v>IPC CD-ROM DRIVE SLIM</v>
          </cell>
          <cell r="C2756" t="str">
            <v>TW</v>
          </cell>
          <cell r="D2756" t="str">
            <v>06 Service Only</v>
          </cell>
          <cell r="E2756" t="e">
            <v>#N/A</v>
          </cell>
          <cell r="F2756" t="str">
            <v>01 Exchg w/ new product</v>
          </cell>
          <cell r="G2756" t="str">
            <v>30.11.2004</v>
          </cell>
          <cell r="H2756" t="str">
            <v>00.00.0000</v>
          </cell>
          <cell r="I2756" t="str">
            <v>NO REPLACE</v>
          </cell>
        </row>
        <row r="2757">
          <cell r="A2757" t="str">
            <v>MPCYN00CFE00N</v>
          </cell>
          <cell r="B2757" t="str">
            <v>SMART IPC CF</v>
          </cell>
          <cell r="C2757" t="str">
            <v>JP</v>
          </cell>
          <cell r="D2757" t="str">
            <v>04 Commercialized</v>
          </cell>
          <cell r="E2757" t="e">
            <v>#N/A</v>
          </cell>
          <cell r="F2757" t="str">
            <v>01 Exchg w/ new product</v>
          </cell>
          <cell r="G2757" t="str">
            <v>13.09.2004</v>
          </cell>
          <cell r="H2757" t="str">
            <v>00.00.0000</v>
          </cell>
        </row>
        <row r="2758">
          <cell r="A2758" t="str">
            <v>MPCYN00CFT00N</v>
          </cell>
          <cell r="B2758" t="str">
            <v>SMART IPC TF SW ON CF</v>
          </cell>
          <cell r="C2758" t="str">
            <v>JP</v>
          </cell>
          <cell r="D2758" t="str">
            <v>04 Commercialized</v>
          </cell>
          <cell r="E2758" t="e">
            <v>#N/A</v>
          </cell>
          <cell r="F2758" t="str">
            <v>01 Exchg w/ new product</v>
          </cell>
          <cell r="G2758" t="str">
            <v>10.09.2004</v>
          </cell>
          <cell r="H2758" t="str">
            <v>00.00.0000</v>
          </cell>
        </row>
        <row r="2759">
          <cell r="A2759" t="str">
            <v>MPCYN00CPU3SP</v>
          </cell>
          <cell r="B2759" t="str">
            <v>IPC CPU 366 CEL</v>
          </cell>
          <cell r="C2759" t="str">
            <v>TW</v>
          </cell>
          <cell r="D2759" t="str">
            <v>06 Service Only</v>
          </cell>
          <cell r="E2759" t="e">
            <v>#N/A</v>
          </cell>
          <cell r="F2759" t="str">
            <v>01 Exchg w/ new product</v>
          </cell>
          <cell r="G2759" t="str">
            <v>30.11.2004</v>
          </cell>
          <cell r="H2759" t="str">
            <v>00.00.0000</v>
          </cell>
          <cell r="I2759" t="str">
            <v>NO REPLACE</v>
          </cell>
        </row>
        <row r="2760">
          <cell r="A2760" t="str">
            <v>MPCYN00CPU50N</v>
          </cell>
          <cell r="B2760" t="str">
            <v>IPC CPU BOX 566 CEL</v>
          </cell>
          <cell r="C2760" t="str">
            <v>TW</v>
          </cell>
          <cell r="D2760" t="str">
            <v>06 Service Only</v>
          </cell>
          <cell r="E2760" t="e">
            <v>#N/A</v>
          </cell>
          <cell r="F2760" t="str">
            <v>04 Repr &amp; Return only</v>
          </cell>
          <cell r="G2760" t="str">
            <v>13.12.2001</v>
          </cell>
          <cell r="H2760" t="str">
            <v>00.00.0000</v>
          </cell>
          <cell r="I2760" t="str">
            <v>NO REPLACE</v>
          </cell>
        </row>
        <row r="2761">
          <cell r="A2761" t="str">
            <v>MPCYN00CPU5SP</v>
          </cell>
          <cell r="B2761" t="str">
            <v>IPC CPU 566 CEL</v>
          </cell>
          <cell r="C2761" t="str">
            <v>TW</v>
          </cell>
          <cell r="D2761" t="str">
            <v>06 Service Only</v>
          </cell>
          <cell r="E2761" t="e">
            <v>#N/A</v>
          </cell>
          <cell r="F2761" t="str">
            <v>01 Exchg w/ new product</v>
          </cell>
          <cell r="G2761" t="str">
            <v>30.11.2004</v>
          </cell>
          <cell r="H2761" t="str">
            <v>00.00.0000</v>
          </cell>
          <cell r="I2761" t="str">
            <v>NO REPLACE</v>
          </cell>
        </row>
        <row r="2762">
          <cell r="A2762" t="str">
            <v>MPCYN00CPU80N</v>
          </cell>
          <cell r="B2762" t="str">
            <v>IPC CPU BOX 850 PIII</v>
          </cell>
          <cell r="C2762" t="str">
            <v>TW</v>
          </cell>
          <cell r="D2762" t="str">
            <v>06 Service Only</v>
          </cell>
          <cell r="E2762" t="e">
            <v>#N/A</v>
          </cell>
          <cell r="F2762" t="str">
            <v>04 Repr &amp; Return only</v>
          </cell>
          <cell r="G2762" t="str">
            <v>13.12.2001</v>
          </cell>
          <cell r="H2762" t="str">
            <v>00.00.0000</v>
          </cell>
          <cell r="I2762" t="str">
            <v>NO REPLACE</v>
          </cell>
        </row>
        <row r="2763">
          <cell r="A2763" t="str">
            <v>MPCYN00CPU8SP</v>
          </cell>
          <cell r="B2763" t="str">
            <v>IPC CPU 850 PIII</v>
          </cell>
          <cell r="C2763" t="str">
            <v>TW</v>
          </cell>
          <cell r="D2763" t="str">
            <v>06 Service Only</v>
          </cell>
          <cell r="E2763" t="e">
            <v>#N/A</v>
          </cell>
          <cell r="F2763" t="str">
            <v>01 Exchg w/ new product</v>
          </cell>
          <cell r="G2763" t="str">
            <v>30.11.2004</v>
          </cell>
          <cell r="H2763" t="str">
            <v>00.00.0000</v>
          </cell>
          <cell r="I2763" t="str">
            <v>NO REPLACE</v>
          </cell>
        </row>
        <row r="2764">
          <cell r="A2764" t="str">
            <v>MPCYN00CPUBSP</v>
          </cell>
          <cell r="B2764" t="str">
            <v>IPC CPU MOTHER BOARD</v>
          </cell>
          <cell r="C2764" t="str">
            <v>TW</v>
          </cell>
          <cell r="D2764" t="str">
            <v>06 Service Only</v>
          </cell>
          <cell r="E2764" t="e">
            <v>#N/A</v>
          </cell>
          <cell r="F2764" t="str">
            <v>04 Repr &amp; Return only</v>
          </cell>
          <cell r="G2764" t="str">
            <v>13.12.2001</v>
          </cell>
          <cell r="H2764" t="str">
            <v>00.00.0000</v>
          </cell>
          <cell r="I2764" t="str">
            <v>NO REPLACE</v>
          </cell>
        </row>
        <row r="2765">
          <cell r="A2765" t="str">
            <v>MPCYN00CVT2SP</v>
          </cell>
          <cell r="B2765" t="str">
            <v>IPC BACKLIGHT 12"FP CONVERTER BOARD</v>
          </cell>
          <cell r="C2765" t="str">
            <v>TW</v>
          </cell>
          <cell r="D2765" t="str">
            <v>06 Service Only</v>
          </cell>
          <cell r="E2765" t="e">
            <v>#N/A</v>
          </cell>
          <cell r="F2765" t="str">
            <v>01 Exchg w/ new product</v>
          </cell>
          <cell r="G2765" t="str">
            <v>30.11.2004</v>
          </cell>
          <cell r="H2765" t="str">
            <v>00.00.0000</v>
          </cell>
          <cell r="I2765" t="str">
            <v>NO REPLACE</v>
          </cell>
        </row>
        <row r="2766">
          <cell r="A2766" t="str">
            <v>MPCYN00CVT5SP</v>
          </cell>
          <cell r="B2766" t="str">
            <v>IPC BACKLIGHT 15"FP CONVERTER BOARD</v>
          </cell>
          <cell r="C2766" t="str">
            <v>TW</v>
          </cell>
          <cell r="D2766" t="str">
            <v>06 Service Only</v>
          </cell>
          <cell r="E2766" t="e">
            <v>#N/A</v>
          </cell>
          <cell r="F2766" t="str">
            <v>01 Exchg w/ new product</v>
          </cell>
          <cell r="G2766" t="str">
            <v>30.11.2004</v>
          </cell>
          <cell r="H2766" t="str">
            <v>00.00.0000</v>
          </cell>
          <cell r="I2766" t="str">
            <v>NO REPLACE</v>
          </cell>
        </row>
        <row r="2767">
          <cell r="A2767" t="str">
            <v>MPCYN00DRV00N</v>
          </cell>
          <cell r="B2767" t="str">
            <v>IPC MED-LARGE DRIVES UNIT</v>
          </cell>
          <cell r="C2767" t="str">
            <v>TW</v>
          </cell>
          <cell r="D2767" t="str">
            <v>05 EOC</v>
          </cell>
          <cell r="E2767" t="e">
            <v>#N/A</v>
          </cell>
          <cell r="F2767" t="str">
            <v>01 Exchg w/ new product</v>
          </cell>
          <cell r="G2767" t="str">
            <v>31.12.2004</v>
          </cell>
          <cell r="H2767" t="str">
            <v>31.12.2005</v>
          </cell>
          <cell r="I2767" t="str">
            <v>NO REPLACE</v>
          </cell>
        </row>
        <row r="2768">
          <cell r="A2768" t="str">
            <v>MPCYN00FANKSP</v>
          </cell>
          <cell r="B2768" t="str">
            <v>IPC INTERNAL FAN KIT</v>
          </cell>
          <cell r="C2768" t="str">
            <v>TW</v>
          </cell>
          <cell r="D2768" t="str">
            <v>06 Service Only</v>
          </cell>
          <cell r="E2768" t="e">
            <v>#N/A</v>
          </cell>
          <cell r="F2768" t="str">
            <v>01 Exchg w/ new product</v>
          </cell>
          <cell r="G2768" t="str">
            <v>30.11.2004</v>
          </cell>
          <cell r="H2768" t="str">
            <v>00.00.0000</v>
          </cell>
          <cell r="I2768" t="str">
            <v>NO REPLACE</v>
          </cell>
        </row>
        <row r="2769">
          <cell r="A2769" t="str">
            <v>MPCYN00FDD0SP</v>
          </cell>
          <cell r="B2769" t="str">
            <v>IPC FDD SLIM 2.5"</v>
          </cell>
          <cell r="C2769" t="str">
            <v>TW</v>
          </cell>
          <cell r="D2769" t="str">
            <v>06 Service Only</v>
          </cell>
          <cell r="E2769" t="e">
            <v>#N/A</v>
          </cell>
          <cell r="F2769" t="str">
            <v>01 Exchg w/ new product</v>
          </cell>
          <cell r="G2769" t="str">
            <v>30.11.2004</v>
          </cell>
          <cell r="H2769" t="str">
            <v>00.00.0000</v>
          </cell>
          <cell r="I2769" t="str">
            <v>NO REPLACE</v>
          </cell>
        </row>
        <row r="2770">
          <cell r="A2770" t="str">
            <v>MPCYN00FDD3SP</v>
          </cell>
          <cell r="B2770" t="str">
            <v>IPC FDD 3.5"</v>
          </cell>
          <cell r="C2770" t="str">
            <v>TW</v>
          </cell>
          <cell r="D2770" t="str">
            <v>06 Service Only</v>
          </cell>
          <cell r="E2770" t="e">
            <v>#N/A</v>
          </cell>
          <cell r="F2770" t="str">
            <v>01 Exchg w/ new product</v>
          </cell>
          <cell r="G2770" t="str">
            <v>30.11.2004</v>
          </cell>
          <cell r="H2770" t="str">
            <v>00.00.0000</v>
          </cell>
          <cell r="I2770" t="str">
            <v>NO REPLACE</v>
          </cell>
        </row>
        <row r="2771">
          <cell r="A2771" t="str">
            <v>MPCYN00FP2KSP</v>
          </cell>
          <cell r="B2771" t="str">
            <v>IPC FRNT PNEL PLATE 12" KB</v>
          </cell>
          <cell r="C2771" t="str">
            <v>TW</v>
          </cell>
          <cell r="D2771" t="str">
            <v>06 Service Only</v>
          </cell>
          <cell r="E2771" t="e">
            <v>#N/A</v>
          </cell>
          <cell r="F2771" t="str">
            <v>01 Exchg w/ new product</v>
          </cell>
          <cell r="G2771" t="str">
            <v>30.11.2004</v>
          </cell>
          <cell r="H2771" t="str">
            <v>00.00.0000</v>
          </cell>
          <cell r="I2771" t="str">
            <v>NO REPLACE</v>
          </cell>
        </row>
        <row r="2772">
          <cell r="A2772" t="str">
            <v>MPCYN00FP2TSP</v>
          </cell>
          <cell r="B2772" t="str">
            <v>IPC FRNT PNEL PLATE 12" TS</v>
          </cell>
          <cell r="C2772" t="str">
            <v>TW</v>
          </cell>
          <cell r="D2772" t="str">
            <v>06 Service Only</v>
          </cell>
          <cell r="E2772" t="e">
            <v>#N/A</v>
          </cell>
          <cell r="F2772" t="str">
            <v>01 Exchg w/ new product</v>
          </cell>
          <cell r="G2772" t="str">
            <v>30.11.2004</v>
          </cell>
          <cell r="H2772" t="str">
            <v>00.00.0000</v>
          </cell>
          <cell r="I2772" t="str">
            <v>NO REPLACE</v>
          </cell>
        </row>
        <row r="2773">
          <cell r="A2773" t="str">
            <v>MPCYN00FP5KSP</v>
          </cell>
          <cell r="B2773" t="str">
            <v>IPC FRNT PNEL PLATE 15" KB</v>
          </cell>
          <cell r="C2773" t="str">
            <v>TW</v>
          </cell>
          <cell r="D2773" t="str">
            <v>06 Service Only</v>
          </cell>
          <cell r="E2773" t="e">
            <v>#N/A</v>
          </cell>
          <cell r="F2773" t="str">
            <v>01 Exchg w/ new product</v>
          </cell>
          <cell r="G2773" t="str">
            <v>30.11.2004</v>
          </cell>
          <cell r="H2773" t="str">
            <v>00.00.0000</v>
          </cell>
          <cell r="I2773" t="str">
            <v>NO REPLACE</v>
          </cell>
        </row>
        <row r="2774">
          <cell r="A2774" t="str">
            <v>MPCYN00FP5TSP</v>
          </cell>
          <cell r="B2774" t="str">
            <v>IPC FRNT PNEL PLATE 15" TS</v>
          </cell>
          <cell r="C2774" t="str">
            <v>TW</v>
          </cell>
          <cell r="D2774" t="str">
            <v>06 Service Only</v>
          </cell>
          <cell r="E2774" t="e">
            <v>#N/A</v>
          </cell>
          <cell r="F2774" t="str">
            <v>01 Exchg w/ new product</v>
          </cell>
          <cell r="G2774" t="str">
            <v>30.11.2004</v>
          </cell>
          <cell r="H2774" t="str">
            <v>00.00.0000</v>
          </cell>
          <cell r="I2774" t="str">
            <v>NO REPLACE</v>
          </cell>
        </row>
        <row r="2775">
          <cell r="A2775" t="str">
            <v>MPCYN00HDD00N</v>
          </cell>
          <cell r="B2775" t="str">
            <v>IPC HDD 2.5" SLIM RMVL ASSY</v>
          </cell>
          <cell r="C2775" t="str">
            <v>TW</v>
          </cell>
          <cell r="D2775" t="str">
            <v>06 Service Only</v>
          </cell>
          <cell r="E2775" t="e">
            <v>#N/A</v>
          </cell>
          <cell r="F2775" t="str">
            <v>04 Repr &amp; Return only</v>
          </cell>
          <cell r="G2775" t="str">
            <v>21.10.2004</v>
          </cell>
          <cell r="H2775" t="str">
            <v>31.12.2005</v>
          </cell>
          <cell r="I2775" t="str">
            <v>NO REPLACE</v>
          </cell>
        </row>
        <row r="2776">
          <cell r="A2776" t="str">
            <v>MPCYN00HDD0SP</v>
          </cell>
          <cell r="B2776" t="str">
            <v>IPC HDD 2.5" SLIM</v>
          </cell>
          <cell r="C2776" t="str">
            <v>TW</v>
          </cell>
          <cell r="D2776" t="str">
            <v>06 Service Only</v>
          </cell>
          <cell r="E2776" t="e">
            <v>#N/A</v>
          </cell>
          <cell r="F2776" t="str">
            <v>01 Exchg w/ new product</v>
          </cell>
          <cell r="G2776" t="str">
            <v>04.03.2002</v>
          </cell>
          <cell r="H2776" t="str">
            <v>00.00.0000</v>
          </cell>
          <cell r="I2776" t="str">
            <v>NO REPLACE</v>
          </cell>
        </row>
        <row r="2777">
          <cell r="A2777" t="str">
            <v>MPCYN00HDDSFW</v>
          </cell>
          <cell r="B2777" t="str">
            <v>INITIALIZED REMOVABLE HDD</v>
          </cell>
          <cell r="C2777" t="str">
            <v>TW</v>
          </cell>
          <cell r="D2777" t="str">
            <v>05 EOC</v>
          </cell>
          <cell r="E2777" t="e">
            <v>#N/A</v>
          </cell>
          <cell r="F2777" t="str">
            <v>01 Exchg w/ new product</v>
          </cell>
          <cell r="G2777" t="str">
            <v>31.12.2004</v>
          </cell>
          <cell r="H2777" t="str">
            <v>31.12.2005</v>
          </cell>
          <cell r="I2777" t="str">
            <v>NO REPLACE</v>
          </cell>
        </row>
        <row r="2778">
          <cell r="A2778" t="str">
            <v>MPCYN00IOBCSP</v>
          </cell>
          <cell r="B2778" t="str">
            <v>IPC I/O BOARD 96P I/O FOR CONTROL BOX</v>
          </cell>
          <cell r="C2778" t="str">
            <v>TW</v>
          </cell>
          <cell r="D2778" t="str">
            <v>06 Service Only</v>
          </cell>
          <cell r="E2778" t="e">
            <v>#N/A</v>
          </cell>
          <cell r="F2778" t="str">
            <v>01 Exchg w/ new product</v>
          </cell>
          <cell r="G2778" t="str">
            <v>30.11.2004</v>
          </cell>
          <cell r="H2778" t="str">
            <v>00.00.0000</v>
          </cell>
          <cell r="I2778" t="str">
            <v>NO REPLACE</v>
          </cell>
        </row>
        <row r="2779">
          <cell r="A2779" t="str">
            <v>MPCYN00IOBFSP</v>
          </cell>
          <cell r="B2779" t="str">
            <v>IPC I/O BOARD 96P I/O FOR FP</v>
          </cell>
          <cell r="C2779" t="str">
            <v>TW</v>
          </cell>
          <cell r="D2779" t="str">
            <v>06 Service Only</v>
          </cell>
          <cell r="E2779" t="e">
            <v>#N/A</v>
          </cell>
          <cell r="F2779" t="str">
            <v>01 Exchg w/ new product</v>
          </cell>
          <cell r="G2779" t="str">
            <v>30.11.2004</v>
          </cell>
          <cell r="H2779" t="str">
            <v>00.00.0000</v>
          </cell>
          <cell r="I2779" t="str">
            <v>NO REPLACE</v>
          </cell>
        </row>
        <row r="2780">
          <cell r="A2780" t="str">
            <v>MPCYN00KBD00N</v>
          </cell>
          <cell r="B2780" t="str">
            <v>IPC EXT.KEYBOARD QWERTY</v>
          </cell>
          <cell r="C2780" t="str">
            <v>US</v>
          </cell>
          <cell r="D2780" t="str">
            <v>04 Commercialized</v>
          </cell>
          <cell r="E2780" t="e">
            <v>#N/A</v>
          </cell>
          <cell r="F2780" t="str">
            <v>01 Exchg w/ new product</v>
          </cell>
          <cell r="G2780" t="str">
            <v>18.04.2002</v>
          </cell>
          <cell r="H2780" t="str">
            <v>00.00.0000</v>
          </cell>
        </row>
        <row r="2781">
          <cell r="A2781" t="str">
            <v>MPCYN00LCD2SP</v>
          </cell>
          <cell r="B2781" t="str">
            <v>IPC LCD 12" UNIT</v>
          </cell>
          <cell r="C2781" t="str">
            <v>TW</v>
          </cell>
          <cell r="D2781" t="str">
            <v>06 Service Only</v>
          </cell>
          <cell r="E2781" t="e">
            <v>#N/A</v>
          </cell>
          <cell r="F2781" t="str">
            <v>04 Repr &amp; Return only</v>
          </cell>
          <cell r="G2781" t="str">
            <v>14.12.2001</v>
          </cell>
          <cell r="H2781" t="str">
            <v>00.00.0000</v>
          </cell>
          <cell r="I2781" t="str">
            <v>NO REPLACE</v>
          </cell>
        </row>
        <row r="2782">
          <cell r="A2782" t="str">
            <v>MPCYN00LCD5SP</v>
          </cell>
          <cell r="B2782" t="str">
            <v>IPC LCD 15" UNIT</v>
          </cell>
          <cell r="C2782" t="str">
            <v>TW</v>
          </cell>
          <cell r="D2782" t="str">
            <v>06 Service Only</v>
          </cell>
          <cell r="E2782" t="e">
            <v>#N/A</v>
          </cell>
          <cell r="F2782" t="str">
            <v>04 Repr &amp; Return only</v>
          </cell>
          <cell r="G2782" t="str">
            <v>14.12.2001</v>
          </cell>
          <cell r="H2782" t="str">
            <v>00.00.0000</v>
          </cell>
          <cell r="I2782" t="str">
            <v>NO REPLACE</v>
          </cell>
        </row>
        <row r="2783">
          <cell r="A2783" t="str">
            <v>MPCYN00LCD7SP</v>
          </cell>
          <cell r="B2783" t="str">
            <v>IPC LCD 17" UNIT</v>
          </cell>
          <cell r="C2783" t="str">
            <v>TW</v>
          </cell>
          <cell r="D2783" t="str">
            <v>06 Service Only</v>
          </cell>
          <cell r="E2783" t="e">
            <v>#N/A</v>
          </cell>
          <cell r="F2783" t="str">
            <v>04 Repr &amp; Return only</v>
          </cell>
          <cell r="G2783" t="str">
            <v>14.12.2001</v>
          </cell>
          <cell r="H2783" t="str">
            <v>00.00.0000</v>
          </cell>
          <cell r="I2783" t="str">
            <v>NO REPLACE</v>
          </cell>
        </row>
        <row r="2784">
          <cell r="A2784" t="str">
            <v>MPCYN00MOUSSP</v>
          </cell>
          <cell r="B2784" t="str">
            <v>IPC MOUSE PS/2 FINGER M.BOARD</v>
          </cell>
          <cell r="C2784" t="str">
            <v>TW</v>
          </cell>
          <cell r="D2784" t="str">
            <v>06 Service Only</v>
          </cell>
          <cell r="E2784" t="e">
            <v>#N/A</v>
          </cell>
          <cell r="F2784" t="str">
            <v>01 Exchg w/ new product</v>
          </cell>
          <cell r="G2784" t="str">
            <v>30.11.2004</v>
          </cell>
          <cell r="H2784" t="str">
            <v>00.00.0000</v>
          </cell>
          <cell r="I2784" t="str">
            <v>NO REPLACE</v>
          </cell>
        </row>
        <row r="2785">
          <cell r="A2785" t="str">
            <v>MPCYN00PS20SP</v>
          </cell>
          <cell r="B2785" t="str">
            <v>IPC PS/2 CONNECTOR</v>
          </cell>
          <cell r="C2785" t="str">
            <v>TW</v>
          </cell>
          <cell r="D2785" t="str">
            <v>06 Service Only</v>
          </cell>
          <cell r="E2785" t="e">
            <v>#N/A</v>
          </cell>
          <cell r="F2785" t="str">
            <v>01 Exchg w/ new product</v>
          </cell>
          <cell r="G2785" t="str">
            <v>30.11.2004</v>
          </cell>
          <cell r="H2785" t="str">
            <v>00.00.0000</v>
          </cell>
          <cell r="I2785" t="str">
            <v>NO REPLACE</v>
          </cell>
        </row>
        <row r="2786">
          <cell r="A2786" t="str">
            <v>MPCYN00PSASSP</v>
          </cell>
          <cell r="B2786" t="str">
            <v>IPC PWS AC SMALL</v>
          </cell>
          <cell r="C2786" t="str">
            <v>TW</v>
          </cell>
          <cell r="D2786" t="str">
            <v>06 Service Only</v>
          </cell>
          <cell r="E2786" t="e">
            <v>#N/A</v>
          </cell>
          <cell r="F2786" t="str">
            <v>01 Exchg w/ new product</v>
          </cell>
          <cell r="G2786" t="str">
            <v>30.11.2004</v>
          </cell>
          <cell r="H2786" t="str">
            <v>00.00.0000</v>
          </cell>
          <cell r="I2786" t="str">
            <v>NO REPLACE</v>
          </cell>
        </row>
        <row r="2787">
          <cell r="A2787" t="str">
            <v>MPCYN00PSDSSP</v>
          </cell>
          <cell r="B2787" t="str">
            <v>IPC PWS DC SMALL</v>
          </cell>
          <cell r="C2787" t="str">
            <v>TW</v>
          </cell>
          <cell r="D2787" t="str">
            <v>06 Service Only</v>
          </cell>
          <cell r="E2787" t="e">
            <v>#N/A</v>
          </cell>
          <cell r="F2787" t="str">
            <v>01 Exchg w/ new product</v>
          </cell>
          <cell r="G2787" t="str">
            <v>30.11.2004</v>
          </cell>
          <cell r="H2787" t="str">
            <v>00.00.0000</v>
          </cell>
          <cell r="I2787" t="str">
            <v>NO REPLACE</v>
          </cell>
        </row>
        <row r="2788">
          <cell r="A2788" t="str">
            <v>MPCYN00PWSACL</v>
          </cell>
          <cell r="B2788" t="str">
            <v>IPC AC POWER SUP FOR LARGE</v>
          </cell>
          <cell r="C2788" t="str">
            <v>TW</v>
          </cell>
          <cell r="D2788" t="str">
            <v>05 EOC</v>
          </cell>
          <cell r="E2788" t="e">
            <v>#N/A</v>
          </cell>
          <cell r="F2788" t="str">
            <v>01 Exchg w/ new product</v>
          </cell>
          <cell r="G2788" t="str">
            <v>31.12.2004</v>
          </cell>
          <cell r="H2788" t="str">
            <v>31.12.2005</v>
          </cell>
          <cell r="I2788" t="str">
            <v>NO REPLACE</v>
          </cell>
        </row>
        <row r="2789">
          <cell r="A2789" t="str">
            <v>MPCYN00PWSACM</v>
          </cell>
          <cell r="B2789" t="str">
            <v>IPC AC POWER SUP FOR MEDIUM</v>
          </cell>
          <cell r="C2789" t="str">
            <v>TW</v>
          </cell>
          <cell r="D2789" t="str">
            <v>05 EOC</v>
          </cell>
          <cell r="E2789" t="e">
            <v>#N/A</v>
          </cell>
          <cell r="F2789" t="str">
            <v>01 Exchg w/ new product</v>
          </cell>
          <cell r="G2789" t="str">
            <v>31.12.2004</v>
          </cell>
          <cell r="H2789" t="str">
            <v>31.12.2005</v>
          </cell>
          <cell r="I2789" t="str">
            <v>NO REPLACE</v>
          </cell>
        </row>
        <row r="2790">
          <cell r="A2790" t="str">
            <v>MPCYN00PWSDCL</v>
          </cell>
          <cell r="B2790" t="str">
            <v>IPC DC POWER SUP FOR LARGE</v>
          </cell>
          <cell r="C2790" t="str">
            <v>TW</v>
          </cell>
          <cell r="D2790" t="str">
            <v>05 EOC</v>
          </cell>
          <cell r="E2790" t="e">
            <v>#N/A</v>
          </cell>
          <cell r="F2790" t="str">
            <v>01 Exchg w/ new product</v>
          </cell>
          <cell r="G2790" t="str">
            <v>31.12.2004</v>
          </cell>
          <cell r="H2790" t="str">
            <v>31.12.2005</v>
          </cell>
          <cell r="I2790" t="str">
            <v>NO REPLACE</v>
          </cell>
        </row>
        <row r="2791">
          <cell r="A2791" t="str">
            <v>MPCYN00PWSDCM</v>
          </cell>
          <cell r="B2791" t="str">
            <v>IPC DC POWER SUP FOR MEDIUM</v>
          </cell>
          <cell r="C2791" t="str">
            <v>TW</v>
          </cell>
          <cell r="D2791" t="str">
            <v>05 EOC</v>
          </cell>
          <cell r="E2791" t="e">
            <v>#N/A</v>
          </cell>
          <cell r="F2791" t="str">
            <v>01 Exchg w/ new product</v>
          </cell>
          <cell r="G2791" t="str">
            <v>31.12.2004</v>
          </cell>
          <cell r="H2791" t="str">
            <v>31.12.2005</v>
          </cell>
          <cell r="I2791" t="str">
            <v>NO REPLACE</v>
          </cell>
        </row>
        <row r="2792">
          <cell r="A2792" t="str">
            <v>MPCYN00R05CBL</v>
          </cell>
          <cell r="B2792" t="str">
            <v>REMOTE FRONT PANEL CABLE 5M</v>
          </cell>
          <cell r="C2792" t="str">
            <v>CN</v>
          </cell>
          <cell r="D2792" t="str">
            <v>04 Commercialized</v>
          </cell>
          <cell r="E2792" t="e">
            <v>#N/A</v>
          </cell>
          <cell r="F2792" t="str">
            <v>01 Exchg w/ new product</v>
          </cell>
          <cell r="G2792" t="str">
            <v>02.02.2005</v>
          </cell>
          <cell r="H2792" t="str">
            <v>00.00.0000</v>
          </cell>
        </row>
        <row r="2793">
          <cell r="A2793" t="str">
            <v>MPCYN00R05KIT</v>
          </cell>
          <cell r="B2793" t="str">
            <v>REMOTE FRONT PANEL KIT 5M</v>
          </cell>
          <cell r="C2793" t="str">
            <v>TW</v>
          </cell>
          <cell r="D2793" t="str">
            <v>04 Commercialized</v>
          </cell>
          <cell r="E2793" t="e">
            <v>#N/A</v>
          </cell>
          <cell r="F2793" t="str">
            <v>05 Config part, service provided</v>
          </cell>
          <cell r="G2793" t="str">
            <v>02.02.2005</v>
          </cell>
          <cell r="H2793" t="str">
            <v>00.00.0000</v>
          </cell>
        </row>
        <row r="2794">
          <cell r="A2794" t="str">
            <v>MPCYN00R10CBL</v>
          </cell>
          <cell r="B2794" t="str">
            <v>REMOTE FRONT PANEL CABLE 10M</v>
          </cell>
          <cell r="C2794" t="str">
            <v>CN</v>
          </cell>
          <cell r="D2794" t="str">
            <v>04 Commercialized</v>
          </cell>
          <cell r="E2794" t="e">
            <v>#N/A</v>
          </cell>
          <cell r="F2794" t="str">
            <v>01 Exchg w/ new product</v>
          </cell>
          <cell r="G2794" t="str">
            <v>02.02.2005</v>
          </cell>
          <cell r="H2794" t="str">
            <v>00.00.0000</v>
          </cell>
        </row>
        <row r="2795">
          <cell r="A2795" t="str">
            <v>MPCYN00R10KIT</v>
          </cell>
          <cell r="B2795" t="str">
            <v>REMOTE FRONT PANEL KIT 10M</v>
          </cell>
          <cell r="C2795" t="str">
            <v>TW</v>
          </cell>
          <cell r="D2795" t="str">
            <v>04 Commercialized</v>
          </cell>
          <cell r="E2795" t="e">
            <v>#N/A</v>
          </cell>
          <cell r="F2795" t="str">
            <v>05 Config part, service provided</v>
          </cell>
          <cell r="G2795" t="str">
            <v>02.02.2005</v>
          </cell>
          <cell r="H2795" t="str">
            <v>00.00.0000</v>
          </cell>
        </row>
        <row r="2796">
          <cell r="A2796" t="str">
            <v>MPCYN00R20CBL</v>
          </cell>
          <cell r="B2796" t="str">
            <v>REMOTE FRONT PANEL CABLE 20M</v>
          </cell>
          <cell r="C2796" t="str">
            <v>CN</v>
          </cell>
          <cell r="D2796" t="str">
            <v>04 Commercialized</v>
          </cell>
          <cell r="E2796" t="e">
            <v>#N/A</v>
          </cell>
          <cell r="F2796" t="str">
            <v>01 Exchg w/ new product</v>
          </cell>
          <cell r="G2796" t="str">
            <v>02.02.2005</v>
          </cell>
          <cell r="H2796" t="str">
            <v>00.00.0000</v>
          </cell>
        </row>
        <row r="2797">
          <cell r="A2797" t="str">
            <v>MPCYN00R20KIT</v>
          </cell>
          <cell r="B2797" t="str">
            <v>REMOTE FRONT PANEL KIT 20M</v>
          </cell>
          <cell r="C2797" t="str">
            <v>TW</v>
          </cell>
          <cell r="D2797" t="str">
            <v>04 Commercialized</v>
          </cell>
          <cell r="E2797" t="e">
            <v>#N/A</v>
          </cell>
          <cell r="F2797" t="str">
            <v>05 Config part, service provided</v>
          </cell>
          <cell r="G2797" t="str">
            <v>02.02.2005</v>
          </cell>
          <cell r="H2797" t="str">
            <v>00.00.0000</v>
          </cell>
        </row>
        <row r="2798">
          <cell r="A2798" t="str">
            <v>MPCYN00RAM064</v>
          </cell>
          <cell r="B2798" t="str">
            <v>IPC RAM 64 MB</v>
          </cell>
          <cell r="C2798" t="str">
            <v>TW</v>
          </cell>
          <cell r="D2798" t="str">
            <v>05 EOC</v>
          </cell>
          <cell r="E2798" t="e">
            <v>#N/A</v>
          </cell>
          <cell r="F2798" t="str">
            <v>01 Exchg w/ new product</v>
          </cell>
          <cell r="G2798" t="str">
            <v>31.12.2004</v>
          </cell>
          <cell r="H2798" t="str">
            <v>31.12.2005</v>
          </cell>
          <cell r="I2798" t="str">
            <v>NO REPLACE</v>
          </cell>
        </row>
        <row r="2799">
          <cell r="A2799" t="str">
            <v>MPCYN00RAM128</v>
          </cell>
          <cell r="B2799" t="str">
            <v>IPC RAM 128 MB</v>
          </cell>
          <cell r="C2799" t="str">
            <v>TW</v>
          </cell>
          <cell r="D2799" t="str">
            <v>05 EOC</v>
          </cell>
          <cell r="E2799">
            <v>9000</v>
          </cell>
          <cell r="F2799" t="str">
            <v>01 Exchg w/ new product</v>
          </cell>
          <cell r="G2799" t="str">
            <v>31.12.2004</v>
          </cell>
          <cell r="H2799" t="str">
            <v>31.12.2005</v>
          </cell>
          <cell r="I2799" t="str">
            <v>NO REPLACE</v>
          </cell>
        </row>
        <row r="2800">
          <cell r="A2800" t="str">
            <v>MPCYN00RAM256</v>
          </cell>
          <cell r="B2800" t="str">
            <v>IPC RAM 256 MB</v>
          </cell>
          <cell r="C2800" t="str">
            <v>TW</v>
          </cell>
          <cell r="D2800" t="str">
            <v>05 EOC</v>
          </cell>
          <cell r="E2800">
            <v>14000</v>
          </cell>
          <cell r="F2800" t="str">
            <v>01 Exchg w/ new product</v>
          </cell>
          <cell r="G2800" t="str">
            <v>31.12.2004</v>
          </cell>
          <cell r="H2800" t="str">
            <v>31.12.2005</v>
          </cell>
          <cell r="I2800" t="str">
            <v>NO REPLACE</v>
          </cell>
        </row>
        <row r="2801">
          <cell r="A2801" t="str">
            <v>MPCYN00RMK00N</v>
          </cell>
          <cell r="B2801" t="str">
            <v>IPC RACK MOUNT KIT</v>
          </cell>
          <cell r="C2801" t="str">
            <v>TW</v>
          </cell>
          <cell r="D2801" t="str">
            <v>05 EOC</v>
          </cell>
          <cell r="E2801">
            <v>5500</v>
          </cell>
          <cell r="F2801" t="str">
            <v>01 Exchg w/ new product</v>
          </cell>
          <cell r="G2801" t="str">
            <v>31.12.2004</v>
          </cell>
          <cell r="H2801" t="str">
            <v>31.12.2005</v>
          </cell>
          <cell r="I2801" t="str">
            <v>NO REPLACE</v>
          </cell>
        </row>
        <row r="2802">
          <cell r="A2802" t="str">
            <v>MPCYN00SLT003</v>
          </cell>
          <cell r="B2802" t="str">
            <v>IPC EXPANSION BOX MEDIUM</v>
          </cell>
          <cell r="C2802" t="str">
            <v>TW</v>
          </cell>
          <cell r="D2802" t="str">
            <v>05 EOC</v>
          </cell>
          <cell r="E2802" t="e">
            <v>#N/A</v>
          </cell>
          <cell r="F2802" t="str">
            <v>01 Exchg w/ new product</v>
          </cell>
          <cell r="G2802" t="str">
            <v>31.12.2004</v>
          </cell>
          <cell r="H2802" t="str">
            <v>31.12.2005</v>
          </cell>
          <cell r="I2802" t="str">
            <v>NO REPLACE</v>
          </cell>
        </row>
        <row r="2803">
          <cell r="A2803" t="str">
            <v>MPCYN00SLT006</v>
          </cell>
          <cell r="B2803" t="str">
            <v>IPC EXPANSION BOX LARGE</v>
          </cell>
          <cell r="C2803" t="str">
            <v>TW</v>
          </cell>
          <cell r="D2803" t="str">
            <v>05 EOC</v>
          </cell>
          <cell r="E2803" t="e">
            <v>#N/A</v>
          </cell>
          <cell r="F2803" t="str">
            <v>01 Exchg w/ new product</v>
          </cell>
          <cell r="G2803" t="str">
            <v>31.12.2004</v>
          </cell>
          <cell r="H2803" t="str">
            <v>31.12.2005</v>
          </cell>
          <cell r="I2803" t="str">
            <v>NO REPLACE</v>
          </cell>
        </row>
        <row r="2804">
          <cell r="A2804" t="str">
            <v>MPCYN00WKB2SP</v>
          </cell>
          <cell r="B2804" t="str">
            <v>IPC LCD PROTEC. FP 12" KB</v>
          </cell>
          <cell r="C2804" t="str">
            <v>TW</v>
          </cell>
          <cell r="D2804" t="str">
            <v>06 Service Only</v>
          </cell>
          <cell r="E2804" t="e">
            <v>#N/A</v>
          </cell>
          <cell r="F2804" t="str">
            <v>01 Exchg w/ new product</v>
          </cell>
          <cell r="G2804" t="str">
            <v>30.11.2004</v>
          </cell>
          <cell r="H2804" t="str">
            <v>00.00.0000</v>
          </cell>
          <cell r="I2804" t="str">
            <v>NO REPLACE</v>
          </cell>
        </row>
        <row r="2805">
          <cell r="A2805" t="str">
            <v>MPCYN00WKB5SP</v>
          </cell>
          <cell r="B2805" t="str">
            <v>IPC LCD PROTEC. FP 15" KB</v>
          </cell>
          <cell r="C2805" t="str">
            <v>TW</v>
          </cell>
          <cell r="D2805" t="str">
            <v>06 Service Only</v>
          </cell>
          <cell r="E2805" t="e">
            <v>#N/A</v>
          </cell>
          <cell r="F2805" t="str">
            <v>01 Exchg w/ new product</v>
          </cell>
          <cell r="G2805" t="str">
            <v>30.11.2004</v>
          </cell>
          <cell r="H2805" t="str">
            <v>00.00.0000</v>
          </cell>
          <cell r="I2805" t="str">
            <v>NO REPLACE</v>
          </cell>
        </row>
        <row r="2806">
          <cell r="A2806" t="str">
            <v>MPCYN00WTS2SP</v>
          </cell>
          <cell r="B2806" t="str">
            <v>IPC I.T.O FP 12" TS</v>
          </cell>
          <cell r="C2806" t="str">
            <v>TW</v>
          </cell>
          <cell r="D2806" t="str">
            <v>06 Service Only</v>
          </cell>
          <cell r="E2806" t="e">
            <v>#N/A</v>
          </cell>
          <cell r="F2806" t="str">
            <v>01 Exchg w/ new product</v>
          </cell>
          <cell r="G2806" t="str">
            <v>30.11.2004</v>
          </cell>
          <cell r="H2806" t="str">
            <v>00.00.0000</v>
          </cell>
          <cell r="I2806" t="str">
            <v>NO REPLACE</v>
          </cell>
        </row>
        <row r="2807">
          <cell r="A2807" t="str">
            <v>MPCYN00WTS5SP</v>
          </cell>
          <cell r="B2807" t="str">
            <v>IPC I.T.O FP 15" TS</v>
          </cell>
          <cell r="C2807" t="str">
            <v>TW</v>
          </cell>
          <cell r="D2807" t="str">
            <v>06 Service Only</v>
          </cell>
          <cell r="E2807" t="e">
            <v>#N/A</v>
          </cell>
          <cell r="F2807" t="str">
            <v>01 Exchg w/ new product</v>
          </cell>
          <cell r="G2807" t="str">
            <v>30.11.2004</v>
          </cell>
          <cell r="H2807" t="str">
            <v>00.00.0000</v>
          </cell>
          <cell r="I2807" t="str">
            <v>NO REPLACE</v>
          </cell>
        </row>
        <row r="2808">
          <cell r="A2808" t="str">
            <v>MPCYN2KMNTKIT</v>
          </cell>
          <cell r="B2808" t="str">
            <v>IPC MAINT. KIT 12" KBD</v>
          </cell>
          <cell r="C2808" t="str">
            <v>TW</v>
          </cell>
          <cell r="D2808" t="str">
            <v>05 EOC</v>
          </cell>
          <cell r="E2808" t="e">
            <v>#N/A</v>
          </cell>
          <cell r="F2808" t="str">
            <v>01 Exchg w/ new product</v>
          </cell>
          <cell r="G2808" t="str">
            <v>31.12.2004</v>
          </cell>
          <cell r="H2808" t="str">
            <v>31.12.2005</v>
          </cell>
          <cell r="I2808" t="str">
            <v>NO REPLACE</v>
          </cell>
        </row>
        <row r="2809">
          <cell r="A2809" t="str">
            <v>MPCYN2TMNTKIT</v>
          </cell>
          <cell r="B2809" t="str">
            <v>IPC MAINT. KIT 12" TS</v>
          </cell>
          <cell r="C2809" t="str">
            <v>TW</v>
          </cell>
          <cell r="D2809" t="str">
            <v>05 EOC</v>
          </cell>
          <cell r="E2809" t="e">
            <v>#N/A</v>
          </cell>
          <cell r="F2809" t="str">
            <v>01 Exchg w/ new product</v>
          </cell>
          <cell r="G2809" t="str">
            <v>31.12.2004</v>
          </cell>
          <cell r="H2809" t="str">
            <v>31.12.2005</v>
          </cell>
          <cell r="I2809" t="str">
            <v>NO REPLACE</v>
          </cell>
        </row>
        <row r="2810">
          <cell r="A2810" t="str">
            <v>MPCYN5KMNTKIT</v>
          </cell>
          <cell r="B2810" t="str">
            <v>IPC MAINT. KIT 15" KBD</v>
          </cell>
          <cell r="C2810" t="str">
            <v>TW</v>
          </cell>
          <cell r="D2810" t="str">
            <v>05 EOC</v>
          </cell>
          <cell r="E2810" t="e">
            <v>#N/A</v>
          </cell>
          <cell r="F2810" t="str">
            <v>01 Exchg w/ new product</v>
          </cell>
          <cell r="G2810" t="str">
            <v>31.12.2004</v>
          </cell>
          <cell r="H2810" t="str">
            <v>31.12.2005</v>
          </cell>
          <cell r="I2810" t="str">
            <v>NO REPLACE</v>
          </cell>
        </row>
        <row r="2811">
          <cell r="A2811" t="str">
            <v>MPCYN5TMNTKIT</v>
          </cell>
          <cell r="B2811" t="str">
            <v>IPC MAINT. KIT 15" TS</v>
          </cell>
          <cell r="C2811" t="str">
            <v>TW</v>
          </cell>
          <cell r="D2811" t="str">
            <v>05 EOC</v>
          </cell>
          <cell r="E2811" t="e">
            <v>#N/A</v>
          </cell>
          <cell r="F2811" t="str">
            <v>01 Exchg w/ new product</v>
          </cell>
          <cell r="G2811" t="str">
            <v>31.12.2004</v>
          </cell>
          <cell r="H2811" t="str">
            <v>31.12.2005</v>
          </cell>
          <cell r="I2811" t="str">
            <v>NO REPLACE</v>
          </cell>
        </row>
        <row r="2812">
          <cell r="A2812" t="str">
            <v>MPCYREPAIRTA8</v>
          </cell>
          <cell r="B2812" t="str">
            <v>IPC PRODUCT REPAIR LABOR</v>
          </cell>
          <cell r="C2812" t="str">
            <v>FR</v>
          </cell>
          <cell r="D2812" t="str">
            <v>06 Service Only</v>
          </cell>
          <cell r="E2812" t="e">
            <v>#N/A</v>
          </cell>
          <cell r="F2812" t="str">
            <v>06 Documentation only</v>
          </cell>
          <cell r="G2812" t="str">
            <v>31.03.2003</v>
          </cell>
          <cell r="H2812" t="str">
            <v>00.00.0000</v>
          </cell>
          <cell r="I2812" t="str">
            <v>NO REPLACE</v>
          </cell>
        </row>
        <row r="2813">
          <cell r="A2813" t="str">
            <v>MPCYS20NAN00N</v>
          </cell>
          <cell r="B2813" t="str">
            <v>EXTERNAL DISPLAY 12" AC</v>
          </cell>
          <cell r="C2813" t="str">
            <v>TW</v>
          </cell>
          <cell r="D2813" t="str">
            <v>05 EOC</v>
          </cell>
          <cell r="E2813" t="e">
            <v>#N/A</v>
          </cell>
          <cell r="F2813" t="str">
            <v>04 Repr &amp; Return only</v>
          </cell>
          <cell r="G2813" t="str">
            <v>31.12.2004</v>
          </cell>
          <cell r="H2813" t="str">
            <v>31.12.2005</v>
          </cell>
          <cell r="I2813" t="str">
            <v>NO REPLACE</v>
          </cell>
        </row>
        <row r="2814">
          <cell r="A2814" t="str">
            <v>MPCYS20NDN00N</v>
          </cell>
          <cell r="B2814" t="str">
            <v>EXTERNAL DISPLAY 12" DC</v>
          </cell>
          <cell r="C2814" t="str">
            <v>TW</v>
          </cell>
          <cell r="D2814" t="str">
            <v>05 EOC</v>
          </cell>
          <cell r="E2814" t="e">
            <v>#N/A</v>
          </cell>
          <cell r="F2814" t="str">
            <v>04 Repr &amp; Return only</v>
          </cell>
          <cell r="G2814" t="str">
            <v>31.12.2004</v>
          </cell>
          <cell r="H2814" t="str">
            <v>31.12.2005</v>
          </cell>
          <cell r="I2814" t="str">
            <v>NO REPLACE</v>
          </cell>
        </row>
        <row r="2815">
          <cell r="A2815" t="str">
            <v>MPCYS50NAN00N</v>
          </cell>
          <cell r="B2815" t="str">
            <v>EXTERNAL DISPLAY 15" AC</v>
          </cell>
          <cell r="C2815" t="str">
            <v>TW</v>
          </cell>
          <cell r="D2815" t="str">
            <v>04 Commercialized</v>
          </cell>
          <cell r="E2815" t="e">
            <v>#N/A</v>
          </cell>
          <cell r="F2815" t="str">
            <v>04 Repr &amp; Return only</v>
          </cell>
          <cell r="G2815" t="str">
            <v>11.07.2003</v>
          </cell>
          <cell r="H2815" t="str">
            <v>00.00.0000</v>
          </cell>
        </row>
        <row r="2816">
          <cell r="A2816" t="str">
            <v>MPCYS50NDN00N</v>
          </cell>
          <cell r="B2816" t="str">
            <v>EXTERNAL DISPLAY 15" DC</v>
          </cell>
          <cell r="C2816" t="str">
            <v>TW</v>
          </cell>
          <cell r="D2816" t="str">
            <v>04 Commercialized</v>
          </cell>
          <cell r="E2816" t="e">
            <v>#N/A</v>
          </cell>
          <cell r="F2816" t="str">
            <v>04 Repr &amp; Return only</v>
          </cell>
          <cell r="G2816" t="str">
            <v>11.07.2003</v>
          </cell>
          <cell r="H2816" t="str">
            <v>00.00.0000</v>
          </cell>
        </row>
        <row r="2817">
          <cell r="A2817" t="str">
            <v>MPDAN</v>
          </cell>
          <cell r="B2817" t="str">
            <v>DANIELS 2350</v>
          </cell>
          <cell r="C2817" t="str">
            <v>US</v>
          </cell>
          <cell r="D2817" t="str">
            <v>05 EOC</v>
          </cell>
          <cell r="E2817" t="e">
            <v>#N/A</v>
          </cell>
          <cell r="F2817" t="str">
            <v>06 Documentation only</v>
          </cell>
          <cell r="G2817" t="str">
            <v>20.07.2004</v>
          </cell>
          <cell r="H2817" t="str">
            <v>31.12.2004</v>
          </cell>
          <cell r="I2817" t="str">
            <v>NO REPLACE</v>
          </cell>
        </row>
        <row r="2818">
          <cell r="A2818" t="str">
            <v>MPDBT</v>
          </cell>
          <cell r="B2818" t="str">
            <v>DATABASE TERMINAL</v>
          </cell>
          <cell r="C2818" t="str">
            <v>US</v>
          </cell>
          <cell r="D2818" t="str">
            <v>05 EOC</v>
          </cell>
          <cell r="E2818" t="e">
            <v>#N/A</v>
          </cell>
          <cell r="F2818" t="str">
            <v>06 Documentation only</v>
          </cell>
          <cell r="G2818" t="str">
            <v>20.07.2004</v>
          </cell>
          <cell r="H2818" t="str">
            <v>30.06.2006</v>
          </cell>
          <cell r="I2818" t="str">
            <v>NO REPLACE</v>
          </cell>
        </row>
        <row r="2819">
          <cell r="A2819" t="str">
            <v>MPDRVAB</v>
          </cell>
          <cell r="B2819" t="str">
            <v>MV7:ALL ALLEN-B. DRIVERS</v>
          </cell>
          <cell r="C2819" t="str">
            <v>US</v>
          </cell>
          <cell r="D2819" t="str">
            <v>05 EOC</v>
          </cell>
          <cell r="E2819" t="e">
            <v>#N/A</v>
          </cell>
          <cell r="F2819" t="str">
            <v>06 Documentation only</v>
          </cell>
          <cell r="G2819" t="str">
            <v>20.07.2004</v>
          </cell>
          <cell r="H2819" t="str">
            <v>31.12.2004</v>
          </cell>
          <cell r="I2819" t="str">
            <v>NO REPLACE</v>
          </cell>
        </row>
        <row r="2820">
          <cell r="A2820" t="str">
            <v>MPDRVOMR</v>
          </cell>
          <cell r="B2820" t="str">
            <v>MV7:ALL OMRON DRIVERS</v>
          </cell>
          <cell r="C2820" t="str">
            <v>US</v>
          </cell>
          <cell r="D2820" t="str">
            <v>05 EOC</v>
          </cell>
          <cell r="E2820" t="e">
            <v>#N/A</v>
          </cell>
          <cell r="F2820" t="str">
            <v>06 Documentation only</v>
          </cell>
          <cell r="G2820" t="str">
            <v>20.07.2004</v>
          </cell>
          <cell r="H2820" t="str">
            <v>31.12.2004</v>
          </cell>
          <cell r="I2820" t="str">
            <v>NO REPLACE</v>
          </cell>
        </row>
        <row r="2821">
          <cell r="A2821" t="str">
            <v>MPDRVSIE</v>
          </cell>
          <cell r="B2821" t="str">
            <v>MV7:ALL SIEMENS DRIVERS</v>
          </cell>
          <cell r="C2821" t="str">
            <v>US</v>
          </cell>
          <cell r="D2821" t="str">
            <v>05 EOC</v>
          </cell>
          <cell r="E2821" t="e">
            <v>#N/A</v>
          </cell>
          <cell r="F2821" t="str">
            <v>06 Documentation only</v>
          </cell>
          <cell r="G2821" t="str">
            <v>20.07.2004</v>
          </cell>
          <cell r="H2821" t="str">
            <v>31.12.2004</v>
          </cell>
          <cell r="I2821" t="str">
            <v>NO REPLACE</v>
          </cell>
        </row>
        <row r="2822">
          <cell r="A2822" t="str">
            <v>MPECI</v>
          </cell>
          <cell r="B2822" t="str">
            <v>ENHANCED COMMUNICATION</v>
          </cell>
          <cell r="C2822" t="str">
            <v>US</v>
          </cell>
          <cell r="D2822" t="str">
            <v>05 EOC</v>
          </cell>
          <cell r="E2822" t="e">
            <v>#N/A</v>
          </cell>
          <cell r="F2822" t="str">
            <v>06 Documentation only</v>
          </cell>
          <cell r="G2822" t="str">
            <v>20.07.2004</v>
          </cell>
          <cell r="H2822" t="str">
            <v>30.06.2006</v>
          </cell>
          <cell r="I2822" t="str">
            <v>NO REPLACE</v>
          </cell>
        </row>
        <row r="2823">
          <cell r="A2823" t="str">
            <v>MPESG</v>
          </cell>
          <cell r="B2823" t="str">
            <v>EAGLE SIGNAL</v>
          </cell>
          <cell r="C2823" t="str">
            <v>US</v>
          </cell>
          <cell r="D2823" t="str">
            <v>05 EOC</v>
          </cell>
          <cell r="E2823" t="e">
            <v>#N/A</v>
          </cell>
          <cell r="F2823" t="str">
            <v>06 Documentation only</v>
          </cell>
          <cell r="G2823" t="str">
            <v>20.07.2004</v>
          </cell>
          <cell r="H2823" t="str">
            <v>31.12.2004</v>
          </cell>
          <cell r="I2823" t="str">
            <v>NO REPLACE</v>
          </cell>
        </row>
        <row r="2824">
          <cell r="A2824" t="str">
            <v>MPFLG</v>
          </cell>
          <cell r="B2824" t="str">
            <v>FL GEM</v>
          </cell>
          <cell r="C2824" t="str">
            <v>US</v>
          </cell>
          <cell r="D2824" t="str">
            <v>05 EOC</v>
          </cell>
          <cell r="E2824" t="e">
            <v>#N/A</v>
          </cell>
          <cell r="F2824" t="str">
            <v>06 Documentation only</v>
          </cell>
          <cell r="G2824" t="str">
            <v>20.07.2004</v>
          </cell>
          <cell r="H2824" t="str">
            <v>31.12.2004</v>
          </cell>
          <cell r="I2824" t="str">
            <v>NO REPLACE</v>
          </cell>
        </row>
        <row r="2825">
          <cell r="A2825" t="str">
            <v>MPFUPG4</v>
          </cell>
          <cell r="B2825" t="str">
            <v>UPGRD 256I/O TO 1024I/O</v>
          </cell>
          <cell r="C2825" t="str">
            <v>US</v>
          </cell>
          <cell r="D2825" t="str">
            <v>05 EOC</v>
          </cell>
          <cell r="E2825" t="e">
            <v>#N/A</v>
          </cell>
          <cell r="F2825" t="str">
            <v>06 Documentation only</v>
          </cell>
          <cell r="G2825" t="str">
            <v>20.07.2004</v>
          </cell>
          <cell r="H2825" t="str">
            <v>30.06.2006</v>
          </cell>
          <cell r="I2825" t="str">
            <v>NO REPLACE</v>
          </cell>
        </row>
        <row r="2826">
          <cell r="A2826" t="str">
            <v>MPFUPG5</v>
          </cell>
          <cell r="B2826" t="str">
            <v>UPGRD 256I/O TO UNLIMITED</v>
          </cell>
          <cell r="C2826" t="str">
            <v>US</v>
          </cell>
          <cell r="D2826" t="str">
            <v>05 EOC</v>
          </cell>
          <cell r="E2826" t="e">
            <v>#N/A</v>
          </cell>
          <cell r="F2826" t="str">
            <v>06 Documentation only</v>
          </cell>
          <cell r="G2826" t="str">
            <v>20.07.2004</v>
          </cell>
          <cell r="H2826" t="str">
            <v>30.06.2006</v>
          </cell>
          <cell r="I2826" t="str">
            <v>NO REPLACE</v>
          </cell>
        </row>
        <row r="2827">
          <cell r="A2827" t="str">
            <v>MPFUPG6</v>
          </cell>
          <cell r="B2827" t="str">
            <v>UPGRD 1024/4096 UNLIMITED</v>
          </cell>
          <cell r="C2827" t="str">
            <v>US</v>
          </cell>
          <cell r="D2827" t="str">
            <v>05 EOC</v>
          </cell>
          <cell r="E2827" t="e">
            <v>#N/A</v>
          </cell>
          <cell r="F2827" t="str">
            <v>06 Documentation only</v>
          </cell>
          <cell r="G2827" t="str">
            <v>20.07.2004</v>
          </cell>
          <cell r="H2827" t="str">
            <v>30.06.2006</v>
          </cell>
          <cell r="I2827" t="str">
            <v>NO REPLACE</v>
          </cell>
        </row>
        <row r="2828">
          <cell r="A2828" t="str">
            <v>MPGEF</v>
          </cell>
          <cell r="B2828" t="str">
            <v>GE FANUC</v>
          </cell>
          <cell r="C2828" t="str">
            <v>US</v>
          </cell>
          <cell r="D2828" t="str">
            <v>05 EOC</v>
          </cell>
          <cell r="E2828" t="e">
            <v>#N/A</v>
          </cell>
          <cell r="F2828" t="str">
            <v>06 Documentation only</v>
          </cell>
          <cell r="G2828" t="str">
            <v>20.07.2004</v>
          </cell>
          <cell r="H2828" t="str">
            <v>31.12.2004</v>
          </cell>
          <cell r="I2828" t="str">
            <v>NO REPLACE</v>
          </cell>
        </row>
        <row r="2829">
          <cell r="A2829" t="str">
            <v>MPGEM</v>
          </cell>
          <cell r="B2829" t="str">
            <v>GEM 80</v>
          </cell>
          <cell r="C2829" t="str">
            <v>US</v>
          </cell>
          <cell r="D2829" t="str">
            <v>05 EOC</v>
          </cell>
          <cell r="E2829" t="e">
            <v>#N/A</v>
          </cell>
          <cell r="F2829" t="str">
            <v>06 Documentation only</v>
          </cell>
          <cell r="G2829" t="str">
            <v>20.07.2004</v>
          </cell>
          <cell r="H2829" t="str">
            <v>31.12.2004</v>
          </cell>
          <cell r="I2829" t="str">
            <v>NO REPLACE</v>
          </cell>
        </row>
        <row r="2830">
          <cell r="A2830" t="str">
            <v>MPIBI</v>
          </cell>
          <cell r="B2830" t="str">
            <v>EUROTHERM</v>
          </cell>
          <cell r="C2830" t="str">
            <v>US</v>
          </cell>
          <cell r="D2830" t="str">
            <v>05 EOC</v>
          </cell>
          <cell r="E2830" t="e">
            <v>#N/A</v>
          </cell>
          <cell r="F2830" t="str">
            <v>06 Documentation only</v>
          </cell>
          <cell r="G2830" t="str">
            <v>20.07.2004</v>
          </cell>
          <cell r="H2830" t="str">
            <v>31.12.2004</v>
          </cell>
          <cell r="I2830" t="str">
            <v>NO REPLACE</v>
          </cell>
        </row>
        <row r="2831">
          <cell r="A2831" t="str">
            <v>MPICI</v>
          </cell>
          <cell r="B2831" t="str">
            <v>MOORE ICI</v>
          </cell>
          <cell r="C2831" t="str">
            <v>US</v>
          </cell>
          <cell r="D2831" t="str">
            <v>05 EOC</v>
          </cell>
          <cell r="E2831" t="e">
            <v>#N/A</v>
          </cell>
          <cell r="F2831" t="str">
            <v>06 Documentation only</v>
          </cell>
          <cell r="G2831" t="str">
            <v>20.07.2004</v>
          </cell>
          <cell r="H2831" t="str">
            <v>31.12.2004</v>
          </cell>
          <cell r="I2831" t="str">
            <v>NO REPLACE</v>
          </cell>
        </row>
        <row r="2832">
          <cell r="A2832" t="str">
            <v>MPLDN</v>
          </cell>
          <cell r="B2832" t="str">
            <v>LEEDS AND NORTHRUP</v>
          </cell>
          <cell r="C2832" t="str">
            <v>US</v>
          </cell>
          <cell r="D2832" t="str">
            <v>05 EOC</v>
          </cell>
          <cell r="E2832" t="e">
            <v>#N/A</v>
          </cell>
          <cell r="F2832" t="str">
            <v>06 Documentation only</v>
          </cell>
          <cell r="G2832" t="str">
            <v>20.07.2004</v>
          </cell>
          <cell r="H2832" t="str">
            <v>31.12.2004</v>
          </cell>
          <cell r="I2832" t="str">
            <v>NO REPLACE</v>
          </cell>
        </row>
        <row r="2833">
          <cell r="A2833" t="str">
            <v>MPMEE</v>
          </cell>
          <cell r="B2833" t="str">
            <v>MITSUBISHI MECOM SER/ETH</v>
          </cell>
          <cell r="C2833" t="str">
            <v>US</v>
          </cell>
          <cell r="D2833" t="str">
            <v>05 EOC</v>
          </cell>
          <cell r="E2833" t="e">
            <v>#N/A</v>
          </cell>
          <cell r="F2833" t="str">
            <v>06 Documentation only</v>
          </cell>
          <cell r="G2833" t="str">
            <v>20.07.2004</v>
          </cell>
          <cell r="H2833" t="str">
            <v>31.12.2004</v>
          </cell>
          <cell r="I2833" t="str">
            <v>NO REPLACE</v>
          </cell>
        </row>
        <row r="2834">
          <cell r="A2834" t="str">
            <v>MPMES</v>
          </cell>
          <cell r="B2834" t="str">
            <v>MITSUBISHI MECOM SERIAL</v>
          </cell>
          <cell r="C2834" t="str">
            <v>US</v>
          </cell>
          <cell r="D2834" t="str">
            <v>05 EOC</v>
          </cell>
          <cell r="E2834" t="e">
            <v>#N/A</v>
          </cell>
          <cell r="F2834" t="str">
            <v>06 Documentation only</v>
          </cell>
          <cell r="G2834" t="str">
            <v>20.07.2004</v>
          </cell>
          <cell r="H2834" t="str">
            <v>31.12.2004</v>
          </cell>
          <cell r="I2834" t="str">
            <v>NO REPLACE</v>
          </cell>
        </row>
        <row r="2835">
          <cell r="A2835" t="str">
            <v>MPMOR</v>
          </cell>
          <cell r="B2835" t="str">
            <v>MOORE APACS</v>
          </cell>
          <cell r="C2835" t="str">
            <v>US</v>
          </cell>
          <cell r="D2835" t="str">
            <v>05 EOC</v>
          </cell>
          <cell r="E2835" t="e">
            <v>#N/A</v>
          </cell>
          <cell r="F2835" t="str">
            <v>06 Documentation only</v>
          </cell>
          <cell r="G2835" t="str">
            <v>20.07.2004</v>
          </cell>
          <cell r="H2835" t="str">
            <v>31.12.2004</v>
          </cell>
          <cell r="I2835" t="str">
            <v>NO REPLACE</v>
          </cell>
        </row>
        <row r="2836">
          <cell r="A2836" t="str">
            <v>MPODX</v>
          </cell>
          <cell r="B2836" t="str">
            <v>OPC CLIENT W/ECI</v>
          </cell>
          <cell r="C2836" t="str">
            <v>US</v>
          </cell>
          <cell r="D2836" t="str">
            <v>05 EOC</v>
          </cell>
          <cell r="E2836" t="e">
            <v>#N/A</v>
          </cell>
          <cell r="F2836" t="str">
            <v>01 Exchg w/ new product</v>
          </cell>
          <cell r="G2836" t="str">
            <v>20.07.2004</v>
          </cell>
          <cell r="H2836" t="str">
            <v>30.06.2006</v>
          </cell>
          <cell r="I2836" t="str">
            <v>NO REPLACE</v>
          </cell>
        </row>
        <row r="2837">
          <cell r="A2837" t="str">
            <v>MPOMR</v>
          </cell>
          <cell r="B2837" t="str">
            <v>OMRON HOSTLINK</v>
          </cell>
          <cell r="C2837" t="str">
            <v>US</v>
          </cell>
          <cell r="D2837" t="str">
            <v>05 EOC</v>
          </cell>
          <cell r="E2837" t="e">
            <v>#N/A</v>
          </cell>
          <cell r="F2837" t="str">
            <v>06 Documentation only</v>
          </cell>
          <cell r="G2837" t="str">
            <v>20.07.2004</v>
          </cell>
          <cell r="H2837" t="str">
            <v>31.12.2004</v>
          </cell>
          <cell r="I2837" t="str">
            <v>NO REPLACE</v>
          </cell>
        </row>
        <row r="2838">
          <cell r="A2838" t="str">
            <v>MPOMV</v>
          </cell>
          <cell r="B2838" t="str">
            <v>OMRON V600</v>
          </cell>
          <cell r="C2838" t="str">
            <v>US</v>
          </cell>
          <cell r="D2838" t="str">
            <v>05 EOC</v>
          </cell>
          <cell r="E2838" t="e">
            <v>#N/A</v>
          </cell>
          <cell r="F2838" t="str">
            <v>06 Documentation only</v>
          </cell>
          <cell r="G2838" t="str">
            <v>20.07.2004</v>
          </cell>
          <cell r="H2838" t="str">
            <v>31.12.2004</v>
          </cell>
          <cell r="I2838" t="str">
            <v>NO REPLACE</v>
          </cell>
        </row>
        <row r="2839">
          <cell r="A2839" t="str">
            <v>MPOPT</v>
          </cell>
          <cell r="B2839" t="str">
            <v>OPTO 22 OPTOMUX</v>
          </cell>
          <cell r="C2839" t="str">
            <v>US</v>
          </cell>
          <cell r="D2839" t="str">
            <v>05 EOC</v>
          </cell>
          <cell r="E2839" t="e">
            <v>#N/A</v>
          </cell>
          <cell r="F2839" t="str">
            <v>06 Documentation only</v>
          </cell>
          <cell r="G2839" t="str">
            <v>20.07.2004</v>
          </cell>
          <cell r="H2839" t="str">
            <v>31.12.2004</v>
          </cell>
          <cell r="I2839" t="str">
            <v>NO REPLACE</v>
          </cell>
        </row>
        <row r="2840">
          <cell r="A2840" t="str">
            <v>MPORC</v>
          </cell>
          <cell r="B2840" t="str">
            <v>ORACLE INTERFACE</v>
          </cell>
          <cell r="C2840" t="str">
            <v>US</v>
          </cell>
          <cell r="D2840" t="str">
            <v>05 EOC</v>
          </cell>
          <cell r="E2840" t="e">
            <v>#N/A</v>
          </cell>
          <cell r="F2840" t="str">
            <v>06 Documentation only</v>
          </cell>
          <cell r="G2840" t="str">
            <v>20.07.2004</v>
          </cell>
          <cell r="H2840" t="str">
            <v>30.06.2006</v>
          </cell>
          <cell r="I2840" t="str">
            <v>NO REPLACE</v>
          </cell>
        </row>
        <row r="2841">
          <cell r="A2841" t="str">
            <v>MPPAK</v>
          </cell>
          <cell r="B2841" t="str">
            <v>PROGRAMMER'S ACCESS KIT</v>
          </cell>
          <cell r="C2841" t="str">
            <v>US</v>
          </cell>
          <cell r="D2841" t="str">
            <v>05 EOC</v>
          </cell>
          <cell r="E2841" t="e">
            <v>#N/A</v>
          </cell>
          <cell r="F2841" t="str">
            <v>06 Documentation only</v>
          </cell>
          <cell r="G2841" t="str">
            <v>20.07.2004</v>
          </cell>
          <cell r="H2841" t="str">
            <v>30.06.2006</v>
          </cell>
          <cell r="I2841" t="str">
            <v>NO REPLACE</v>
          </cell>
        </row>
        <row r="2842">
          <cell r="A2842" t="str">
            <v>MPPCAL</v>
          </cell>
          <cell r="B2842" t="str">
            <v>DEV CLT W/ REDUNDANCY</v>
          </cell>
          <cell r="C2842" t="str">
            <v>US</v>
          </cell>
          <cell r="D2842" t="str">
            <v>05 EOC</v>
          </cell>
          <cell r="E2842" t="e">
            <v>#N/A</v>
          </cell>
          <cell r="F2842" t="str">
            <v>06 Documentation only</v>
          </cell>
          <cell r="G2842" t="str">
            <v>20.07.2004</v>
          </cell>
          <cell r="H2842" t="str">
            <v>30.06.2006</v>
          </cell>
          <cell r="I2842" t="str">
            <v>NO REPLACE</v>
          </cell>
        </row>
        <row r="2843">
          <cell r="A2843" t="str">
            <v>MPPCAL1024RT</v>
          </cell>
          <cell r="B2843" t="str">
            <v>1024RTCLT W/ REDUNDANCY</v>
          </cell>
          <cell r="C2843" t="str">
            <v>US</v>
          </cell>
          <cell r="D2843" t="str">
            <v>05 EOC</v>
          </cell>
          <cell r="E2843" t="e">
            <v>#N/A</v>
          </cell>
          <cell r="F2843" t="str">
            <v>06 Documentation only</v>
          </cell>
          <cell r="G2843" t="str">
            <v>20.07.2004</v>
          </cell>
          <cell r="H2843" t="str">
            <v>30.06.2006</v>
          </cell>
          <cell r="I2843" t="str">
            <v>NO REPLACE</v>
          </cell>
        </row>
        <row r="2844">
          <cell r="A2844" t="str">
            <v>MPPCALRT</v>
          </cell>
          <cell r="B2844" t="str">
            <v>RTCLT W/ REDUNDANCY</v>
          </cell>
          <cell r="C2844" t="str">
            <v>US</v>
          </cell>
          <cell r="D2844" t="str">
            <v>05 EOC</v>
          </cell>
          <cell r="E2844" t="e">
            <v>#N/A</v>
          </cell>
          <cell r="F2844" t="str">
            <v>06 Documentation only</v>
          </cell>
          <cell r="G2844" t="str">
            <v>20.07.2004</v>
          </cell>
          <cell r="H2844" t="str">
            <v>30.06.2006</v>
          </cell>
          <cell r="I2844" t="str">
            <v>NO REPLACE</v>
          </cell>
        </row>
        <row r="2845">
          <cell r="A2845" t="str">
            <v>MPPCNVCAL</v>
          </cell>
          <cell r="B2845" t="str">
            <v>CLT CNV CLT++</v>
          </cell>
          <cell r="C2845" t="str">
            <v>US</v>
          </cell>
          <cell r="D2845" t="str">
            <v>05 EOC</v>
          </cell>
          <cell r="E2845" t="e">
            <v>#N/A</v>
          </cell>
          <cell r="F2845" t="str">
            <v>06 Documentation only</v>
          </cell>
          <cell r="G2845" t="str">
            <v>20.07.2004</v>
          </cell>
          <cell r="H2845" t="str">
            <v>30.06.2006</v>
          </cell>
          <cell r="I2845" t="str">
            <v>NO REPLACE</v>
          </cell>
        </row>
        <row r="2846">
          <cell r="A2846" t="str">
            <v>MPPCNVCAL1024RT</v>
          </cell>
          <cell r="B2846" t="str">
            <v>1024RTCLT CNV 1024RTCLT++</v>
          </cell>
          <cell r="C2846" t="str">
            <v>US</v>
          </cell>
          <cell r="D2846" t="str">
            <v>05 EOC</v>
          </cell>
          <cell r="E2846" t="e">
            <v>#N/A</v>
          </cell>
          <cell r="F2846" t="str">
            <v>06 Documentation only</v>
          </cell>
          <cell r="G2846" t="str">
            <v>20.07.2004</v>
          </cell>
          <cell r="H2846" t="str">
            <v>30.06.2006</v>
          </cell>
          <cell r="I2846" t="str">
            <v>NO REPLACE</v>
          </cell>
        </row>
        <row r="2847">
          <cell r="A2847" t="str">
            <v>MPPCNVCALRT</v>
          </cell>
          <cell r="B2847" t="str">
            <v>RTCLT CNV RTCLT++</v>
          </cell>
          <cell r="C2847" t="str">
            <v>US</v>
          </cell>
          <cell r="D2847" t="str">
            <v>05 EOC</v>
          </cell>
          <cell r="E2847" t="e">
            <v>#N/A</v>
          </cell>
          <cell r="F2847" t="str">
            <v>06 Documentation only</v>
          </cell>
          <cell r="G2847" t="str">
            <v>20.07.2004</v>
          </cell>
          <cell r="H2847" t="str">
            <v>30.06.2006</v>
          </cell>
          <cell r="I2847" t="str">
            <v>NO REPLACE</v>
          </cell>
        </row>
        <row r="2848">
          <cell r="A2848" t="str">
            <v>MPPCNVS1024</v>
          </cell>
          <cell r="B2848" t="str">
            <v>1024SVR CNV 1024SVR++</v>
          </cell>
          <cell r="C2848" t="str">
            <v>US</v>
          </cell>
          <cell r="D2848" t="str">
            <v>05 EOC</v>
          </cell>
          <cell r="E2848" t="e">
            <v>#N/A</v>
          </cell>
          <cell r="F2848" t="str">
            <v>06 Documentation only</v>
          </cell>
          <cell r="G2848" t="str">
            <v>20.07.2004</v>
          </cell>
          <cell r="H2848" t="str">
            <v>30.06.2006</v>
          </cell>
          <cell r="I2848" t="str">
            <v>NO REPLACE</v>
          </cell>
        </row>
        <row r="2849">
          <cell r="A2849" t="str">
            <v>MPPCNVSENT</v>
          </cell>
          <cell r="B2849" t="str">
            <v>ENTSVR CNV ENTSVR++</v>
          </cell>
          <cell r="C2849" t="str">
            <v>US</v>
          </cell>
          <cell r="D2849" t="str">
            <v>05 EOC</v>
          </cell>
          <cell r="E2849" t="e">
            <v>#N/A</v>
          </cell>
          <cell r="F2849" t="str">
            <v>06 Documentation only</v>
          </cell>
          <cell r="G2849" t="str">
            <v>20.07.2004</v>
          </cell>
          <cell r="H2849" t="str">
            <v>30.06.2006</v>
          </cell>
          <cell r="I2849" t="str">
            <v>NO REPLACE</v>
          </cell>
        </row>
        <row r="2850">
          <cell r="A2850" t="str">
            <v>MPPRO</v>
          </cell>
          <cell r="B2850" t="str">
            <v>PROFIBUS</v>
          </cell>
          <cell r="C2850" t="str">
            <v>US</v>
          </cell>
          <cell r="D2850" t="str">
            <v>05 EOC</v>
          </cell>
          <cell r="E2850" t="e">
            <v>#N/A</v>
          </cell>
          <cell r="F2850" t="str">
            <v>06 Documentation only</v>
          </cell>
          <cell r="G2850" t="str">
            <v>20.07.2004</v>
          </cell>
          <cell r="H2850" t="str">
            <v>31.12.2004</v>
          </cell>
          <cell r="I2850" t="str">
            <v>NO REPLACE</v>
          </cell>
        </row>
        <row r="2851">
          <cell r="A2851" t="str">
            <v>MPPSQ</v>
          </cell>
          <cell r="B2851" t="str">
            <v>POWERSQL</v>
          </cell>
          <cell r="C2851" t="str">
            <v>US</v>
          </cell>
          <cell r="D2851" t="str">
            <v>05 EOC</v>
          </cell>
          <cell r="E2851" t="e">
            <v>#N/A</v>
          </cell>
          <cell r="F2851" t="str">
            <v>06 Documentation only</v>
          </cell>
          <cell r="G2851" t="str">
            <v>20.07.2004</v>
          </cell>
          <cell r="H2851" t="str">
            <v>30.06.2006</v>
          </cell>
          <cell r="I2851" t="str">
            <v>NO REPLACE</v>
          </cell>
        </row>
        <row r="2852">
          <cell r="A2852" t="str">
            <v>MPPSVR1024</v>
          </cell>
          <cell r="B2852" t="str">
            <v>1024 I/O REDUNDANT SVR</v>
          </cell>
          <cell r="C2852" t="str">
            <v>US</v>
          </cell>
          <cell r="D2852" t="str">
            <v>05 EOC</v>
          </cell>
          <cell r="E2852" t="e">
            <v>#N/A</v>
          </cell>
          <cell r="F2852" t="str">
            <v>06 Documentation only</v>
          </cell>
          <cell r="G2852" t="str">
            <v>20.07.2004</v>
          </cell>
          <cell r="H2852" t="str">
            <v>30.06.2006</v>
          </cell>
          <cell r="I2852" t="str">
            <v>NO REPLACE</v>
          </cell>
        </row>
        <row r="2853">
          <cell r="A2853" t="str">
            <v>MPPSVRENT</v>
          </cell>
          <cell r="B2853" t="str">
            <v>REDUNDANT ENTERPRISE SVR</v>
          </cell>
          <cell r="C2853" t="str">
            <v>US</v>
          </cell>
          <cell r="D2853" t="str">
            <v>05 EOC</v>
          </cell>
          <cell r="E2853" t="e">
            <v>#N/A</v>
          </cell>
          <cell r="F2853" t="str">
            <v>06 Documentation only</v>
          </cell>
          <cell r="G2853" t="str">
            <v>20.07.2004</v>
          </cell>
          <cell r="H2853" t="str">
            <v>30.06.2006</v>
          </cell>
          <cell r="I2853" t="str">
            <v>NO REPLACE</v>
          </cell>
        </row>
        <row r="2854">
          <cell r="A2854" t="str">
            <v>MPREL</v>
          </cell>
          <cell r="B2854" t="str">
            <v>RELIANCE AUTOMATE</v>
          </cell>
          <cell r="C2854" t="str">
            <v>US</v>
          </cell>
          <cell r="D2854" t="str">
            <v>05 EOC</v>
          </cell>
          <cell r="E2854" t="e">
            <v>#N/A</v>
          </cell>
          <cell r="F2854" t="str">
            <v>06 Documentation only</v>
          </cell>
          <cell r="G2854" t="str">
            <v>20.07.2004</v>
          </cell>
          <cell r="H2854" t="str">
            <v>31.12.2004</v>
          </cell>
          <cell r="I2854" t="str">
            <v>NO REPLACE</v>
          </cell>
        </row>
        <row r="2855">
          <cell r="A2855" t="str">
            <v>MPROC</v>
          </cell>
          <cell r="B2855" t="str">
            <v>FISHER CONTROLS</v>
          </cell>
          <cell r="C2855" t="str">
            <v>US</v>
          </cell>
          <cell r="D2855" t="str">
            <v>05 EOC</v>
          </cell>
          <cell r="E2855" t="e">
            <v>#N/A</v>
          </cell>
          <cell r="F2855" t="str">
            <v>06 Documentation only</v>
          </cell>
          <cell r="G2855" t="str">
            <v>20.07.2004</v>
          </cell>
          <cell r="H2855" t="str">
            <v>31.12.2004</v>
          </cell>
          <cell r="I2855" t="str">
            <v>NO REPLACE</v>
          </cell>
        </row>
        <row r="2856">
          <cell r="A2856" t="str">
            <v>MPS7D</v>
          </cell>
          <cell r="B2856" t="str">
            <v>SIEMENS H1 S5/S7 IOXLATOR</v>
          </cell>
          <cell r="C2856" t="str">
            <v>US</v>
          </cell>
          <cell r="D2856" t="str">
            <v>05 EOC</v>
          </cell>
          <cell r="E2856" t="e">
            <v>#N/A</v>
          </cell>
          <cell r="F2856" t="str">
            <v>06 Documentation only</v>
          </cell>
          <cell r="G2856" t="str">
            <v>20.07.2004</v>
          </cell>
          <cell r="H2856" t="str">
            <v>31.12.2004</v>
          </cell>
          <cell r="I2856" t="str">
            <v>NO REPLACE</v>
          </cell>
        </row>
        <row r="2857">
          <cell r="A2857" t="str">
            <v>MPSGS</v>
          </cell>
          <cell r="B2857" t="str">
            <v>SECS RS232/SERIAL</v>
          </cell>
          <cell r="C2857" t="str">
            <v>US</v>
          </cell>
          <cell r="D2857" t="str">
            <v>05 EOC</v>
          </cell>
          <cell r="E2857" t="e">
            <v>#N/A</v>
          </cell>
          <cell r="F2857" t="str">
            <v>06 Documentation only</v>
          </cell>
          <cell r="G2857" t="str">
            <v>20.07.2004</v>
          </cell>
          <cell r="H2857" t="str">
            <v>31.12.2004</v>
          </cell>
          <cell r="I2857" t="str">
            <v>NO REPLACE</v>
          </cell>
        </row>
        <row r="2858">
          <cell r="A2858" t="str">
            <v>MPSGW</v>
          </cell>
          <cell r="B2858" t="str">
            <v>SECS HSMS/ETHERNET</v>
          </cell>
          <cell r="C2858" t="str">
            <v>US</v>
          </cell>
          <cell r="D2858" t="str">
            <v>05 EOC</v>
          </cell>
          <cell r="E2858" t="e">
            <v>#N/A</v>
          </cell>
          <cell r="F2858" t="str">
            <v>06 Documentation only</v>
          </cell>
          <cell r="G2858" t="str">
            <v>20.07.2004</v>
          </cell>
          <cell r="H2858" t="str">
            <v>31.12.2004</v>
          </cell>
          <cell r="I2858" t="str">
            <v>NO REPLACE</v>
          </cell>
        </row>
        <row r="2859">
          <cell r="A2859" t="str">
            <v>MPSH5</v>
          </cell>
          <cell r="B2859" t="str">
            <v>SIEMENS H1 S5</v>
          </cell>
          <cell r="C2859" t="str">
            <v>US</v>
          </cell>
          <cell r="D2859" t="str">
            <v>05 EOC</v>
          </cell>
          <cell r="E2859" t="e">
            <v>#N/A</v>
          </cell>
          <cell r="F2859" t="str">
            <v>06 Documentation only</v>
          </cell>
          <cell r="G2859" t="str">
            <v>20.07.2004</v>
          </cell>
          <cell r="H2859" t="str">
            <v>31.12.2004</v>
          </cell>
          <cell r="I2859" t="str">
            <v>NO REPLACE</v>
          </cell>
        </row>
        <row r="2860">
          <cell r="A2860" t="str">
            <v>MPSH7</v>
          </cell>
          <cell r="B2860" t="str">
            <v>SIEMENS H1 S5/S7</v>
          </cell>
          <cell r="C2860" t="str">
            <v>US</v>
          </cell>
          <cell r="D2860" t="str">
            <v>05 EOC</v>
          </cell>
          <cell r="E2860" t="e">
            <v>#N/A</v>
          </cell>
          <cell r="F2860" t="str">
            <v>06 Documentation only</v>
          </cell>
          <cell r="G2860" t="str">
            <v>20.07.2004</v>
          </cell>
          <cell r="H2860" t="str">
            <v>31.12.2004</v>
          </cell>
          <cell r="I2860" t="str">
            <v>NO REPLACE</v>
          </cell>
        </row>
        <row r="2861">
          <cell r="A2861" t="str">
            <v>MPSIE</v>
          </cell>
          <cell r="B2861" t="str">
            <v>SIEMENS CP525</v>
          </cell>
          <cell r="C2861" t="str">
            <v>US</v>
          </cell>
          <cell r="D2861" t="str">
            <v>05 EOC</v>
          </cell>
          <cell r="E2861" t="e">
            <v>#N/A</v>
          </cell>
          <cell r="F2861" t="str">
            <v>06 Documentation only</v>
          </cell>
          <cell r="G2861" t="str">
            <v>20.07.2004</v>
          </cell>
          <cell r="H2861" t="str">
            <v>31.12.2004</v>
          </cell>
          <cell r="I2861" t="str">
            <v>NO REPLACE</v>
          </cell>
        </row>
        <row r="2862">
          <cell r="A2862" t="str">
            <v>MPSIR</v>
          </cell>
          <cell r="B2862" t="str">
            <v>SIEMENS 396R</v>
          </cell>
          <cell r="C2862" t="str">
            <v>US</v>
          </cell>
          <cell r="D2862" t="str">
            <v>05 EOC</v>
          </cell>
          <cell r="E2862" t="e">
            <v>#N/A</v>
          </cell>
          <cell r="F2862" t="str">
            <v>06 Documentation only</v>
          </cell>
          <cell r="G2862" t="str">
            <v>20.07.2004</v>
          </cell>
          <cell r="H2862" t="str">
            <v>31.12.2004</v>
          </cell>
          <cell r="I2862" t="str">
            <v>NO REPLACE</v>
          </cell>
        </row>
        <row r="2863">
          <cell r="A2863" t="str">
            <v>MPSVR1024</v>
          </cell>
          <cell r="B2863" t="str">
            <v>1024 I/O SERVER</v>
          </cell>
          <cell r="C2863" t="str">
            <v>US</v>
          </cell>
          <cell r="D2863" t="str">
            <v>05 EOC</v>
          </cell>
          <cell r="E2863">
            <v>165000</v>
          </cell>
          <cell r="F2863" t="str">
            <v>06 Documentation only</v>
          </cell>
          <cell r="G2863" t="str">
            <v>20.07.2004</v>
          </cell>
          <cell r="H2863" t="str">
            <v>30.06.2006</v>
          </cell>
          <cell r="I2863" t="str">
            <v>NO REPLACE</v>
          </cell>
        </row>
        <row r="2864">
          <cell r="A2864" t="str">
            <v>MPSVR256</v>
          </cell>
          <cell r="B2864" t="str">
            <v>256 I/O SERVER</v>
          </cell>
          <cell r="C2864" t="str">
            <v>US</v>
          </cell>
          <cell r="D2864" t="str">
            <v>05 EOC</v>
          </cell>
          <cell r="E2864">
            <v>57700</v>
          </cell>
          <cell r="F2864" t="str">
            <v>06 Documentation only</v>
          </cell>
          <cell r="G2864" t="str">
            <v>20.07.2004</v>
          </cell>
          <cell r="H2864" t="str">
            <v>30.06.2006</v>
          </cell>
          <cell r="I2864" t="str">
            <v>NO REPLACE</v>
          </cell>
        </row>
        <row r="2865">
          <cell r="A2865" t="str">
            <v>MPSVRENT</v>
          </cell>
          <cell r="B2865" t="str">
            <v>ENTERPRISE SERVER</v>
          </cell>
          <cell r="C2865" t="str">
            <v>US</v>
          </cell>
          <cell r="D2865" t="str">
            <v>05 EOC</v>
          </cell>
          <cell r="E2865" t="e">
            <v>#N/A</v>
          </cell>
          <cell r="F2865" t="str">
            <v>06 Documentation only</v>
          </cell>
          <cell r="G2865" t="str">
            <v>20.07.2004</v>
          </cell>
          <cell r="H2865" t="str">
            <v>30.06.2006</v>
          </cell>
          <cell r="I2865" t="str">
            <v>NO REPLACE</v>
          </cell>
        </row>
        <row r="2866">
          <cell r="A2866" t="str">
            <v>MPSYB</v>
          </cell>
          <cell r="B2866" t="str">
            <v>SYBASE DATABASE</v>
          </cell>
          <cell r="C2866" t="str">
            <v>US</v>
          </cell>
          <cell r="D2866" t="str">
            <v>05 EOC</v>
          </cell>
          <cell r="E2866" t="e">
            <v>#N/A</v>
          </cell>
          <cell r="F2866" t="str">
            <v>06 Documentation only</v>
          </cell>
          <cell r="G2866" t="str">
            <v>20.07.2004</v>
          </cell>
          <cell r="H2866" t="str">
            <v>30.06.2006</v>
          </cell>
          <cell r="I2866" t="str">
            <v>NO REPLACE</v>
          </cell>
        </row>
        <row r="2867">
          <cell r="A2867" t="str">
            <v>MPTI4</v>
          </cell>
          <cell r="B2867" t="str">
            <v>TEXAS INSTRUMENTS 305/405</v>
          </cell>
          <cell r="C2867" t="str">
            <v>US</v>
          </cell>
          <cell r="D2867" t="str">
            <v>05 EOC</v>
          </cell>
          <cell r="E2867" t="e">
            <v>#N/A</v>
          </cell>
          <cell r="F2867" t="str">
            <v>06 Documentation only</v>
          </cell>
          <cell r="G2867" t="str">
            <v>20.07.2004</v>
          </cell>
          <cell r="H2867" t="str">
            <v>31.12.2004</v>
          </cell>
          <cell r="I2867" t="str">
            <v>NO REPLACE</v>
          </cell>
        </row>
        <row r="2868">
          <cell r="A2868" t="str">
            <v>MPTIW</v>
          </cell>
          <cell r="B2868" t="str">
            <v>TEXAS INSTRUMENTS TIWAY</v>
          </cell>
          <cell r="C2868" t="str">
            <v>US</v>
          </cell>
          <cell r="D2868" t="str">
            <v>05 EOC</v>
          </cell>
          <cell r="E2868" t="e">
            <v>#N/A</v>
          </cell>
          <cell r="F2868" t="str">
            <v>06 Documentation only</v>
          </cell>
          <cell r="G2868" t="str">
            <v>20.07.2004</v>
          </cell>
          <cell r="H2868" t="str">
            <v>31.12.2004</v>
          </cell>
          <cell r="I2868" t="str">
            <v>NO REPLACE</v>
          </cell>
        </row>
        <row r="2869">
          <cell r="A2869" t="str">
            <v>MPV7UPGC4</v>
          </cell>
          <cell r="B2869" t="str">
            <v>MV7:UPG CAL1024RT TO CALRT</v>
          </cell>
          <cell r="C2869" t="str">
            <v>US</v>
          </cell>
          <cell r="D2869" t="str">
            <v>05 EOC</v>
          </cell>
          <cell r="E2869" t="e">
            <v>#N/A</v>
          </cell>
          <cell r="F2869" t="str">
            <v>06 Documentation only</v>
          </cell>
          <cell r="G2869" t="str">
            <v>20.07.2004</v>
          </cell>
          <cell r="H2869" t="str">
            <v>30.06.2006</v>
          </cell>
          <cell r="I2869" t="str">
            <v>NO REPLACE</v>
          </cell>
        </row>
        <row r="2870">
          <cell r="A2870" t="str">
            <v>MPV7UPGC5</v>
          </cell>
          <cell r="B2870" t="str">
            <v>MV7:UPGCAL1024RT TO MPCAL</v>
          </cell>
          <cell r="C2870" t="str">
            <v>US</v>
          </cell>
          <cell r="D2870" t="str">
            <v>05 EOC</v>
          </cell>
          <cell r="E2870" t="e">
            <v>#N/A</v>
          </cell>
          <cell r="F2870" t="str">
            <v>06 Documentation only</v>
          </cell>
          <cell r="G2870" t="str">
            <v>20.07.2004</v>
          </cell>
          <cell r="H2870" t="str">
            <v>30.06.2006</v>
          </cell>
          <cell r="I2870" t="str">
            <v>NO REPLACE</v>
          </cell>
        </row>
        <row r="2871">
          <cell r="A2871" t="str">
            <v>MPV7UPGC6</v>
          </cell>
          <cell r="B2871" t="str">
            <v>MV7:UPG CALRT TO MPCAL</v>
          </cell>
          <cell r="C2871" t="str">
            <v>US</v>
          </cell>
          <cell r="D2871" t="str">
            <v>05 EOC</v>
          </cell>
          <cell r="E2871" t="e">
            <v>#N/A</v>
          </cell>
          <cell r="F2871" t="str">
            <v>06 Documentation only</v>
          </cell>
          <cell r="G2871" t="str">
            <v>20.07.2004</v>
          </cell>
          <cell r="H2871" t="str">
            <v>30.06.2006</v>
          </cell>
          <cell r="I2871" t="str">
            <v>NO REPLACE</v>
          </cell>
        </row>
        <row r="2872">
          <cell r="A2872" t="str">
            <v>MPV7UPGS1</v>
          </cell>
          <cell r="B2872" t="str">
            <v>MV7:UPG SVR 256 TO 1024</v>
          </cell>
          <cell r="C2872" t="str">
            <v>US</v>
          </cell>
          <cell r="D2872" t="str">
            <v>05 EOC</v>
          </cell>
          <cell r="E2872" t="e">
            <v>#N/A</v>
          </cell>
          <cell r="F2872" t="str">
            <v>06 Documentation only</v>
          </cell>
          <cell r="G2872" t="str">
            <v>20.07.2004</v>
          </cell>
          <cell r="H2872" t="str">
            <v>30.06.2006</v>
          </cell>
          <cell r="I2872" t="str">
            <v>NO REPLACE</v>
          </cell>
        </row>
        <row r="2873">
          <cell r="A2873" t="str">
            <v>MPV7UPGS2</v>
          </cell>
          <cell r="B2873" t="str">
            <v>MV7:UPG SVR 256 TO ENT</v>
          </cell>
          <cell r="C2873" t="str">
            <v>US</v>
          </cell>
          <cell r="D2873" t="str">
            <v>05 EOC</v>
          </cell>
          <cell r="E2873" t="e">
            <v>#N/A</v>
          </cell>
          <cell r="F2873" t="str">
            <v>06 Documentation only</v>
          </cell>
          <cell r="G2873" t="str">
            <v>20.07.2004</v>
          </cell>
          <cell r="H2873" t="str">
            <v>30.06.2006</v>
          </cell>
          <cell r="I2873" t="str">
            <v>NO REPLACE</v>
          </cell>
        </row>
        <row r="2874">
          <cell r="A2874" t="str">
            <v>MPV7UPGS3</v>
          </cell>
          <cell r="B2874" t="str">
            <v>MV7:UPG SVR 1024 TO ENT</v>
          </cell>
          <cell r="C2874" t="str">
            <v>US</v>
          </cell>
          <cell r="D2874" t="str">
            <v>05 EOC</v>
          </cell>
          <cell r="E2874" t="e">
            <v>#N/A</v>
          </cell>
          <cell r="F2874" t="str">
            <v>06 Documentation only</v>
          </cell>
          <cell r="G2874" t="str">
            <v>20.07.2004</v>
          </cell>
          <cell r="H2874" t="str">
            <v>30.06.2006</v>
          </cell>
          <cell r="I2874" t="str">
            <v>NO REPLACE</v>
          </cell>
        </row>
        <row r="2875">
          <cell r="A2875" t="str">
            <v>MPVRN</v>
          </cell>
          <cell r="B2875" t="str">
            <v>VIRTUAL REAL-TIME NETWORK</v>
          </cell>
          <cell r="C2875" t="str">
            <v>US</v>
          </cell>
          <cell r="D2875" t="str">
            <v>05 EOC</v>
          </cell>
          <cell r="E2875" t="e">
            <v>#N/A</v>
          </cell>
          <cell r="F2875" t="str">
            <v>06 Documentation only</v>
          </cell>
          <cell r="G2875" t="str">
            <v>20.07.2004</v>
          </cell>
          <cell r="H2875" t="str">
            <v>30.06.2006</v>
          </cell>
          <cell r="I2875" t="str">
            <v>NO REPLACE</v>
          </cell>
        </row>
        <row r="2876">
          <cell r="A2876" t="str">
            <v>MPVRR</v>
          </cell>
          <cell r="B2876" t="str">
            <v>VRN REDUNDANT</v>
          </cell>
          <cell r="C2876" t="str">
            <v>US</v>
          </cell>
          <cell r="D2876" t="str">
            <v>05 EOC</v>
          </cell>
          <cell r="E2876" t="e">
            <v>#N/A</v>
          </cell>
          <cell r="F2876" t="str">
            <v>06 Documentation only</v>
          </cell>
          <cell r="G2876" t="str">
            <v>20.07.2004</v>
          </cell>
          <cell r="H2876" t="str">
            <v>30.06.2006</v>
          </cell>
          <cell r="I2876" t="str">
            <v>NO REPLACE</v>
          </cell>
        </row>
        <row r="2877">
          <cell r="A2877" t="str">
            <v>NUMAMM09000</v>
          </cell>
          <cell r="B2877" t="str">
            <v>NUM AMM0900 0263 900 020</v>
          </cell>
          <cell r="C2877" t="str">
            <v>FR</v>
          </cell>
          <cell r="D2877" t="str">
            <v>06 Service Only</v>
          </cell>
          <cell r="E2877" t="e">
            <v>#N/A</v>
          </cell>
          <cell r="F2877" t="str">
            <v>01 Exchg w/ new product</v>
          </cell>
          <cell r="G2877" t="str">
            <v>08.12.2003</v>
          </cell>
          <cell r="H2877" t="str">
            <v>00.00.0000</v>
          </cell>
          <cell r="I2877">
            <v>263900020</v>
          </cell>
        </row>
        <row r="2878">
          <cell r="A2878" t="str">
            <v>NWBM85000</v>
          </cell>
          <cell r="B2878" t="str">
            <v>MODBUS PLUS BRIDGE/MUX, MODBUS PLUS, 4</v>
          </cell>
          <cell r="C2878" t="str">
            <v>US</v>
          </cell>
          <cell r="D2878" t="str">
            <v>04 Commercialized</v>
          </cell>
          <cell r="E2878">
            <v>120000</v>
          </cell>
          <cell r="F2878" t="str">
            <v>03 Exchg w/ refurbished</v>
          </cell>
          <cell r="G2878" t="str">
            <v>10.06.2002</v>
          </cell>
          <cell r="H2878" t="str">
            <v>00.00.0000</v>
          </cell>
        </row>
        <row r="2879">
          <cell r="A2879" t="str">
            <v>NWBM85000R</v>
          </cell>
          <cell r="B2879" t="str">
            <v>MODBUS PLUS BRIDGE/MUX, MODBUS PLUS, 4</v>
          </cell>
          <cell r="C2879" t="str">
            <v>US</v>
          </cell>
          <cell r="D2879" t="str">
            <v>06 Service Only</v>
          </cell>
          <cell r="E2879" t="e">
            <v>#N/A</v>
          </cell>
          <cell r="F2879" t="str">
            <v>03 Exchg w/ refurbished</v>
          </cell>
          <cell r="G2879" t="str">
            <v>23.12.2004</v>
          </cell>
          <cell r="H2879" t="str">
            <v>00.00.0000</v>
          </cell>
          <cell r="I2879" t="str">
            <v>NO REPLACE</v>
          </cell>
        </row>
        <row r="2880">
          <cell r="A2880" t="str">
            <v>NWBM85C002</v>
          </cell>
          <cell r="B2880" t="str">
            <v>MODBUS PLUS BRIDGE/MUX, MODBUS PLUS RED.</v>
          </cell>
          <cell r="C2880" t="str">
            <v>US</v>
          </cell>
          <cell r="D2880" t="str">
            <v>04 Commercialized</v>
          </cell>
          <cell r="E2880">
            <v>141000</v>
          </cell>
          <cell r="F2880" t="str">
            <v>03 Exchg w/ refurbished</v>
          </cell>
          <cell r="G2880" t="str">
            <v>15.12.1998</v>
          </cell>
          <cell r="H2880" t="str">
            <v>00.00.0000</v>
          </cell>
        </row>
        <row r="2881">
          <cell r="A2881" t="str">
            <v>NWBM85C002C</v>
          </cell>
          <cell r="B2881" t="str">
            <v>CONF COAT BRIDGE MUX</v>
          </cell>
          <cell r="C2881" t="str">
            <v>US</v>
          </cell>
          <cell r="D2881" t="str">
            <v>04 Commercialized</v>
          </cell>
          <cell r="E2881" t="e">
            <v>#N/A</v>
          </cell>
          <cell r="F2881" t="str">
            <v>03 Exchg w/ refurbished</v>
          </cell>
          <cell r="G2881" t="str">
            <v>31.07.2003</v>
          </cell>
          <cell r="H2881" t="str">
            <v>00.00.0000</v>
          </cell>
        </row>
        <row r="2882">
          <cell r="A2882" t="str">
            <v>NWBM85C002R</v>
          </cell>
          <cell r="B2882" t="str">
            <v>MODBUS PLUS BRIDGE/MUX, MODBUS PLUS RED.</v>
          </cell>
          <cell r="C2882" t="str">
            <v>US</v>
          </cell>
          <cell r="D2882" t="str">
            <v>06 Service Only</v>
          </cell>
          <cell r="E2882" t="e">
            <v>#N/A</v>
          </cell>
          <cell r="F2882" t="str">
            <v>03 Exchg w/ refurbished</v>
          </cell>
          <cell r="G2882" t="str">
            <v>28.12.2004</v>
          </cell>
          <cell r="H2882" t="str">
            <v>00.00.0000</v>
          </cell>
          <cell r="I2882" t="str">
            <v>NO REPLACE</v>
          </cell>
        </row>
        <row r="2883">
          <cell r="A2883" t="str">
            <v>NWBM85D002</v>
          </cell>
          <cell r="B2883" t="str">
            <v>SPECIAL BRIDGE MULIPLEXER</v>
          </cell>
          <cell r="C2883" t="str">
            <v>US</v>
          </cell>
          <cell r="D2883" t="str">
            <v>05 EOC</v>
          </cell>
          <cell r="E2883">
            <v>112000</v>
          </cell>
          <cell r="F2883" t="str">
            <v>03 Exchg w/ refurbished</v>
          </cell>
          <cell r="G2883" t="str">
            <v>31.12.2004</v>
          </cell>
          <cell r="H2883" t="str">
            <v>30.06.2006</v>
          </cell>
          <cell r="I2883" t="str">
            <v>NO REPLACE</v>
          </cell>
        </row>
        <row r="2884">
          <cell r="A2884" t="str">
            <v>NWBM85D002R</v>
          </cell>
          <cell r="B2884" t="str">
            <v>STD.EXCH.NWBM85D002</v>
          </cell>
          <cell r="C2884" t="str">
            <v>US</v>
          </cell>
          <cell r="D2884" t="str">
            <v>06 Service Only</v>
          </cell>
          <cell r="E2884" t="e">
            <v>#N/A</v>
          </cell>
          <cell r="F2884" t="str">
            <v>03 Exchg w/ refurbished</v>
          </cell>
          <cell r="G2884" t="str">
            <v>28.12.2004</v>
          </cell>
          <cell r="H2884" t="str">
            <v>00.00.0000</v>
          </cell>
          <cell r="I2884" t="str">
            <v>NO REPLACE</v>
          </cell>
        </row>
        <row r="2885">
          <cell r="A2885" t="str">
            <v>NWBM85D008</v>
          </cell>
          <cell r="B2885" t="str">
            <v>BRIDGE MUX</v>
          </cell>
          <cell r="C2885" t="str">
            <v>US</v>
          </cell>
          <cell r="D2885" t="str">
            <v>04 Commercialized</v>
          </cell>
          <cell r="E2885">
            <v>143000</v>
          </cell>
          <cell r="F2885" t="str">
            <v>03 Exchg w/ refurbished</v>
          </cell>
          <cell r="G2885" t="str">
            <v>15.12.1998</v>
          </cell>
          <cell r="H2885" t="str">
            <v>00.00.0000</v>
          </cell>
        </row>
        <row r="2886">
          <cell r="A2886" t="str">
            <v>NWBM85D008R</v>
          </cell>
          <cell r="B2886" t="str">
            <v>STD.EXCH.NWBM85D008</v>
          </cell>
          <cell r="C2886" t="str">
            <v>US</v>
          </cell>
          <cell r="D2886" t="str">
            <v>06 Service Only</v>
          </cell>
          <cell r="E2886" t="e">
            <v>#N/A</v>
          </cell>
          <cell r="F2886" t="str">
            <v>03 Exchg w/ refurbished</v>
          </cell>
          <cell r="G2886" t="str">
            <v>28.12.2004</v>
          </cell>
          <cell r="H2886" t="str">
            <v>00.00.0000</v>
          </cell>
          <cell r="I2886" t="str">
            <v>NO REPLACE</v>
          </cell>
        </row>
        <row r="2887">
          <cell r="A2887" t="str">
            <v>NWBM85S232</v>
          </cell>
          <cell r="B2887" t="str">
            <v>MBUS+ PROG BRIDGE/MUX SUPRS232</v>
          </cell>
          <cell r="C2887" t="str">
            <v>US</v>
          </cell>
          <cell r="D2887" t="str">
            <v>04 Commercialized</v>
          </cell>
          <cell r="E2887">
            <v>91200</v>
          </cell>
          <cell r="F2887" t="str">
            <v>03 Exchg w/ refurbished</v>
          </cell>
          <cell r="G2887" t="str">
            <v>16.12.1998</v>
          </cell>
          <cell r="H2887" t="str">
            <v>00.00.0000</v>
          </cell>
        </row>
        <row r="2888">
          <cell r="A2888" t="str">
            <v>NWBM85S232C</v>
          </cell>
          <cell r="B2888" t="str">
            <v>MODBUS+ PROG BRIDGE/MUX SUPRS232CC</v>
          </cell>
          <cell r="C2888" t="str">
            <v>US</v>
          </cell>
          <cell r="D2888" t="str">
            <v>04 Commercialized</v>
          </cell>
          <cell r="E2888" t="e">
            <v>#N/A</v>
          </cell>
          <cell r="F2888" t="str">
            <v>03 Exchg w/ refurbished</v>
          </cell>
          <cell r="G2888" t="str">
            <v>16.01.2003</v>
          </cell>
          <cell r="H2888" t="str">
            <v>00.00.0000</v>
          </cell>
        </row>
        <row r="2889">
          <cell r="A2889" t="str">
            <v>NWBM85S232R</v>
          </cell>
          <cell r="B2889" t="str">
            <v>MBUS+ PROG BRIDGE/MUX SUPRS232</v>
          </cell>
          <cell r="C2889" t="str">
            <v>US</v>
          </cell>
          <cell r="D2889" t="str">
            <v>06 Service Only</v>
          </cell>
          <cell r="E2889" t="e">
            <v>#N/A</v>
          </cell>
          <cell r="F2889" t="str">
            <v>03 Exchg w/ refurbished</v>
          </cell>
          <cell r="G2889" t="str">
            <v>28.12.2004</v>
          </cell>
          <cell r="H2889" t="str">
            <v>00.00.0000</v>
          </cell>
          <cell r="I2889" t="str">
            <v>NO REPLACE</v>
          </cell>
        </row>
        <row r="2890">
          <cell r="A2890" t="str">
            <v>NWBM85S485</v>
          </cell>
          <cell r="B2890" t="str">
            <v>MBUS+ PROG BRIDGE/MUX SUPRS485</v>
          </cell>
          <cell r="C2890" t="str">
            <v>US</v>
          </cell>
          <cell r="D2890" t="str">
            <v>04 Commercialized</v>
          </cell>
          <cell r="E2890">
            <v>114800</v>
          </cell>
          <cell r="F2890" t="str">
            <v>03 Exchg w/ refurbished</v>
          </cell>
          <cell r="G2890" t="str">
            <v>15.12.1998</v>
          </cell>
          <cell r="H2890" t="str">
            <v>00.00.0000</v>
          </cell>
        </row>
        <row r="2891">
          <cell r="A2891" t="str">
            <v>NWBM85S485R</v>
          </cell>
          <cell r="B2891" t="str">
            <v>MBUS+ PROG BRIDGE/MUX SUPRS485</v>
          </cell>
          <cell r="C2891" t="str">
            <v>US</v>
          </cell>
          <cell r="D2891" t="str">
            <v>06 Service Only</v>
          </cell>
          <cell r="E2891" t="e">
            <v>#N/A</v>
          </cell>
          <cell r="F2891" t="str">
            <v>03 Exchg w/ refurbished</v>
          </cell>
          <cell r="G2891" t="str">
            <v>28.12.2004</v>
          </cell>
          <cell r="H2891" t="str">
            <v>00.00.0000</v>
          </cell>
          <cell r="I2891" t="str">
            <v>NO REPLACE</v>
          </cell>
        </row>
        <row r="2892">
          <cell r="A2892" t="str">
            <v>NWBM85Y422</v>
          </cell>
          <cell r="B2892" t="str">
            <v>SY/MAX BRIDGE MUX</v>
          </cell>
          <cell r="C2892" t="str">
            <v>US</v>
          </cell>
          <cell r="D2892" t="str">
            <v>05 EOC</v>
          </cell>
          <cell r="E2892">
            <v>114800</v>
          </cell>
          <cell r="F2892" t="str">
            <v>03 Exchg w/ refurbished</v>
          </cell>
          <cell r="G2892" t="str">
            <v>31.12.2004</v>
          </cell>
          <cell r="H2892" t="str">
            <v>30.06.2006</v>
          </cell>
          <cell r="I2892" t="str">
            <v>NO REPLACE</v>
          </cell>
        </row>
        <row r="2893">
          <cell r="A2893" t="str">
            <v>NWBP85000</v>
          </cell>
          <cell r="B2893" t="str">
            <v>MODBUS PLUS BRIDGE PLUS</v>
          </cell>
          <cell r="C2893" t="str">
            <v>US</v>
          </cell>
          <cell r="D2893" t="str">
            <v>06 Service Only</v>
          </cell>
          <cell r="E2893">
            <v>180000</v>
          </cell>
          <cell r="F2893" t="str">
            <v>03 Exchg w/ refurbished</v>
          </cell>
          <cell r="G2893" t="str">
            <v>04.01.2001</v>
          </cell>
          <cell r="H2893" t="str">
            <v>04.01.2001</v>
          </cell>
          <cell r="I2893" t="str">
            <v>NWBP85002</v>
          </cell>
        </row>
        <row r="2894">
          <cell r="A2894" t="str">
            <v>NWBP85000R</v>
          </cell>
          <cell r="B2894" t="str">
            <v>STD EXCH.NWBP85000</v>
          </cell>
          <cell r="C2894" t="str">
            <v>US</v>
          </cell>
          <cell r="D2894" t="str">
            <v>06 Service Only</v>
          </cell>
          <cell r="E2894" t="e">
            <v>#N/A</v>
          </cell>
          <cell r="F2894" t="str">
            <v>03 Exchg w/ refurbished</v>
          </cell>
          <cell r="G2894" t="str">
            <v>04.01.2001</v>
          </cell>
          <cell r="H2894" t="str">
            <v>00.00.0000</v>
          </cell>
          <cell r="I2894" t="str">
            <v>NO REPLACE</v>
          </cell>
        </row>
        <row r="2895">
          <cell r="A2895" t="str">
            <v>NWBP85002</v>
          </cell>
          <cell r="B2895" t="str">
            <v>MODBUS PLUS BRIDGE PLUS, REDUNDANT</v>
          </cell>
          <cell r="C2895" t="str">
            <v>US</v>
          </cell>
          <cell r="D2895" t="str">
            <v>04 Commercialized</v>
          </cell>
          <cell r="E2895">
            <v>120000</v>
          </cell>
          <cell r="F2895" t="str">
            <v>03 Exchg w/ refurbished</v>
          </cell>
          <cell r="G2895" t="str">
            <v>16.12.1998</v>
          </cell>
          <cell r="H2895" t="str">
            <v>00.00.0000</v>
          </cell>
        </row>
        <row r="2896">
          <cell r="A2896" t="str">
            <v>NWBP85002R</v>
          </cell>
          <cell r="B2896" t="str">
            <v>MODBUS PLUS BRIDGE PLUS, REDUNDANT</v>
          </cell>
          <cell r="C2896" t="str">
            <v>US</v>
          </cell>
          <cell r="D2896" t="str">
            <v>06 Service Only</v>
          </cell>
          <cell r="E2896" t="e">
            <v>#N/A</v>
          </cell>
          <cell r="F2896" t="str">
            <v>03 Exchg w/ refurbished</v>
          </cell>
          <cell r="G2896" t="str">
            <v>28.12.2004</v>
          </cell>
          <cell r="H2896" t="str">
            <v>00.00.0000</v>
          </cell>
          <cell r="I2896" t="str">
            <v>NO REPLACE</v>
          </cell>
        </row>
        <row r="2897">
          <cell r="A2897" t="str">
            <v>NWBP85D002</v>
          </cell>
          <cell r="B2897" t="str">
            <v>MODBUS PLUS BRIDGE PLUS,</v>
          </cell>
          <cell r="C2897" t="str">
            <v>US</v>
          </cell>
          <cell r="D2897" t="str">
            <v>05 EOC</v>
          </cell>
          <cell r="E2897">
            <v>143000</v>
          </cell>
          <cell r="F2897" t="str">
            <v>03 Exchg w/ refurbished</v>
          </cell>
          <cell r="G2897" t="str">
            <v>31.12.2004</v>
          </cell>
          <cell r="H2897" t="str">
            <v>30.06.2006</v>
          </cell>
          <cell r="I2897" t="str">
            <v>NO REPLACE</v>
          </cell>
        </row>
        <row r="2898">
          <cell r="A2898" t="str">
            <v>NWFR85D200</v>
          </cell>
          <cell r="B2898" t="str">
            <v>MB+ FO REP., 24/125VDC, L</v>
          </cell>
          <cell r="C2898" t="str">
            <v>US</v>
          </cell>
          <cell r="D2898" t="str">
            <v>05 EOC</v>
          </cell>
          <cell r="E2898">
            <v>140000</v>
          </cell>
          <cell r="F2898" t="str">
            <v>03 Exchg w/ refurbished</v>
          </cell>
          <cell r="G2898" t="str">
            <v>31.12.2004</v>
          </cell>
          <cell r="H2898" t="str">
            <v>30.06.2006</v>
          </cell>
          <cell r="I2898" t="str">
            <v>NO REPLACE</v>
          </cell>
        </row>
        <row r="2899">
          <cell r="A2899" t="str">
            <v>NWFR89D200</v>
          </cell>
          <cell r="B2899" t="str">
            <v>S908 FO REP., LINE/DROP, 24/125 VDC, 19"</v>
          </cell>
          <cell r="C2899" t="str">
            <v>US</v>
          </cell>
          <cell r="D2899" t="str">
            <v>05 EOC</v>
          </cell>
          <cell r="E2899">
            <v>140000</v>
          </cell>
          <cell r="F2899" t="str">
            <v>03 Exchg w/ refurbished</v>
          </cell>
          <cell r="G2899" t="str">
            <v>31.12.2004</v>
          </cell>
          <cell r="H2899" t="str">
            <v>30.06.2006</v>
          </cell>
          <cell r="I2899" t="str">
            <v>NO REPLACE</v>
          </cell>
        </row>
        <row r="2900">
          <cell r="A2900" t="str">
            <v>NWRR85001</v>
          </cell>
          <cell r="B2900" t="str">
            <v>MODBUS PLUS REPEATER</v>
          </cell>
          <cell r="C2900" t="str">
            <v>US</v>
          </cell>
          <cell r="D2900" t="str">
            <v>04 Commercialized</v>
          </cell>
          <cell r="E2900">
            <v>75300</v>
          </cell>
          <cell r="F2900" t="str">
            <v>03 Exchg w/ refurbished</v>
          </cell>
          <cell r="G2900" t="str">
            <v>16.12.1998</v>
          </cell>
          <cell r="H2900" t="str">
            <v>00.00.0000</v>
          </cell>
        </row>
        <row r="2901">
          <cell r="A2901" t="str">
            <v>NWRR85001R</v>
          </cell>
          <cell r="B2901" t="str">
            <v>MODBUS PLUS REPEATER</v>
          </cell>
          <cell r="C2901" t="str">
            <v>US</v>
          </cell>
          <cell r="D2901" t="str">
            <v>06 Service Only</v>
          </cell>
          <cell r="E2901" t="e">
            <v>#N/A</v>
          </cell>
          <cell r="F2901" t="str">
            <v>03 Exchg w/ refurbished</v>
          </cell>
          <cell r="G2901" t="str">
            <v>28.12.2004</v>
          </cell>
          <cell r="H2901" t="str">
            <v>00.00.0000</v>
          </cell>
          <cell r="I2901" t="str">
            <v>NO REPLACE</v>
          </cell>
        </row>
        <row r="2902">
          <cell r="A2902" t="str">
            <v>NY2A11</v>
          </cell>
          <cell r="B2902" t="str">
            <v>IS 24/48V 1 CHANNEL 2RELA</v>
          </cell>
          <cell r="C2902" t="str">
            <v>FR</v>
          </cell>
          <cell r="D2902" t="str">
            <v>06 Service Only</v>
          </cell>
          <cell r="E2902">
            <v>14000</v>
          </cell>
          <cell r="F2902" t="str">
            <v>01 Exchg w/ new product</v>
          </cell>
          <cell r="G2902" t="str">
            <v>07.07.2003</v>
          </cell>
          <cell r="H2902" t="str">
            <v>30.06.2003</v>
          </cell>
          <cell r="I2902" t="str">
            <v>NO REPLACE</v>
          </cell>
        </row>
        <row r="2903">
          <cell r="A2903" t="str">
            <v>NY2A21</v>
          </cell>
          <cell r="B2903" t="str">
            <v>IS 110/220V 1 CHANNEL</v>
          </cell>
          <cell r="C2903" t="str">
            <v>FR</v>
          </cell>
          <cell r="D2903" t="str">
            <v>06 Service Only</v>
          </cell>
          <cell r="E2903">
            <v>11000</v>
          </cell>
          <cell r="F2903" t="str">
            <v>01 Exchg w/ new product</v>
          </cell>
          <cell r="G2903" t="str">
            <v>07.07.2003</v>
          </cell>
          <cell r="H2903" t="str">
            <v>30.06.2003</v>
          </cell>
          <cell r="I2903" t="str">
            <v>NO REPLACE</v>
          </cell>
        </row>
        <row r="2904">
          <cell r="A2904" t="str">
            <v>NY2B11</v>
          </cell>
          <cell r="B2904" t="str">
            <v>IS 24/48V 2 CHANNELS 2REL</v>
          </cell>
          <cell r="C2904" t="str">
            <v>FR</v>
          </cell>
          <cell r="D2904" t="str">
            <v>06 Service Only</v>
          </cell>
          <cell r="E2904">
            <v>12600</v>
          </cell>
          <cell r="F2904" t="str">
            <v>01 Exchg w/ new product</v>
          </cell>
          <cell r="G2904" t="str">
            <v>07.07.2003</v>
          </cell>
          <cell r="H2904" t="str">
            <v>30.06.2003</v>
          </cell>
          <cell r="I2904" t="str">
            <v>NO REPLACE</v>
          </cell>
        </row>
        <row r="2905">
          <cell r="A2905" t="str">
            <v>NY2B21</v>
          </cell>
          <cell r="B2905" t="str">
            <v>IS 110/220V 2 CHANNELS</v>
          </cell>
          <cell r="C2905" t="str">
            <v>FR</v>
          </cell>
          <cell r="D2905" t="str">
            <v>06 Service Only</v>
          </cell>
          <cell r="E2905">
            <v>13500</v>
          </cell>
          <cell r="F2905" t="str">
            <v>01 Exchg w/ new product</v>
          </cell>
          <cell r="G2905" t="str">
            <v>07.07.2003</v>
          </cell>
          <cell r="H2905" t="str">
            <v>30.06.2003</v>
          </cell>
          <cell r="I2905" t="str">
            <v>NO REPLACE</v>
          </cell>
        </row>
        <row r="2906">
          <cell r="A2906" t="str">
            <v>NY2B31</v>
          </cell>
          <cell r="B2906" t="str">
            <v>IS 120/240V 2 CHANNELS</v>
          </cell>
          <cell r="C2906" t="str">
            <v>FR</v>
          </cell>
          <cell r="D2906" t="str">
            <v>06 Service Only</v>
          </cell>
          <cell r="E2906">
            <v>13400</v>
          </cell>
          <cell r="F2906" t="str">
            <v>01 Exchg w/ new product</v>
          </cell>
          <cell r="G2906" t="str">
            <v>07.07.2003</v>
          </cell>
          <cell r="H2906" t="str">
            <v>30.06.2003</v>
          </cell>
          <cell r="I2906" t="str">
            <v>NO REPLACE</v>
          </cell>
        </row>
        <row r="2907">
          <cell r="A2907" t="str">
            <v>NY2F11</v>
          </cell>
          <cell r="B2907" t="str">
            <v>IS 24/48V 2 CHANNELS STAT</v>
          </cell>
          <cell r="C2907" t="str">
            <v>FR</v>
          </cell>
          <cell r="D2907" t="str">
            <v>06 Service Only</v>
          </cell>
          <cell r="E2907">
            <v>18500</v>
          </cell>
          <cell r="F2907" t="str">
            <v>01 Exchg w/ new product</v>
          </cell>
          <cell r="G2907" t="str">
            <v>07.07.2003</v>
          </cell>
          <cell r="H2907" t="str">
            <v>30.06.2003</v>
          </cell>
          <cell r="I2907" t="str">
            <v>NO REPLACE</v>
          </cell>
        </row>
        <row r="2908">
          <cell r="A2908" t="str">
            <v>NY2F21</v>
          </cell>
          <cell r="B2908" t="str">
            <v>IS 110/220V 2 CHANNELS</v>
          </cell>
          <cell r="C2908" t="str">
            <v>FR</v>
          </cell>
          <cell r="D2908" t="str">
            <v>06 Service Only</v>
          </cell>
          <cell r="E2908">
            <v>18200</v>
          </cell>
          <cell r="F2908" t="str">
            <v>01 Exchg w/ new product</v>
          </cell>
          <cell r="G2908" t="str">
            <v>07.07.2003</v>
          </cell>
          <cell r="H2908" t="str">
            <v>30.06.2003</v>
          </cell>
          <cell r="I2908" t="str">
            <v>NO REPLACE</v>
          </cell>
        </row>
        <row r="2909">
          <cell r="A2909" t="str">
            <v>NY2F31</v>
          </cell>
          <cell r="B2909" t="str">
            <v>IS 120/240V 2 CHANNELS</v>
          </cell>
          <cell r="C2909" t="str">
            <v>FR</v>
          </cell>
          <cell r="D2909" t="str">
            <v>06 Service Only</v>
          </cell>
          <cell r="E2909">
            <v>18600</v>
          </cell>
          <cell r="F2909" t="str">
            <v>01 Exchg w/ new product</v>
          </cell>
          <cell r="G2909" t="str">
            <v>07.07.2003</v>
          </cell>
          <cell r="H2909" t="str">
            <v>30.06.2003</v>
          </cell>
          <cell r="I2909" t="str">
            <v>NO REPLACE</v>
          </cell>
        </row>
        <row r="2910">
          <cell r="A2910" t="str">
            <v>NY2K10</v>
          </cell>
          <cell r="B2910" t="str">
            <v>CONVERTER</v>
          </cell>
          <cell r="C2910" t="str">
            <v>FR</v>
          </cell>
          <cell r="D2910" t="str">
            <v>06 Service Only</v>
          </cell>
          <cell r="E2910">
            <v>9200</v>
          </cell>
          <cell r="F2910" t="str">
            <v>01 Exchg w/ new product</v>
          </cell>
          <cell r="G2910" t="str">
            <v>07.07.2003</v>
          </cell>
          <cell r="H2910" t="str">
            <v>30.06.2003</v>
          </cell>
          <cell r="I2910" t="str">
            <v>NO REPLACE</v>
          </cell>
        </row>
        <row r="2911">
          <cell r="A2911" t="str">
            <v>ODK0306F</v>
          </cell>
          <cell r="B2911" t="str">
            <v>ORPHEE DIAG CHRONO V7.1 F</v>
          </cell>
          <cell r="C2911" t="str">
            <v>FR</v>
          </cell>
          <cell r="D2911" t="str">
            <v>04 Commercialized</v>
          </cell>
          <cell r="E2911">
            <v>121000</v>
          </cell>
          <cell r="F2911" t="str">
            <v>01 Exchg w/ new product</v>
          </cell>
          <cell r="G2911" t="str">
            <v>20.03.1999</v>
          </cell>
          <cell r="H2911" t="str">
            <v>00.00.0000</v>
          </cell>
        </row>
        <row r="2912">
          <cell r="A2912" t="str">
            <v>ODK0936S</v>
          </cell>
          <cell r="B2912" t="str">
            <v>UPDATE O-DIAG CHRONO S</v>
          </cell>
          <cell r="C2912" t="str">
            <v>FR</v>
          </cell>
          <cell r="D2912" t="str">
            <v>05 EOC</v>
          </cell>
          <cell r="E2912">
            <v>40500</v>
          </cell>
          <cell r="F2912" t="str">
            <v>01 Exchg w/ new product</v>
          </cell>
          <cell r="G2912" t="str">
            <v>24.01.2003</v>
          </cell>
          <cell r="H2912" t="str">
            <v>31.12.2004</v>
          </cell>
          <cell r="I2912" t="str">
            <v>NO REPLACE</v>
          </cell>
        </row>
        <row r="2913">
          <cell r="A2913" t="str">
            <v>OFSCSPBF</v>
          </cell>
          <cell r="B2913" t="str">
            <v>OFSV3 200 LIC. SUBSCRIPTION</v>
          </cell>
          <cell r="C2913" t="str">
            <v>FR</v>
          </cell>
          <cell r="D2913" t="str">
            <v>04 Commercialized</v>
          </cell>
          <cell r="E2913" t="e">
            <v>#N/A</v>
          </cell>
          <cell r="F2913" t="str">
            <v>06 Documentation only</v>
          </cell>
          <cell r="G2913" t="str">
            <v>18.08.2003</v>
          </cell>
          <cell r="H2913" t="str">
            <v>00.00.0000</v>
          </cell>
        </row>
        <row r="2914">
          <cell r="A2914" t="str">
            <v>OFSCSPBT</v>
          </cell>
          <cell r="B2914" t="str">
            <v>OFSV3 10 ST. SUBSCRIPTION</v>
          </cell>
          <cell r="C2914" t="str">
            <v>FR</v>
          </cell>
          <cell r="D2914" t="str">
            <v>04 Commercialized</v>
          </cell>
          <cell r="E2914" t="e">
            <v>#N/A</v>
          </cell>
          <cell r="F2914" t="str">
            <v>06 Documentation only</v>
          </cell>
          <cell r="G2914" t="str">
            <v>18.08.2003</v>
          </cell>
          <cell r="H2914" t="str">
            <v>00.00.0000</v>
          </cell>
        </row>
        <row r="2915">
          <cell r="A2915" t="str">
            <v>OFSCSPBU</v>
          </cell>
          <cell r="B2915" t="str">
            <v>OFS V3 SUBSCRIPTION</v>
          </cell>
          <cell r="C2915" t="str">
            <v>FR</v>
          </cell>
          <cell r="D2915" t="str">
            <v>04 Commercialized</v>
          </cell>
          <cell r="E2915" t="e">
            <v>#N/A</v>
          </cell>
          <cell r="F2915" t="str">
            <v>06 Documentation only</v>
          </cell>
          <cell r="G2915" t="str">
            <v>18.08.2003</v>
          </cell>
          <cell r="H2915" t="str">
            <v>00.00.0000</v>
          </cell>
        </row>
        <row r="2916">
          <cell r="A2916" t="str">
            <v>OFSCSPEF</v>
          </cell>
          <cell r="B2916" t="str">
            <v>OFSV3 200 LIC. EXP. SUBSCRIPT.</v>
          </cell>
          <cell r="C2916" t="str">
            <v>FR</v>
          </cell>
          <cell r="D2916" t="str">
            <v>04 Commercialized</v>
          </cell>
          <cell r="E2916" t="e">
            <v>#N/A</v>
          </cell>
          <cell r="F2916" t="str">
            <v>01 Exchg w/ new product</v>
          </cell>
          <cell r="G2916" t="str">
            <v>18.08.2003</v>
          </cell>
          <cell r="H2916" t="str">
            <v>00.00.0000</v>
          </cell>
        </row>
        <row r="2917">
          <cell r="A2917" t="str">
            <v>OFSCSPET</v>
          </cell>
          <cell r="B2917" t="str">
            <v>OFSV3 10 ST. EXP. SUBSCRIPT.</v>
          </cell>
          <cell r="C2917" t="str">
            <v>FR</v>
          </cell>
          <cell r="D2917" t="str">
            <v>04 Commercialized</v>
          </cell>
          <cell r="E2917" t="e">
            <v>#N/A</v>
          </cell>
          <cell r="F2917" t="str">
            <v>01 Exchg w/ new product</v>
          </cell>
          <cell r="G2917" t="str">
            <v>18.08.2003</v>
          </cell>
          <cell r="H2917" t="str">
            <v>00.00.0000</v>
          </cell>
        </row>
        <row r="2918">
          <cell r="A2918" t="str">
            <v>OFSCSPEU</v>
          </cell>
          <cell r="B2918" t="str">
            <v>OFS V3 EXP. SUBSCRIPTION</v>
          </cell>
          <cell r="C2918" t="str">
            <v>FR</v>
          </cell>
          <cell r="D2918" t="str">
            <v>04 Commercialized</v>
          </cell>
          <cell r="E2918" t="e">
            <v>#N/A</v>
          </cell>
          <cell r="F2918" t="str">
            <v>01 Exchg w/ new product</v>
          </cell>
          <cell r="G2918" t="str">
            <v>18.08.2003</v>
          </cell>
          <cell r="H2918" t="str">
            <v>00.00.0000</v>
          </cell>
        </row>
        <row r="2919">
          <cell r="A2919" t="str">
            <v>ORD0304F</v>
          </cell>
          <cell r="B2919" t="str">
            <v>ORPHEE-DOC SOFTWARE F</v>
          </cell>
          <cell r="C2919" t="str">
            <v>FR</v>
          </cell>
          <cell r="D2919" t="str">
            <v>05 EOC</v>
          </cell>
          <cell r="E2919">
            <v>357000</v>
          </cell>
          <cell r="F2919" t="str">
            <v>01 Exchg w/ new product</v>
          </cell>
          <cell r="G2919" t="str">
            <v>24.01.2003</v>
          </cell>
          <cell r="H2919" t="str">
            <v>31.12.2004</v>
          </cell>
          <cell r="I2919" t="str">
            <v>NO REPLACE</v>
          </cell>
        </row>
        <row r="2920">
          <cell r="A2920" t="str">
            <v>ORD0903F</v>
          </cell>
          <cell r="B2920" t="str">
            <v>ORPHEE-DOC SOFT UPDATE</v>
          </cell>
          <cell r="C2920" t="str">
            <v>FR</v>
          </cell>
          <cell r="D2920" t="str">
            <v>06 Service Only</v>
          </cell>
          <cell r="E2920">
            <v>55000</v>
          </cell>
          <cell r="F2920" t="str">
            <v>01 Exchg w/ new product</v>
          </cell>
          <cell r="G2920" t="str">
            <v>10.06.2002</v>
          </cell>
          <cell r="H2920" t="str">
            <v>31.12.2004</v>
          </cell>
          <cell r="I2920" t="str">
            <v>NO REPLACE</v>
          </cell>
        </row>
        <row r="2921">
          <cell r="A2921" t="str">
            <v>ORP0306F</v>
          </cell>
          <cell r="B2921" t="str">
            <v>ORPHEE V7.2/WIN95 F</v>
          </cell>
          <cell r="C2921" t="str">
            <v>FR</v>
          </cell>
          <cell r="D2921" t="str">
            <v>04 Commercialized</v>
          </cell>
          <cell r="E2921">
            <v>325600</v>
          </cell>
          <cell r="F2921" t="str">
            <v>01 Exchg w/ new product</v>
          </cell>
          <cell r="G2921" t="str">
            <v>20.03.1999</v>
          </cell>
          <cell r="H2921" t="str">
            <v>00.00.0000</v>
          </cell>
        </row>
        <row r="2922">
          <cell r="A2922" t="str">
            <v>ORP0336S</v>
          </cell>
          <cell r="B2922" t="str">
            <v>ORPHEE V7.2/WIN95 S</v>
          </cell>
          <cell r="C2922" t="str">
            <v>FR</v>
          </cell>
          <cell r="D2922" t="str">
            <v>05 EOC</v>
          </cell>
          <cell r="E2922">
            <v>355000</v>
          </cell>
          <cell r="F2922" t="str">
            <v>01 Exchg w/ new product</v>
          </cell>
          <cell r="G2922" t="str">
            <v>24.01.2003</v>
          </cell>
          <cell r="H2922" t="str">
            <v>31.12.2004</v>
          </cell>
          <cell r="I2922" t="str">
            <v>NO REPLACE</v>
          </cell>
        </row>
        <row r="2923">
          <cell r="A2923" t="str">
            <v>ORP0906F</v>
          </cell>
          <cell r="B2923" t="str">
            <v>UPDATE ORPHEE F</v>
          </cell>
          <cell r="C2923" t="str">
            <v>FR</v>
          </cell>
          <cell r="D2923" t="str">
            <v>04 Commercialized</v>
          </cell>
          <cell r="E2923">
            <v>51000</v>
          </cell>
          <cell r="F2923" t="str">
            <v>01 Exchg w/ new product</v>
          </cell>
          <cell r="G2923" t="str">
            <v>20.03.1999</v>
          </cell>
          <cell r="H2923" t="str">
            <v>00.00.0000</v>
          </cell>
        </row>
        <row r="2924">
          <cell r="A2924" t="str">
            <v>ORP0916E</v>
          </cell>
          <cell r="B2924" t="str">
            <v>UPDATE ORPHEE E</v>
          </cell>
          <cell r="C2924" t="str">
            <v>FR</v>
          </cell>
          <cell r="D2924" t="str">
            <v>05 EOC</v>
          </cell>
          <cell r="E2924">
            <v>51000</v>
          </cell>
          <cell r="F2924" t="str">
            <v>01 Exchg w/ new product</v>
          </cell>
          <cell r="G2924" t="str">
            <v>24.01.2003</v>
          </cell>
          <cell r="H2924" t="str">
            <v>31.12.2004</v>
          </cell>
          <cell r="I2924" t="str">
            <v>NO REPLACE</v>
          </cell>
        </row>
        <row r="2925">
          <cell r="A2925" t="str">
            <v>ORP0936S</v>
          </cell>
          <cell r="B2925" t="str">
            <v>UPDATE ORPHEE S</v>
          </cell>
          <cell r="C2925" t="str">
            <v>FR</v>
          </cell>
          <cell r="D2925" t="str">
            <v>05 EOC</v>
          </cell>
          <cell r="E2925">
            <v>51000</v>
          </cell>
          <cell r="F2925" t="str">
            <v>01 Exchg w/ new product</v>
          </cell>
          <cell r="G2925" t="str">
            <v>24.01.2003</v>
          </cell>
          <cell r="H2925" t="str">
            <v>31.12.2004</v>
          </cell>
          <cell r="I2925" t="str">
            <v>NO REPLACE</v>
          </cell>
        </row>
        <row r="2926">
          <cell r="A2926" t="str">
            <v>ORP1610F</v>
          </cell>
          <cell r="B2926" t="str">
            <v>SOFT ETH.KIT FOR ORPHEE F</v>
          </cell>
          <cell r="C2926" t="str">
            <v>FR</v>
          </cell>
          <cell r="D2926" t="str">
            <v>05 EOC</v>
          </cell>
          <cell r="E2926">
            <v>20400</v>
          </cell>
          <cell r="F2926" t="str">
            <v>01 Exchg w/ new product</v>
          </cell>
          <cell r="G2926" t="str">
            <v>24.01.2003</v>
          </cell>
          <cell r="H2926" t="str">
            <v>31.12.2004</v>
          </cell>
          <cell r="I2926" t="str">
            <v>NO REPLACE</v>
          </cell>
        </row>
        <row r="2927">
          <cell r="A2927" t="str">
            <v>OZDFIPG3</v>
          </cell>
          <cell r="B2927" t="str">
            <v>OPT FIBER FIP TRANSCEIVER</v>
          </cell>
          <cell r="C2927" t="str">
            <v>DE</v>
          </cell>
          <cell r="D2927" t="str">
            <v>04 Commercialized</v>
          </cell>
          <cell r="E2927">
            <v>55000</v>
          </cell>
          <cell r="F2927" t="str">
            <v>01 Exchg w/ new product</v>
          </cell>
          <cell r="G2927" t="str">
            <v>02.02.2001</v>
          </cell>
          <cell r="H2927" t="str">
            <v>00.00.0000</v>
          </cell>
        </row>
        <row r="2928">
          <cell r="A2928" t="str">
            <v>P1984A116</v>
          </cell>
          <cell r="B2928" t="str">
            <v>200I/O SYS 16BIT 16K</v>
          </cell>
          <cell r="C2928" t="str">
            <v>US</v>
          </cell>
          <cell r="D2928" t="str">
            <v>06 Service Only</v>
          </cell>
          <cell r="E2928" t="e">
            <v>#N/A</v>
          </cell>
          <cell r="F2928" t="str">
            <v>04 Repr &amp; Return only</v>
          </cell>
          <cell r="G2928" t="str">
            <v>16.12.1999</v>
          </cell>
          <cell r="H2928" t="str">
            <v>00.00.0000</v>
          </cell>
          <cell r="I2928" t="str">
            <v>NO REPLACE</v>
          </cell>
        </row>
        <row r="2929">
          <cell r="A2929" t="str">
            <v>P1984A132</v>
          </cell>
          <cell r="B2929" t="str">
            <v>200I/O SYS 16BIT 32K</v>
          </cell>
          <cell r="C2929" t="str">
            <v>US</v>
          </cell>
          <cell r="D2929" t="str">
            <v>06 Service Only</v>
          </cell>
          <cell r="E2929" t="e">
            <v>#N/A</v>
          </cell>
          <cell r="F2929" t="str">
            <v>03 Exchg w/ refurbished</v>
          </cell>
          <cell r="G2929" t="str">
            <v>03.01.2000</v>
          </cell>
          <cell r="H2929" t="str">
            <v>00.00.0000</v>
          </cell>
          <cell r="I2929" t="str">
            <v>NO REPLACE</v>
          </cell>
        </row>
        <row r="2930">
          <cell r="A2930" t="str">
            <v>P1984A132R</v>
          </cell>
          <cell r="B2930" t="str">
            <v>STD EXCH.P1984A132</v>
          </cell>
          <cell r="C2930" t="str">
            <v>US</v>
          </cell>
          <cell r="D2930" t="str">
            <v>06 Service Only</v>
          </cell>
          <cell r="E2930" t="e">
            <v>#N/A</v>
          </cell>
          <cell r="F2930" t="str">
            <v>03 Exchg w/ refurbished</v>
          </cell>
          <cell r="G2930" t="str">
            <v>16.02.2000</v>
          </cell>
          <cell r="H2930" t="str">
            <v>00.00.0000</v>
          </cell>
          <cell r="I2930" t="str">
            <v>NO REPLACE</v>
          </cell>
        </row>
        <row r="2931">
          <cell r="A2931" t="str">
            <v>P1984A816</v>
          </cell>
          <cell r="B2931" t="str">
            <v>MODULARES ZENTRALGERฤT, 16 BIT CPU</v>
          </cell>
          <cell r="C2931" t="str">
            <v>US</v>
          </cell>
          <cell r="D2931" t="str">
            <v>06 Service Only</v>
          </cell>
          <cell r="E2931" t="e">
            <v>#N/A</v>
          </cell>
          <cell r="F2931" t="str">
            <v>03 Exchg w/ refurbished</v>
          </cell>
          <cell r="G2931" t="str">
            <v>27.01.2005</v>
          </cell>
          <cell r="H2931" t="str">
            <v>03.05.1999</v>
          </cell>
          <cell r="I2931" t="str">
            <v>NO REPLACE</v>
          </cell>
        </row>
        <row r="2932">
          <cell r="A2932" t="str">
            <v>P1984A816R</v>
          </cell>
          <cell r="B2932" t="str">
            <v>STD EXCH.P1984A816</v>
          </cell>
          <cell r="C2932" t="str">
            <v>US</v>
          </cell>
          <cell r="D2932" t="str">
            <v>06 Service Only</v>
          </cell>
          <cell r="E2932" t="e">
            <v>#N/A</v>
          </cell>
          <cell r="F2932" t="str">
            <v>07 Exchg w/ refurbished or Repr</v>
          </cell>
          <cell r="G2932" t="str">
            <v>16.02.2000</v>
          </cell>
          <cell r="H2932" t="str">
            <v>03.05.1999</v>
          </cell>
          <cell r="I2932" t="str">
            <v>NO REPLACE</v>
          </cell>
        </row>
        <row r="2933">
          <cell r="A2933" t="str">
            <v>P1984A832</v>
          </cell>
          <cell r="B2933" t="str">
            <v>984A S908 SNGL 32K</v>
          </cell>
          <cell r="C2933" t="str">
            <v>US</v>
          </cell>
          <cell r="D2933" t="str">
            <v>06 Service Only</v>
          </cell>
          <cell r="E2933" t="e">
            <v>#N/A</v>
          </cell>
          <cell r="F2933" t="str">
            <v>03 Exchg w/ refurbished</v>
          </cell>
          <cell r="G2933" t="str">
            <v>31.12.2002</v>
          </cell>
          <cell r="H2933" t="str">
            <v>03.05.1999</v>
          </cell>
          <cell r="I2933" t="str">
            <v>NO REPLACE</v>
          </cell>
        </row>
        <row r="2934">
          <cell r="A2934" t="str">
            <v>P1984A832R</v>
          </cell>
          <cell r="B2934" t="str">
            <v>STD EXCH.P1984A832</v>
          </cell>
          <cell r="C2934" t="str">
            <v>US</v>
          </cell>
          <cell r="D2934" t="str">
            <v>06 Service Only</v>
          </cell>
          <cell r="E2934" t="e">
            <v>#N/A</v>
          </cell>
          <cell r="F2934" t="str">
            <v>07 Exchg w/ refurbished or Repr</v>
          </cell>
          <cell r="G2934" t="str">
            <v>16.02.2000</v>
          </cell>
          <cell r="H2934" t="str">
            <v>03.05.1999</v>
          </cell>
          <cell r="I2934" t="str">
            <v>NO REPLACE</v>
          </cell>
        </row>
        <row r="2935">
          <cell r="A2935" t="str">
            <v>P1984A916</v>
          </cell>
          <cell r="B2935" t="str">
            <v>800I/O SYS 16BIT 16K DUAL</v>
          </cell>
          <cell r="C2935" t="str">
            <v>US</v>
          </cell>
          <cell r="D2935" t="str">
            <v>06 Service Only</v>
          </cell>
          <cell r="E2935" t="e">
            <v>#N/A</v>
          </cell>
          <cell r="F2935" t="str">
            <v>04 Repr &amp; Return only</v>
          </cell>
          <cell r="G2935" t="str">
            <v>16.12.1999</v>
          </cell>
          <cell r="H2935" t="str">
            <v>00.00.0000</v>
          </cell>
          <cell r="I2935" t="str">
            <v>NO REPLACE</v>
          </cell>
        </row>
        <row r="2936">
          <cell r="A2936" t="str">
            <v>P1984A932</v>
          </cell>
          <cell r="B2936" t="str">
            <v>800I/O SYS 16BIT 32K DUAL</v>
          </cell>
          <cell r="C2936" t="str">
            <v>US</v>
          </cell>
          <cell r="D2936" t="str">
            <v>06 Service Only</v>
          </cell>
          <cell r="E2936" t="e">
            <v>#N/A</v>
          </cell>
          <cell r="F2936" t="str">
            <v>04 Repr &amp; Return only</v>
          </cell>
          <cell r="G2936" t="str">
            <v>16.12.1999</v>
          </cell>
          <cell r="H2936" t="str">
            <v>00.00.0000</v>
          </cell>
          <cell r="I2936" t="str">
            <v>NO REPLACE</v>
          </cell>
        </row>
        <row r="2937">
          <cell r="A2937" t="str">
            <v>P1984B128</v>
          </cell>
          <cell r="B2937" t="str">
            <v>200I/O SYS 24BIT 128K</v>
          </cell>
          <cell r="C2937" t="str">
            <v>US</v>
          </cell>
          <cell r="D2937" t="str">
            <v>06 Service Only</v>
          </cell>
          <cell r="E2937" t="e">
            <v>#N/A</v>
          </cell>
          <cell r="F2937" t="str">
            <v>03 Exchg w/ refurbished</v>
          </cell>
          <cell r="G2937" t="str">
            <v>03.01.2000</v>
          </cell>
          <cell r="H2937" t="str">
            <v>00.00.0000</v>
          </cell>
          <cell r="I2937" t="str">
            <v>NO REPLACE</v>
          </cell>
        </row>
        <row r="2938">
          <cell r="A2938" t="str">
            <v>P1984B128R</v>
          </cell>
          <cell r="B2938" t="str">
            <v>STD EXCH.P1984B128</v>
          </cell>
          <cell r="C2938" t="str">
            <v>US</v>
          </cell>
          <cell r="D2938" t="str">
            <v>06 Service Only</v>
          </cell>
          <cell r="E2938" t="e">
            <v>#N/A</v>
          </cell>
          <cell r="F2938" t="str">
            <v>03 Exchg w/ refurbished</v>
          </cell>
          <cell r="G2938" t="str">
            <v>16.02.2000</v>
          </cell>
          <cell r="H2938" t="str">
            <v>00.00.0000</v>
          </cell>
          <cell r="I2938" t="str">
            <v>NO REPLACE</v>
          </cell>
        </row>
        <row r="2939">
          <cell r="A2939" t="str">
            <v>P1984B132</v>
          </cell>
          <cell r="B2939" t="str">
            <v>200I/O SYS 24BIT 32K</v>
          </cell>
          <cell r="C2939" t="str">
            <v>US</v>
          </cell>
          <cell r="D2939" t="str">
            <v>06 Service Only</v>
          </cell>
          <cell r="E2939" t="e">
            <v>#N/A</v>
          </cell>
          <cell r="F2939" t="str">
            <v>04 Repr &amp; Return only</v>
          </cell>
          <cell r="G2939" t="str">
            <v>16.12.1999</v>
          </cell>
          <cell r="H2939" t="str">
            <v>00.00.0000</v>
          </cell>
          <cell r="I2939" t="str">
            <v>NO REPLACE</v>
          </cell>
        </row>
        <row r="2940">
          <cell r="A2940" t="str">
            <v>P1984B164</v>
          </cell>
          <cell r="B2940" t="str">
            <v>200I/O SYS 24BIT 64K</v>
          </cell>
          <cell r="C2940" t="str">
            <v>US</v>
          </cell>
          <cell r="D2940" t="str">
            <v>06 Service Only</v>
          </cell>
          <cell r="E2940" t="e">
            <v>#N/A</v>
          </cell>
          <cell r="F2940" t="str">
            <v>04 Repr &amp; Return only</v>
          </cell>
          <cell r="G2940" t="str">
            <v>16.12.1999</v>
          </cell>
          <cell r="H2940" t="str">
            <v>00.00.0000</v>
          </cell>
          <cell r="I2940" t="str">
            <v>NO REPLACE</v>
          </cell>
        </row>
        <row r="2941">
          <cell r="A2941" t="str">
            <v>P1984B196</v>
          </cell>
          <cell r="B2941" t="str">
            <v>200I/O SYS 24BIT 96K</v>
          </cell>
          <cell r="C2941" t="str">
            <v>US</v>
          </cell>
          <cell r="D2941" t="str">
            <v>06 Service Only</v>
          </cell>
          <cell r="E2941" t="e">
            <v>#N/A</v>
          </cell>
          <cell r="F2941" t="str">
            <v>04 Repr &amp; Return only</v>
          </cell>
          <cell r="G2941" t="str">
            <v>16.12.1999</v>
          </cell>
          <cell r="H2941" t="str">
            <v>00.00.0000</v>
          </cell>
          <cell r="I2941" t="str">
            <v>NO REPLACE</v>
          </cell>
        </row>
        <row r="2942">
          <cell r="A2942" t="str">
            <v>P1984B828</v>
          </cell>
          <cell r="B2942" t="str">
            <v>984B S908 SNGL 128K</v>
          </cell>
          <cell r="C2942" t="str">
            <v>US</v>
          </cell>
          <cell r="D2942" t="str">
            <v>06 Service Only</v>
          </cell>
          <cell r="E2942" t="e">
            <v>#N/A</v>
          </cell>
          <cell r="F2942" t="str">
            <v>04 Repr &amp; Return only</v>
          </cell>
          <cell r="G2942" t="str">
            <v>31.12.2002</v>
          </cell>
          <cell r="H2942" t="str">
            <v>03.05.1999</v>
          </cell>
          <cell r="I2942" t="str">
            <v>NO REPLACE</v>
          </cell>
        </row>
        <row r="2943">
          <cell r="A2943" t="str">
            <v>P1984B832</v>
          </cell>
          <cell r="B2943" t="str">
            <v>984B S908 SNGL 32K</v>
          </cell>
          <cell r="C2943" t="str">
            <v>US</v>
          </cell>
          <cell r="D2943" t="str">
            <v>06 Service Only</v>
          </cell>
          <cell r="E2943" t="e">
            <v>#N/A</v>
          </cell>
          <cell r="F2943" t="str">
            <v>04 Repr &amp; Return only</v>
          </cell>
          <cell r="G2943" t="str">
            <v>15.04.2003</v>
          </cell>
          <cell r="H2943" t="str">
            <v>00.00.0000</v>
          </cell>
          <cell r="I2943" t="str">
            <v>NO REPLACE</v>
          </cell>
        </row>
        <row r="2944">
          <cell r="A2944" t="str">
            <v>P1984B864</v>
          </cell>
          <cell r="B2944" t="str">
            <v>984B S908 SNGL 64K</v>
          </cell>
          <cell r="C2944" t="str">
            <v>US</v>
          </cell>
          <cell r="D2944" t="str">
            <v>06 Service Only</v>
          </cell>
          <cell r="E2944" t="e">
            <v>#N/A</v>
          </cell>
          <cell r="F2944" t="str">
            <v>04 Repr &amp; Return only</v>
          </cell>
          <cell r="G2944" t="str">
            <v>31.12.2002</v>
          </cell>
          <cell r="H2944" t="str">
            <v>03.05.1999</v>
          </cell>
          <cell r="I2944" t="str">
            <v>NO REPLACE</v>
          </cell>
        </row>
        <row r="2945">
          <cell r="A2945" t="str">
            <v>P1984B896</v>
          </cell>
          <cell r="B2945" t="str">
            <v>800I/O SYS 24BIT 96K SNGL</v>
          </cell>
          <cell r="C2945" t="str">
            <v>US</v>
          </cell>
          <cell r="D2945" t="str">
            <v>06 Service Only</v>
          </cell>
          <cell r="E2945" t="e">
            <v>#N/A</v>
          </cell>
          <cell r="F2945" t="str">
            <v>04 Repr &amp; Return only</v>
          </cell>
          <cell r="G2945" t="str">
            <v>16.12.1999</v>
          </cell>
          <cell r="H2945" t="str">
            <v>00.00.0000</v>
          </cell>
          <cell r="I2945" t="str">
            <v>NO REPLACE</v>
          </cell>
        </row>
        <row r="2946">
          <cell r="A2946" t="str">
            <v>P1984B928</v>
          </cell>
          <cell r="B2946" t="str">
            <v>800I/O SYS 24BIT 128K DUAL</v>
          </cell>
          <cell r="C2946" t="str">
            <v>US</v>
          </cell>
          <cell r="D2946" t="str">
            <v>06 Service Only</v>
          </cell>
          <cell r="E2946" t="e">
            <v>#N/A</v>
          </cell>
          <cell r="F2946" t="str">
            <v>03 Exchg w/ refurbished</v>
          </cell>
          <cell r="G2946" t="str">
            <v>03.01.2000</v>
          </cell>
          <cell r="H2946" t="str">
            <v>00.00.0000</v>
          </cell>
          <cell r="I2946" t="str">
            <v>NO REPLACE</v>
          </cell>
        </row>
        <row r="2947">
          <cell r="A2947" t="str">
            <v>P1984B928R</v>
          </cell>
          <cell r="B2947" t="str">
            <v>STD EXCH. P1984B928</v>
          </cell>
          <cell r="C2947" t="str">
            <v>US</v>
          </cell>
          <cell r="D2947" t="str">
            <v>06 Service Only</v>
          </cell>
          <cell r="E2947" t="e">
            <v>#N/A</v>
          </cell>
          <cell r="F2947" t="str">
            <v>03 Exchg w/ refurbished</v>
          </cell>
          <cell r="G2947" t="str">
            <v>17.12.1999</v>
          </cell>
          <cell r="H2947" t="str">
            <v>00.00.0000</v>
          </cell>
          <cell r="I2947" t="str">
            <v>NO REPLACE</v>
          </cell>
        </row>
        <row r="2948">
          <cell r="A2948" t="str">
            <v>P1984B932</v>
          </cell>
          <cell r="B2948" t="str">
            <v>800I/O SYS 24BIT 32K DUAL</v>
          </cell>
          <cell r="C2948" t="str">
            <v>US</v>
          </cell>
          <cell r="D2948" t="str">
            <v>06 Service Only</v>
          </cell>
          <cell r="E2948" t="e">
            <v>#N/A</v>
          </cell>
          <cell r="F2948" t="str">
            <v>03 Exchg w/ refurbished</v>
          </cell>
          <cell r="G2948" t="str">
            <v>03.01.2000</v>
          </cell>
          <cell r="H2948" t="str">
            <v>00.00.0000</v>
          </cell>
          <cell r="I2948" t="str">
            <v>NO REPLACE</v>
          </cell>
        </row>
        <row r="2949">
          <cell r="A2949" t="str">
            <v>P1984B932R</v>
          </cell>
          <cell r="B2949" t="str">
            <v>STD EXCH.P1984B932</v>
          </cell>
          <cell r="C2949" t="str">
            <v>US</v>
          </cell>
          <cell r="D2949" t="str">
            <v>06 Service Only</v>
          </cell>
          <cell r="E2949" t="e">
            <v>#N/A</v>
          </cell>
          <cell r="F2949" t="str">
            <v>03 Exchg w/ refurbished</v>
          </cell>
          <cell r="G2949" t="str">
            <v>17.12.1999</v>
          </cell>
          <cell r="H2949" t="str">
            <v>00.00.0000</v>
          </cell>
          <cell r="I2949" t="str">
            <v>NO REPLACE</v>
          </cell>
        </row>
        <row r="2950">
          <cell r="A2950" t="str">
            <v>P1984B964</v>
          </cell>
          <cell r="B2950" t="str">
            <v>800I/O SYS 24BIT 64K DUAL</v>
          </cell>
          <cell r="C2950" t="str">
            <v>US</v>
          </cell>
          <cell r="D2950" t="str">
            <v>06 Service Only</v>
          </cell>
          <cell r="E2950" t="e">
            <v>#N/A</v>
          </cell>
          <cell r="F2950" t="str">
            <v>04 Repr &amp; Return only</v>
          </cell>
          <cell r="G2950" t="str">
            <v>17.12.1999</v>
          </cell>
          <cell r="H2950" t="str">
            <v>00.00.0000</v>
          </cell>
          <cell r="I2950" t="str">
            <v>NO REPLACE</v>
          </cell>
        </row>
        <row r="2951">
          <cell r="A2951" t="str">
            <v>P1984B996</v>
          </cell>
          <cell r="B2951" t="str">
            <v>800I/O SYS 24BIT 96K DUAL</v>
          </cell>
          <cell r="C2951" t="str">
            <v>US</v>
          </cell>
          <cell r="D2951" t="str">
            <v>06 Service Only</v>
          </cell>
          <cell r="E2951" t="e">
            <v>#N/A</v>
          </cell>
          <cell r="F2951" t="str">
            <v>04 Repr &amp; Return only</v>
          </cell>
          <cell r="G2951" t="str">
            <v>17.12.1999</v>
          </cell>
          <cell r="H2951" t="str">
            <v>00.00.0000</v>
          </cell>
          <cell r="I2951" t="str">
            <v>NO REPLACE</v>
          </cell>
        </row>
        <row r="2952">
          <cell r="A2952" t="str">
            <v>P1984X008</v>
          </cell>
          <cell r="B2952" t="str">
            <v>ASSY 984X 8K</v>
          </cell>
          <cell r="C2952" t="str">
            <v>US</v>
          </cell>
          <cell r="D2952" t="str">
            <v>06 Service Only</v>
          </cell>
          <cell r="E2952" t="e">
            <v>#N/A</v>
          </cell>
          <cell r="F2952" t="str">
            <v>04 Repr &amp; Return only</v>
          </cell>
          <cell r="G2952" t="str">
            <v>17.12.1999</v>
          </cell>
          <cell r="H2952" t="str">
            <v>00.00.0000</v>
          </cell>
          <cell r="I2952" t="str">
            <v>P1984X108</v>
          </cell>
        </row>
        <row r="2953">
          <cell r="A2953" t="str">
            <v>P1984X108</v>
          </cell>
          <cell r="B2953" t="str">
            <v>ASSY 984X 8K</v>
          </cell>
          <cell r="C2953" t="str">
            <v>US</v>
          </cell>
          <cell r="D2953" t="str">
            <v>06 Service Only</v>
          </cell>
          <cell r="E2953" t="e">
            <v>#N/A</v>
          </cell>
          <cell r="F2953" t="str">
            <v>03 Exchg w/ refurbished</v>
          </cell>
          <cell r="G2953" t="str">
            <v>31.12.2002</v>
          </cell>
          <cell r="H2953" t="str">
            <v>03.05.1999</v>
          </cell>
          <cell r="I2953" t="str">
            <v>NO REPLACE</v>
          </cell>
        </row>
        <row r="2954">
          <cell r="A2954" t="str">
            <v>P1984X108R</v>
          </cell>
          <cell r="B2954" t="str">
            <v>STD EXCH.P1984X108</v>
          </cell>
          <cell r="C2954" t="str">
            <v>US</v>
          </cell>
          <cell r="D2954" t="str">
            <v>06 Service Only</v>
          </cell>
          <cell r="E2954" t="e">
            <v>#N/A</v>
          </cell>
          <cell r="F2954" t="str">
            <v>07 Exchg w/ refurbished or Repr</v>
          </cell>
          <cell r="G2954" t="str">
            <v>16.05.2000</v>
          </cell>
          <cell r="H2954" t="str">
            <v>03.05.1999</v>
          </cell>
          <cell r="I2954" t="str">
            <v>NO REPLACE</v>
          </cell>
        </row>
        <row r="2955">
          <cell r="A2955" t="str">
            <v>P5984A816R</v>
          </cell>
          <cell r="B2955" t="str">
            <v>MODULARES ZENTRALGERDT</v>
          </cell>
          <cell r="C2955" t="str">
            <v>US</v>
          </cell>
          <cell r="D2955" t="str">
            <v>06 Service Only</v>
          </cell>
          <cell r="E2955" t="e">
            <v>#N/A</v>
          </cell>
          <cell r="F2955" t="str">
            <v>03 Exchg w/ refurbished</v>
          </cell>
          <cell r="G2955" t="str">
            <v>16.02.2000</v>
          </cell>
          <cell r="H2955" t="str">
            <v>03.05.1999</v>
          </cell>
          <cell r="I2955" t="str">
            <v>NO REPLACE</v>
          </cell>
        </row>
        <row r="2956">
          <cell r="A2956" t="str">
            <v>P5984B864</v>
          </cell>
          <cell r="B2956" t="str">
            <v>MODULARES ZENTRALGERDT</v>
          </cell>
          <cell r="C2956" t="str">
            <v>US</v>
          </cell>
          <cell r="D2956" t="str">
            <v>06 Service Only</v>
          </cell>
          <cell r="E2956" t="e">
            <v>#N/A</v>
          </cell>
          <cell r="F2956" t="str">
            <v>04 Repr &amp; Return only</v>
          </cell>
          <cell r="G2956" t="str">
            <v>25.07.2000</v>
          </cell>
          <cell r="H2956" t="str">
            <v>03.05.1999</v>
          </cell>
          <cell r="I2956" t="str">
            <v>NO REPLACE</v>
          </cell>
        </row>
        <row r="2957">
          <cell r="A2957" t="str">
            <v>P5984B864R</v>
          </cell>
          <cell r="B2957" t="str">
            <v>MODULARES ZENTRALGERDT</v>
          </cell>
          <cell r="C2957" t="str">
            <v>US</v>
          </cell>
          <cell r="D2957" t="str">
            <v>06 Service Only</v>
          </cell>
          <cell r="E2957" t="e">
            <v>#N/A</v>
          </cell>
          <cell r="F2957" t="str">
            <v>04 Repr &amp; Return only</v>
          </cell>
          <cell r="G2957" t="str">
            <v>25.07.2000</v>
          </cell>
          <cell r="H2957" t="str">
            <v>03.05.1999</v>
          </cell>
          <cell r="I2957" t="str">
            <v>NO REPLACE</v>
          </cell>
        </row>
        <row r="2958">
          <cell r="A2958" t="str">
            <v>PA0521000</v>
          </cell>
          <cell r="B2958" t="str">
            <v>MONITOR ASSY VGA PM 1,2,3</v>
          </cell>
          <cell r="C2958" t="str">
            <v>US</v>
          </cell>
          <cell r="D2958" t="str">
            <v>06 Service Only</v>
          </cell>
          <cell r="E2958" t="e">
            <v>#N/A</v>
          </cell>
          <cell r="F2958" t="str">
            <v>04 Repr &amp; Return only</v>
          </cell>
          <cell r="G2958" t="str">
            <v>03.01.2000</v>
          </cell>
          <cell r="H2958" t="str">
            <v>01.04.1999</v>
          </cell>
          <cell r="I2958" t="str">
            <v>NO REPLACE</v>
          </cell>
        </row>
        <row r="2959">
          <cell r="A2959" t="str">
            <v>PA0544000</v>
          </cell>
          <cell r="B2959" t="str">
            <v>MEMBRANE KYBD 28POS PMC</v>
          </cell>
          <cell r="C2959" t="str">
            <v>US</v>
          </cell>
          <cell r="D2959" t="str">
            <v>06 Service Only</v>
          </cell>
          <cell r="E2959" t="e">
            <v>#N/A</v>
          </cell>
          <cell r="F2959" t="str">
            <v>01 Exchg w/ new product</v>
          </cell>
          <cell r="G2959" t="str">
            <v>25.07.2000</v>
          </cell>
          <cell r="H2959" t="str">
            <v>01.04.1999</v>
          </cell>
          <cell r="I2959" t="str">
            <v>NO REPLACE</v>
          </cell>
        </row>
        <row r="2960">
          <cell r="A2960" t="str">
            <v>PA0602300</v>
          </cell>
          <cell r="B2960" t="str">
            <v>ELEC MODULE 2000/4000 30P</v>
          </cell>
          <cell r="C2960" t="str">
            <v>US</v>
          </cell>
          <cell r="D2960" t="str">
            <v>06 Service Only</v>
          </cell>
          <cell r="E2960" t="e">
            <v>#N/A</v>
          </cell>
          <cell r="F2960" t="str">
            <v>04 Repr &amp; Return only</v>
          </cell>
          <cell r="G2960" t="str">
            <v>03.01.2000</v>
          </cell>
          <cell r="H2960" t="str">
            <v>01.04.1999</v>
          </cell>
          <cell r="I2960" t="str">
            <v>NO REPLACE</v>
          </cell>
        </row>
        <row r="2961">
          <cell r="A2961" t="str">
            <v>PA0602300R</v>
          </cell>
          <cell r="B2961" t="str">
            <v>ELEC MODULE 2000/4000 30P</v>
          </cell>
          <cell r="C2961" t="str">
            <v>US</v>
          </cell>
          <cell r="D2961" t="str">
            <v>06 Service Only</v>
          </cell>
          <cell r="E2961" t="e">
            <v>#N/A</v>
          </cell>
          <cell r="F2961" t="str">
            <v>04 Repr &amp; Return only</v>
          </cell>
          <cell r="G2961" t="str">
            <v>16.02.2000</v>
          </cell>
          <cell r="H2961" t="str">
            <v>01.04.1999</v>
          </cell>
          <cell r="I2961" t="str">
            <v>NO REPLACE</v>
          </cell>
        </row>
        <row r="2962">
          <cell r="A2962" t="str">
            <v>PA0605000</v>
          </cell>
          <cell r="B2962" t="str">
            <v>MODULE F\R PM+ 4000 (MONI</v>
          </cell>
          <cell r="C2962" t="str">
            <v>US</v>
          </cell>
          <cell r="D2962" t="str">
            <v>06 Service Only</v>
          </cell>
          <cell r="E2962" t="e">
            <v>#N/A</v>
          </cell>
          <cell r="F2962" t="str">
            <v>03 Exchg w/ refurbished</v>
          </cell>
          <cell r="G2962" t="str">
            <v>03.01.2000</v>
          </cell>
          <cell r="H2962" t="str">
            <v>01.04.1999</v>
          </cell>
          <cell r="I2962" t="str">
            <v>PA0616000</v>
          </cell>
        </row>
        <row r="2963">
          <cell r="A2963" t="str">
            <v>PA0605000R</v>
          </cell>
          <cell r="B2963" t="str">
            <v>MODULE F\R PM+ 4000 (MONI</v>
          </cell>
          <cell r="C2963" t="str">
            <v>US</v>
          </cell>
          <cell r="D2963" t="str">
            <v>06 Service Only</v>
          </cell>
          <cell r="E2963" t="e">
            <v>#N/A</v>
          </cell>
          <cell r="F2963" t="str">
            <v>03 Exchg w/ refurbished</v>
          </cell>
          <cell r="G2963" t="str">
            <v>16.02.2000</v>
          </cell>
          <cell r="H2963" t="str">
            <v>01.04.1999</v>
          </cell>
          <cell r="I2963" t="str">
            <v>NO REPLACE</v>
          </cell>
        </row>
        <row r="2964">
          <cell r="A2964" t="str">
            <v>PA0612000</v>
          </cell>
          <cell r="B2964" t="str">
            <v>PM+2000 COLOR MONITOR ASS</v>
          </cell>
          <cell r="C2964" t="str">
            <v>US</v>
          </cell>
          <cell r="D2964" t="str">
            <v>06 Service Only</v>
          </cell>
          <cell r="E2964" t="e">
            <v>#N/A</v>
          </cell>
          <cell r="F2964" t="str">
            <v>04 Repr &amp; Return only</v>
          </cell>
          <cell r="G2964" t="str">
            <v>03.01.2000</v>
          </cell>
          <cell r="H2964" t="str">
            <v>01.04.1999</v>
          </cell>
          <cell r="I2964" t="str">
            <v>NO REPLACE</v>
          </cell>
        </row>
        <row r="2965">
          <cell r="A2965" t="str">
            <v>PA0612000R</v>
          </cell>
          <cell r="B2965" t="str">
            <v>PM+2000 COLOR MONITOR ASS</v>
          </cell>
          <cell r="C2965" t="str">
            <v>US</v>
          </cell>
          <cell r="D2965" t="str">
            <v>06 Service Only</v>
          </cell>
          <cell r="E2965" t="e">
            <v>#N/A</v>
          </cell>
          <cell r="F2965" t="str">
            <v>04 Repr &amp; Return only</v>
          </cell>
          <cell r="G2965" t="str">
            <v>16.02.2000</v>
          </cell>
          <cell r="H2965" t="str">
            <v>01.04.1999</v>
          </cell>
          <cell r="I2965" t="str">
            <v>NO REPLACE</v>
          </cell>
        </row>
        <row r="2966">
          <cell r="A2966" t="str">
            <v>PA0616000</v>
          </cell>
          <cell r="B2966" t="str">
            <v>MONITOR ASSY 4200</v>
          </cell>
          <cell r="C2966" t="str">
            <v>US</v>
          </cell>
          <cell r="D2966" t="str">
            <v>06 Service Only</v>
          </cell>
          <cell r="E2966" t="e">
            <v>#N/A</v>
          </cell>
          <cell r="F2966" t="str">
            <v>04 Repr &amp; Return only</v>
          </cell>
          <cell r="G2966" t="str">
            <v>03.01.2000</v>
          </cell>
          <cell r="H2966" t="str">
            <v>01.04.1999</v>
          </cell>
          <cell r="I2966" t="str">
            <v>PA0616000C</v>
          </cell>
        </row>
        <row r="2967">
          <cell r="A2967" t="str">
            <v>PC0984120</v>
          </cell>
          <cell r="B2967" t="str">
            <v>CPU(1.5K) MIT NETZTEIL (3A),BETRIEBSSYS.</v>
          </cell>
          <cell r="C2967" t="str">
            <v>US</v>
          </cell>
          <cell r="D2967" t="str">
            <v>06 Service Only</v>
          </cell>
          <cell r="E2967">
            <v>27400</v>
          </cell>
          <cell r="F2967" t="str">
            <v>03 Exchg w/ refurbished</v>
          </cell>
          <cell r="G2967" t="str">
            <v>01.06.2000</v>
          </cell>
          <cell r="H2967" t="str">
            <v>31.12.2002</v>
          </cell>
          <cell r="I2967" t="str">
            <v>PCA984120</v>
          </cell>
        </row>
        <row r="2968">
          <cell r="A2968" t="str">
            <v>PC0984120R</v>
          </cell>
          <cell r="B2968" t="str">
            <v>STD EXCH PC0984120</v>
          </cell>
          <cell r="C2968" t="str">
            <v>US</v>
          </cell>
          <cell r="D2968" t="str">
            <v>06 Service Only</v>
          </cell>
          <cell r="E2968" t="e">
            <v>#N/A</v>
          </cell>
          <cell r="F2968" t="str">
            <v>03 Exchg w/ refurbished</v>
          </cell>
          <cell r="G2968" t="str">
            <v>22.04.2002</v>
          </cell>
          <cell r="H2968" t="str">
            <v>31.12.2002</v>
          </cell>
          <cell r="I2968" t="str">
            <v>NO REPLACE</v>
          </cell>
        </row>
        <row r="2969">
          <cell r="A2969" t="str">
            <v>PC0984351R</v>
          </cell>
          <cell r="B2969" t="str">
            <v>ASSY MODULE</v>
          </cell>
          <cell r="C2969" t="str">
            <v>US</v>
          </cell>
          <cell r="D2969" t="str">
            <v>06 Service Only</v>
          </cell>
          <cell r="E2969" t="e">
            <v>#N/A</v>
          </cell>
          <cell r="F2969" t="str">
            <v>03 Exchg w/ refurbished</v>
          </cell>
          <cell r="G2969" t="str">
            <v>16.02.2000</v>
          </cell>
          <cell r="H2969" t="str">
            <v>03.05.1999</v>
          </cell>
          <cell r="I2969" t="str">
            <v>NO REPLACE</v>
          </cell>
        </row>
        <row r="2970">
          <cell r="A2970" t="str">
            <v>PC0984380</v>
          </cell>
          <cell r="B2970" t="str">
            <v>CONTROLLER MODULE ASSA 38</v>
          </cell>
          <cell r="C2970" t="str">
            <v>US</v>
          </cell>
          <cell r="D2970" t="str">
            <v>06 Service Only</v>
          </cell>
          <cell r="E2970">
            <v>262000</v>
          </cell>
          <cell r="F2970" t="str">
            <v>03 Exchg w/ refurbished</v>
          </cell>
          <cell r="G2970" t="str">
            <v>03.01.2000</v>
          </cell>
          <cell r="H2970" t="str">
            <v>00.00.0000</v>
          </cell>
          <cell r="I2970" t="str">
            <v>NO REPLACE</v>
          </cell>
        </row>
        <row r="2971">
          <cell r="A2971" t="str">
            <v>PC0984380R</v>
          </cell>
          <cell r="B2971" t="str">
            <v>CONTROLLER MODULE ASSA 38</v>
          </cell>
          <cell r="C2971" t="str">
            <v>US</v>
          </cell>
          <cell r="D2971" t="str">
            <v>06 Service Only</v>
          </cell>
          <cell r="E2971" t="e">
            <v>#N/A</v>
          </cell>
          <cell r="F2971" t="str">
            <v>03 Exchg w/ refurbished</v>
          </cell>
          <cell r="G2971" t="str">
            <v>16.02.2000</v>
          </cell>
          <cell r="H2971" t="str">
            <v>00.00.0000</v>
          </cell>
          <cell r="I2971" t="str">
            <v>NO REPLACE</v>
          </cell>
        </row>
        <row r="2972">
          <cell r="A2972" t="str">
            <v>PC0984381</v>
          </cell>
          <cell r="B2972" t="str">
            <v>CPU (1.5 K) MIT NETZTEIL</v>
          </cell>
          <cell r="C2972" t="str">
            <v>US</v>
          </cell>
          <cell r="D2972" t="str">
            <v>06 Service Only</v>
          </cell>
          <cell r="E2972">
            <v>880000</v>
          </cell>
          <cell r="F2972" t="str">
            <v>03 Exchg w/ refurbished</v>
          </cell>
          <cell r="G2972" t="str">
            <v>03.01.2000</v>
          </cell>
          <cell r="H2972" t="str">
            <v>00.00.0000</v>
          </cell>
          <cell r="I2972" t="str">
            <v>NO REPLACE</v>
          </cell>
        </row>
        <row r="2973">
          <cell r="A2973" t="str">
            <v>PC0984381R</v>
          </cell>
          <cell r="B2973" t="str">
            <v>CPU (1.5 K) MIT NETZTEIL</v>
          </cell>
          <cell r="C2973" t="str">
            <v>US</v>
          </cell>
          <cell r="D2973" t="str">
            <v>06 Service Only</v>
          </cell>
          <cell r="E2973" t="e">
            <v>#N/A</v>
          </cell>
          <cell r="F2973" t="str">
            <v>03 Exchg w/ refurbished</v>
          </cell>
          <cell r="G2973" t="str">
            <v>16.02.2000</v>
          </cell>
          <cell r="H2973" t="str">
            <v>00.00.0000</v>
          </cell>
          <cell r="I2973" t="str">
            <v>NO REPLACE</v>
          </cell>
        </row>
        <row r="2974">
          <cell r="A2974" t="str">
            <v>PC0984385</v>
          </cell>
          <cell r="B2974" t="str">
            <v>CONTROLLER MODULE ASSY 38</v>
          </cell>
          <cell r="C2974" t="str">
            <v>US</v>
          </cell>
          <cell r="D2974" t="str">
            <v>06 Service Only</v>
          </cell>
          <cell r="E2974">
            <v>545000</v>
          </cell>
          <cell r="F2974" t="str">
            <v>03 Exchg w/ refurbished</v>
          </cell>
          <cell r="G2974" t="str">
            <v>03.01.2000</v>
          </cell>
          <cell r="H2974" t="str">
            <v>00.00.0000</v>
          </cell>
          <cell r="I2974" t="str">
            <v>NO REPLACE</v>
          </cell>
        </row>
        <row r="2975">
          <cell r="A2975" t="str">
            <v>PC0984385R</v>
          </cell>
          <cell r="B2975" t="str">
            <v>CONTROLLER MODULE ASSY 38</v>
          </cell>
          <cell r="C2975" t="str">
            <v>US</v>
          </cell>
          <cell r="D2975" t="str">
            <v>06 Service Only</v>
          </cell>
          <cell r="E2975" t="e">
            <v>#N/A</v>
          </cell>
          <cell r="F2975" t="str">
            <v>03 Exchg w/ refurbished</v>
          </cell>
          <cell r="G2975" t="str">
            <v>16.02.2000</v>
          </cell>
          <cell r="H2975" t="str">
            <v>00.00.0000</v>
          </cell>
          <cell r="I2975" t="str">
            <v>NO REPLACE</v>
          </cell>
        </row>
        <row r="2976">
          <cell r="A2976" t="str">
            <v>PC0984455</v>
          </cell>
          <cell r="B2976" t="str">
            <v>ASSY MODULE</v>
          </cell>
          <cell r="C2976" t="str">
            <v>US</v>
          </cell>
          <cell r="D2976" t="str">
            <v>05 EOC</v>
          </cell>
          <cell r="E2976">
            <v>296000</v>
          </cell>
          <cell r="F2976" t="str">
            <v>03 Exchg w/ refurbished</v>
          </cell>
          <cell r="G2976" t="str">
            <v>31.12.2004</v>
          </cell>
          <cell r="H2976" t="str">
            <v>30.06.2006</v>
          </cell>
          <cell r="I2976" t="str">
            <v>NO REPLACE</v>
          </cell>
        </row>
        <row r="2977">
          <cell r="A2977" t="str">
            <v>PC0984455R</v>
          </cell>
          <cell r="B2977" t="str">
            <v>ASSY MODULE</v>
          </cell>
          <cell r="C2977" t="str">
            <v>US</v>
          </cell>
          <cell r="D2977" t="str">
            <v>06 Service Only</v>
          </cell>
          <cell r="E2977" t="e">
            <v>#N/A</v>
          </cell>
          <cell r="F2977" t="str">
            <v>03 Exchg w/ refurbished</v>
          </cell>
          <cell r="G2977" t="str">
            <v>28.12.2004</v>
          </cell>
          <cell r="H2977" t="str">
            <v>30.06.2006</v>
          </cell>
          <cell r="I2977" t="str">
            <v>NO REPLACE</v>
          </cell>
        </row>
        <row r="2978">
          <cell r="A2978" t="str">
            <v>PC0984485</v>
          </cell>
          <cell r="B2978" t="str">
            <v>MODULE CONTROLLER ASSY</v>
          </cell>
          <cell r="C2978" t="str">
            <v>US</v>
          </cell>
          <cell r="D2978" t="str">
            <v>06 Service Only</v>
          </cell>
          <cell r="E2978">
            <v>965000</v>
          </cell>
          <cell r="F2978" t="str">
            <v>03 Exchg w/ refurbished</v>
          </cell>
          <cell r="G2978" t="str">
            <v>03.01.2000</v>
          </cell>
          <cell r="H2978" t="str">
            <v>00.00.0000</v>
          </cell>
          <cell r="I2978" t="str">
            <v>NO REPLACE</v>
          </cell>
        </row>
        <row r="2979">
          <cell r="A2979" t="str">
            <v>PC0984485R</v>
          </cell>
          <cell r="B2979" t="str">
            <v>MODULE CONTROLLER ASSY</v>
          </cell>
          <cell r="C2979" t="str">
            <v>US</v>
          </cell>
          <cell r="D2979" t="str">
            <v>06 Service Only</v>
          </cell>
          <cell r="E2979" t="e">
            <v>#N/A</v>
          </cell>
          <cell r="F2979" t="str">
            <v>03 Exchg w/ refurbished</v>
          </cell>
          <cell r="G2979" t="str">
            <v>16.02.2000</v>
          </cell>
          <cell r="H2979" t="str">
            <v>00.00.0000</v>
          </cell>
          <cell r="I2979" t="str">
            <v>NO REPLACE</v>
          </cell>
        </row>
        <row r="2980">
          <cell r="A2980" t="str">
            <v>PC0984680</v>
          </cell>
          <cell r="B2980" t="str">
            <v>CONTROLLER MODULE ASSY 68</v>
          </cell>
          <cell r="C2980" t="str">
            <v>US</v>
          </cell>
          <cell r="D2980" t="str">
            <v>06 Service Only</v>
          </cell>
          <cell r="E2980">
            <v>946000</v>
          </cell>
          <cell r="F2980" t="str">
            <v>03 Exchg w/ refurbished</v>
          </cell>
          <cell r="G2980" t="str">
            <v>03.01.2000</v>
          </cell>
          <cell r="H2980" t="str">
            <v>00.00.0000</v>
          </cell>
          <cell r="I2980" t="str">
            <v>NO REPLACE</v>
          </cell>
        </row>
        <row r="2981">
          <cell r="A2981" t="str">
            <v>PC0984680R</v>
          </cell>
          <cell r="B2981" t="str">
            <v>CONTROLLER MODULE ASSY 68</v>
          </cell>
          <cell r="C2981" t="str">
            <v>US</v>
          </cell>
          <cell r="D2981" t="str">
            <v>06 Service Only</v>
          </cell>
          <cell r="E2981" t="e">
            <v>#N/A</v>
          </cell>
          <cell r="F2981" t="str">
            <v>03 Exchg w/ refurbished</v>
          </cell>
          <cell r="G2981" t="str">
            <v>16.02.2000</v>
          </cell>
          <cell r="H2981" t="str">
            <v>00.00.0000</v>
          </cell>
          <cell r="I2981" t="str">
            <v>NO REPLACE</v>
          </cell>
        </row>
        <row r="2982">
          <cell r="A2982" t="str">
            <v>PC0984685</v>
          </cell>
          <cell r="B2982" t="str">
            <v>MBUS PLUS (PEER TO PEER)</v>
          </cell>
          <cell r="C2982" t="str">
            <v>US</v>
          </cell>
          <cell r="D2982" t="str">
            <v>06 Service Only</v>
          </cell>
          <cell r="E2982">
            <v>1100000</v>
          </cell>
          <cell r="F2982" t="str">
            <v>03 Exchg w/ refurbished</v>
          </cell>
          <cell r="G2982" t="str">
            <v>08.01.2002</v>
          </cell>
          <cell r="H2982" t="str">
            <v>00.00.0000</v>
          </cell>
          <cell r="I2982" t="str">
            <v>NO REPLACE</v>
          </cell>
        </row>
        <row r="2983">
          <cell r="A2983" t="str">
            <v>PC0984685R</v>
          </cell>
          <cell r="B2983" t="str">
            <v>MBUS PLUS (PEER TO PEER)</v>
          </cell>
          <cell r="C2983" t="str">
            <v>US</v>
          </cell>
          <cell r="D2983" t="str">
            <v>06 Service Only</v>
          </cell>
          <cell r="E2983" t="e">
            <v>#N/A</v>
          </cell>
          <cell r="F2983" t="str">
            <v>03 Exchg w/ refurbished</v>
          </cell>
          <cell r="G2983" t="str">
            <v>14.01.2005</v>
          </cell>
          <cell r="H2983" t="str">
            <v>00.00.0000</v>
          </cell>
          <cell r="I2983" t="str">
            <v>NO REPLACE</v>
          </cell>
        </row>
        <row r="2984">
          <cell r="A2984" t="str">
            <v>PCA984120</v>
          </cell>
          <cell r="B2984" t="str">
            <v>CPU (1.5 K) MIT NETZTEIL (3 A)</v>
          </cell>
          <cell r="C2984" t="str">
            <v>DE</v>
          </cell>
          <cell r="D2984" t="str">
            <v>06 Service Only</v>
          </cell>
          <cell r="E2984">
            <v>72000</v>
          </cell>
          <cell r="F2984" t="str">
            <v>03 Exchg w/ refurbished</v>
          </cell>
          <cell r="G2984" t="str">
            <v>11.12.2003</v>
          </cell>
          <cell r="H2984" t="str">
            <v>31.12.2003</v>
          </cell>
          <cell r="I2984" t="str">
            <v>NO REPLACE</v>
          </cell>
        </row>
        <row r="2985">
          <cell r="A2985" t="str">
            <v>PCA984120R</v>
          </cell>
          <cell r="B2985" t="str">
            <v>CPU (1.5 K) MIT NETZTEIL (3 A)</v>
          </cell>
          <cell r="C2985" t="str">
            <v>US</v>
          </cell>
          <cell r="D2985" t="str">
            <v>06 Service Only</v>
          </cell>
          <cell r="E2985" t="e">
            <v>#N/A</v>
          </cell>
          <cell r="F2985" t="str">
            <v>03 Exchg w/ refurbished</v>
          </cell>
          <cell r="G2985" t="str">
            <v>05.01.2004</v>
          </cell>
          <cell r="H2985" t="str">
            <v>31.12.2003</v>
          </cell>
          <cell r="I2985" t="str">
            <v>NO REPLACE</v>
          </cell>
        </row>
        <row r="2986">
          <cell r="A2986" t="str">
            <v>PCA984130</v>
          </cell>
          <cell r="B2986" t="str">
            <v>CPU (4 K) MIT NETZTEIL (3 A)</v>
          </cell>
          <cell r="C2986" t="str">
            <v>DE</v>
          </cell>
          <cell r="D2986" t="str">
            <v>06 Service Only</v>
          </cell>
          <cell r="E2986">
            <v>105000</v>
          </cell>
          <cell r="F2986" t="str">
            <v>03 Exchg w/ refurbished</v>
          </cell>
          <cell r="G2986" t="str">
            <v>11.12.2003</v>
          </cell>
          <cell r="H2986" t="str">
            <v>31.12.2003</v>
          </cell>
          <cell r="I2986" t="str">
            <v>NO REPLACE</v>
          </cell>
        </row>
        <row r="2987">
          <cell r="A2987" t="str">
            <v>PCA984130R</v>
          </cell>
          <cell r="B2987" t="str">
            <v>CPU (4 K) MIT NETZTEIL (3 A)</v>
          </cell>
          <cell r="C2987" t="str">
            <v>US</v>
          </cell>
          <cell r="D2987" t="str">
            <v>06 Service Only</v>
          </cell>
          <cell r="E2987" t="e">
            <v>#N/A</v>
          </cell>
          <cell r="F2987" t="str">
            <v>03 Exchg w/ refurbished</v>
          </cell>
          <cell r="G2987" t="str">
            <v>05.01.2004</v>
          </cell>
          <cell r="H2987" t="str">
            <v>31.12.2003</v>
          </cell>
          <cell r="I2987" t="str">
            <v>NO REPLACE</v>
          </cell>
        </row>
        <row r="2988">
          <cell r="A2988" t="str">
            <v>PCA984131</v>
          </cell>
          <cell r="B2988" t="str">
            <v>CPU (4 K) MIT NETZTEIL (3 A)</v>
          </cell>
          <cell r="C2988" t="str">
            <v>DE</v>
          </cell>
          <cell r="D2988" t="str">
            <v>06 Service Only</v>
          </cell>
          <cell r="E2988">
            <v>155000</v>
          </cell>
          <cell r="F2988" t="str">
            <v>03 Exchg w/ refurbished</v>
          </cell>
          <cell r="G2988" t="str">
            <v>11.12.2003</v>
          </cell>
          <cell r="H2988" t="str">
            <v>31.12.2003</v>
          </cell>
          <cell r="I2988" t="str">
            <v>NO REPLACE</v>
          </cell>
        </row>
        <row r="2989">
          <cell r="A2989" t="str">
            <v>PCA984131R</v>
          </cell>
          <cell r="B2989" t="str">
            <v>CPU (4 K) MIT NETZTEIL (3 A)</v>
          </cell>
          <cell r="C2989" t="str">
            <v>DE</v>
          </cell>
          <cell r="D2989" t="str">
            <v>06 Service Only</v>
          </cell>
          <cell r="E2989">
            <v>32800</v>
          </cell>
          <cell r="F2989" t="str">
            <v>03 Exchg w/ refurbished</v>
          </cell>
          <cell r="G2989" t="str">
            <v>05.01.2004</v>
          </cell>
          <cell r="H2989" t="str">
            <v>31.12.2003</v>
          </cell>
          <cell r="I2989" t="str">
            <v>NO REPLACE</v>
          </cell>
        </row>
        <row r="2990">
          <cell r="A2990" t="str">
            <v>PCA984141</v>
          </cell>
          <cell r="B2990" t="str">
            <v>CPU (8 K) MIT NETZTEIL (3 A)</v>
          </cell>
          <cell r="C2990" t="str">
            <v>DE</v>
          </cell>
          <cell r="D2990" t="str">
            <v>06 Service Only</v>
          </cell>
          <cell r="E2990">
            <v>155300</v>
          </cell>
          <cell r="F2990" t="str">
            <v>03 Exchg w/ refurbished</v>
          </cell>
          <cell r="G2990" t="str">
            <v>11.12.2003</v>
          </cell>
          <cell r="H2990" t="str">
            <v>31.12.2003</v>
          </cell>
          <cell r="I2990" t="str">
            <v>NO REPLACE</v>
          </cell>
        </row>
        <row r="2991">
          <cell r="A2991" t="str">
            <v>PCA984141R</v>
          </cell>
          <cell r="B2991" t="str">
            <v>CPU (8 K) MIT NETZTEIL (3 A)</v>
          </cell>
          <cell r="C2991" t="str">
            <v>DE</v>
          </cell>
          <cell r="D2991" t="str">
            <v>06 Service Only</v>
          </cell>
          <cell r="E2991">
            <v>55800</v>
          </cell>
          <cell r="F2991" t="str">
            <v>03 Exchg w/ refurbished</v>
          </cell>
          <cell r="G2991" t="str">
            <v>05.01.2004</v>
          </cell>
          <cell r="H2991" t="str">
            <v>31.12.2003</v>
          </cell>
          <cell r="I2991" t="str">
            <v>NO REPLACE</v>
          </cell>
        </row>
        <row r="2992">
          <cell r="A2992" t="str">
            <v>PCA984145</v>
          </cell>
          <cell r="B2992" t="str">
            <v>COMP 984 CPU 8K MEM 1XMB</v>
          </cell>
          <cell r="C2992" t="str">
            <v>DE</v>
          </cell>
          <cell r="D2992" t="str">
            <v>06 Service Only</v>
          </cell>
          <cell r="E2992">
            <v>206000</v>
          </cell>
          <cell r="F2992" t="str">
            <v>03 Exchg w/ refurbished</v>
          </cell>
          <cell r="G2992" t="str">
            <v>11.12.2003</v>
          </cell>
          <cell r="H2992" t="str">
            <v>31.12.2003</v>
          </cell>
          <cell r="I2992" t="str">
            <v>NO REPLACE</v>
          </cell>
        </row>
        <row r="2993">
          <cell r="A2993" t="str">
            <v>PCA984145R</v>
          </cell>
          <cell r="B2993" t="str">
            <v>COMP 984 CPU 8K MEM 1XMB</v>
          </cell>
          <cell r="C2993" t="str">
            <v>DE</v>
          </cell>
          <cell r="D2993" t="str">
            <v>06 Service Only</v>
          </cell>
          <cell r="E2993">
            <v>39000</v>
          </cell>
          <cell r="F2993" t="str">
            <v>03 Exchg w/ refurbished</v>
          </cell>
          <cell r="G2993" t="str">
            <v>05.01.2004</v>
          </cell>
          <cell r="H2993" t="str">
            <v>31.12.2003</v>
          </cell>
          <cell r="I2993" t="str">
            <v>NO REPLACE</v>
          </cell>
        </row>
        <row r="2994">
          <cell r="A2994" t="str">
            <v>PCE984241</v>
          </cell>
          <cell r="B2994" t="str">
            <v>COMPCT 984 CPU 8K MEM 2XMB</v>
          </cell>
          <cell r="C2994" t="str">
            <v>DE</v>
          </cell>
          <cell r="D2994" t="str">
            <v>06 Service Only</v>
          </cell>
          <cell r="E2994">
            <v>198000</v>
          </cell>
          <cell r="F2994" t="str">
            <v>03 Exchg w/ refurbished</v>
          </cell>
          <cell r="G2994" t="str">
            <v>11.12.2003</v>
          </cell>
          <cell r="H2994" t="str">
            <v>31.12.2003</v>
          </cell>
          <cell r="I2994" t="str">
            <v>NO REPLACE</v>
          </cell>
        </row>
        <row r="2995">
          <cell r="A2995" t="str">
            <v>PCE984241R</v>
          </cell>
          <cell r="B2995" t="str">
            <v>COMPCT 984 CPU 8K MEM 2XMB</v>
          </cell>
          <cell r="C2995" t="str">
            <v>US</v>
          </cell>
          <cell r="D2995" t="str">
            <v>06 Service Only</v>
          </cell>
          <cell r="E2995">
            <v>30000</v>
          </cell>
          <cell r="F2995" t="str">
            <v>03 Exchg w/ refurbished</v>
          </cell>
          <cell r="G2995" t="str">
            <v>05.01.2004</v>
          </cell>
          <cell r="H2995" t="str">
            <v>31.12.2003</v>
          </cell>
          <cell r="I2995" t="str">
            <v>NO REPLACE</v>
          </cell>
        </row>
        <row r="2996">
          <cell r="A2996" t="str">
            <v>PCE984245</v>
          </cell>
          <cell r="B2996" t="str">
            <v>COMPCT 984 CPU 8K MEM 1XMB MB+</v>
          </cell>
          <cell r="C2996" t="str">
            <v>DE</v>
          </cell>
          <cell r="D2996" t="str">
            <v>06 Service Only</v>
          </cell>
          <cell r="E2996">
            <v>255000</v>
          </cell>
          <cell r="F2996" t="str">
            <v>03 Exchg w/ refurbished</v>
          </cell>
          <cell r="G2996" t="str">
            <v>11.12.2003</v>
          </cell>
          <cell r="H2996" t="str">
            <v>31.12.2003</v>
          </cell>
          <cell r="I2996" t="str">
            <v>NO REPLACE</v>
          </cell>
        </row>
        <row r="2997">
          <cell r="A2997" t="str">
            <v>PCE984245R</v>
          </cell>
          <cell r="B2997" t="str">
            <v>COMPCT 984 CPU 8K MEM 1XMB MB+</v>
          </cell>
          <cell r="C2997" t="str">
            <v>US</v>
          </cell>
          <cell r="D2997" t="str">
            <v>06 Service Only</v>
          </cell>
          <cell r="E2997" t="e">
            <v>#N/A</v>
          </cell>
          <cell r="F2997" t="str">
            <v>03 Exchg w/ refurbished</v>
          </cell>
          <cell r="G2997" t="str">
            <v>05.01.2004</v>
          </cell>
          <cell r="H2997" t="str">
            <v>31.12.2003</v>
          </cell>
          <cell r="I2997" t="str">
            <v>NO REPLACE</v>
          </cell>
        </row>
        <row r="2998">
          <cell r="A2998" t="str">
            <v>PCE984251</v>
          </cell>
          <cell r="B2998" t="str">
            <v>COMPCT 984 CPU 16K MEM 2XMB</v>
          </cell>
          <cell r="C2998" t="str">
            <v>DE</v>
          </cell>
          <cell r="D2998" t="str">
            <v>06 Service Only</v>
          </cell>
          <cell r="E2998">
            <v>277000</v>
          </cell>
          <cell r="F2998" t="str">
            <v>03 Exchg w/ refurbished</v>
          </cell>
          <cell r="G2998" t="str">
            <v>11.12.2003</v>
          </cell>
          <cell r="H2998" t="str">
            <v>31.12.2003</v>
          </cell>
          <cell r="I2998" t="str">
            <v>NO REPLACE</v>
          </cell>
        </row>
        <row r="2999">
          <cell r="A2999" t="str">
            <v>PCE984251R</v>
          </cell>
          <cell r="B2999" t="str">
            <v>COMPCT 984 CPU 16K MEM 2XMB</v>
          </cell>
          <cell r="C2999" t="str">
            <v>US</v>
          </cell>
          <cell r="D2999" t="str">
            <v>06 Service Only</v>
          </cell>
          <cell r="E2999">
            <v>89600</v>
          </cell>
          <cell r="F2999" t="str">
            <v>03 Exchg w/ refurbished</v>
          </cell>
          <cell r="G2999" t="str">
            <v>05.01.2004</v>
          </cell>
          <cell r="H2999" t="str">
            <v>31.12.2003</v>
          </cell>
          <cell r="I2999" t="str">
            <v>NO REPLACE</v>
          </cell>
        </row>
        <row r="3000">
          <cell r="A3000" t="str">
            <v>PCE984255</v>
          </cell>
          <cell r="B3000" t="str">
            <v>CMPCT 984 CPU 16K MEM 1XMB MB+</v>
          </cell>
          <cell r="C3000" t="str">
            <v>DE</v>
          </cell>
          <cell r="D3000" t="str">
            <v>05 EOC</v>
          </cell>
          <cell r="E3000">
            <v>147000</v>
          </cell>
          <cell r="F3000" t="str">
            <v>03 Exchg w/ refurbished</v>
          </cell>
          <cell r="G3000" t="str">
            <v>31.12.2004</v>
          </cell>
          <cell r="H3000" t="str">
            <v>30.06.2006</v>
          </cell>
          <cell r="I3000" t="str">
            <v>NO REPLACE</v>
          </cell>
        </row>
        <row r="3001">
          <cell r="A3001" t="str">
            <v>PCE984255R</v>
          </cell>
          <cell r="B3001" t="str">
            <v>CMPCT 984 CPU 16K MEM 1XMB MB+</v>
          </cell>
          <cell r="C3001" t="str">
            <v>US</v>
          </cell>
          <cell r="D3001" t="str">
            <v>06 Service Only</v>
          </cell>
          <cell r="E3001">
            <v>56000</v>
          </cell>
          <cell r="F3001" t="str">
            <v>03 Exchg w/ refurbished</v>
          </cell>
          <cell r="G3001" t="str">
            <v>28.12.2004</v>
          </cell>
          <cell r="H3001" t="str">
            <v>30.06.2006</v>
          </cell>
          <cell r="I3001" t="str">
            <v>NO REPLACE</v>
          </cell>
        </row>
        <row r="3002">
          <cell r="A3002" t="str">
            <v>PCE984258</v>
          </cell>
          <cell r="B3002" t="str">
            <v>CPU 258,16KB LOG.,32KB DA</v>
          </cell>
          <cell r="C3002" t="str">
            <v>DE</v>
          </cell>
          <cell r="D3002" t="str">
            <v>05 EOC</v>
          </cell>
          <cell r="E3002">
            <v>58800</v>
          </cell>
          <cell r="F3002" t="str">
            <v>03 Exchg w/ refurbished</v>
          </cell>
          <cell r="G3002" t="str">
            <v>31.12.2004</v>
          </cell>
          <cell r="H3002" t="str">
            <v>30.06.2006</v>
          </cell>
          <cell r="I3002" t="str">
            <v>NO REPLACE</v>
          </cell>
        </row>
        <row r="3003">
          <cell r="A3003" t="str">
            <v>PCE984258C</v>
          </cell>
          <cell r="B3003" t="str">
            <v>CPU258C,16KB LOG.,32KB DAT.,2*MB,EXT-TMP</v>
          </cell>
          <cell r="C3003" t="str">
            <v>DE</v>
          </cell>
          <cell r="D3003" t="str">
            <v>05 EOC</v>
          </cell>
          <cell r="E3003">
            <v>71200</v>
          </cell>
          <cell r="F3003" t="str">
            <v>03 Exchg w/ refurbished</v>
          </cell>
          <cell r="G3003" t="str">
            <v>31.12.2004</v>
          </cell>
          <cell r="H3003" t="str">
            <v>30.06.2006</v>
          </cell>
          <cell r="I3003" t="str">
            <v>NO REPLACE</v>
          </cell>
        </row>
        <row r="3004">
          <cell r="A3004" t="str">
            <v>PCE984258CR</v>
          </cell>
          <cell r="B3004" t="str">
            <v>STD EXCH. PCE984258C</v>
          </cell>
          <cell r="C3004" t="str">
            <v>US</v>
          </cell>
          <cell r="D3004" t="str">
            <v>06 Service Only</v>
          </cell>
          <cell r="E3004" t="e">
            <v>#N/A</v>
          </cell>
          <cell r="F3004" t="str">
            <v>03 Exchg w/ refurbished</v>
          </cell>
          <cell r="G3004" t="str">
            <v>28.12.2004</v>
          </cell>
          <cell r="H3004" t="str">
            <v>31.12.2006</v>
          </cell>
          <cell r="I3004" t="str">
            <v>NO REPLACE</v>
          </cell>
        </row>
        <row r="3005">
          <cell r="A3005" t="str">
            <v>PCE984258R</v>
          </cell>
          <cell r="B3005" t="str">
            <v>CPU 261 PLUG IN MODUL 3.16</v>
          </cell>
          <cell r="C3005" t="str">
            <v>US</v>
          </cell>
          <cell r="D3005" t="str">
            <v>05 EOC</v>
          </cell>
          <cell r="E3005" t="e">
            <v>#N/A</v>
          </cell>
          <cell r="F3005" t="str">
            <v>03 Exchg w/ refurbished</v>
          </cell>
          <cell r="G3005" t="str">
            <v>31.12.2004</v>
          </cell>
          <cell r="H3005" t="str">
            <v>30.06.2006</v>
          </cell>
          <cell r="I3005" t="str">
            <v>NO REPLACE</v>
          </cell>
        </row>
        <row r="3006">
          <cell r="A3006" t="str">
            <v>PCE984265</v>
          </cell>
          <cell r="B3006" t="str">
            <v>CPU 265, 8KB LOG.,16KB DAT.,2*MB,MB+</v>
          </cell>
          <cell r="C3006" t="str">
            <v>DE</v>
          </cell>
          <cell r="D3006" t="str">
            <v>05 EOC</v>
          </cell>
          <cell r="E3006">
            <v>77000</v>
          </cell>
          <cell r="F3006" t="str">
            <v>03 Exchg w/ refurbished</v>
          </cell>
          <cell r="G3006" t="str">
            <v>31.12.2004</v>
          </cell>
          <cell r="H3006" t="str">
            <v>30.06.2006</v>
          </cell>
          <cell r="I3006" t="str">
            <v>NO REPLACE</v>
          </cell>
        </row>
        <row r="3007">
          <cell r="A3007" t="str">
            <v>PCE984265C</v>
          </cell>
          <cell r="B3007" t="str">
            <v>CPU 265C, 8KB LOG.,16KB DAT.,2*MB,MB+</v>
          </cell>
          <cell r="C3007" t="str">
            <v>DE</v>
          </cell>
          <cell r="D3007" t="str">
            <v>05 EOC</v>
          </cell>
          <cell r="E3007">
            <v>94000</v>
          </cell>
          <cell r="F3007" t="str">
            <v>03 Exchg w/ refurbished</v>
          </cell>
          <cell r="G3007" t="str">
            <v>31.12.2004</v>
          </cell>
          <cell r="H3007" t="str">
            <v>30.06.2006</v>
          </cell>
          <cell r="I3007" t="str">
            <v>NO REPLACE</v>
          </cell>
        </row>
        <row r="3008">
          <cell r="A3008" t="str">
            <v>PCE984265CR</v>
          </cell>
          <cell r="B3008" t="str">
            <v>STD EXCH. PCE984265C</v>
          </cell>
          <cell r="C3008" t="str">
            <v>US</v>
          </cell>
          <cell r="D3008" t="str">
            <v>06 Service Only</v>
          </cell>
          <cell r="E3008" t="e">
            <v>#N/A</v>
          </cell>
          <cell r="F3008" t="str">
            <v>03 Exchg w/ refurbished</v>
          </cell>
          <cell r="G3008" t="str">
            <v>28.12.2004</v>
          </cell>
          <cell r="H3008" t="str">
            <v>31.12.2006</v>
          </cell>
          <cell r="I3008" t="str">
            <v>NO REPLACE</v>
          </cell>
        </row>
        <row r="3009">
          <cell r="A3009" t="str">
            <v>PCE984265R</v>
          </cell>
          <cell r="B3009" t="str">
            <v>STD EXCH. PCE984265</v>
          </cell>
          <cell r="C3009" t="str">
            <v>DE</v>
          </cell>
          <cell r="D3009" t="str">
            <v>06 Service Only</v>
          </cell>
          <cell r="E3009">
            <v>40000</v>
          </cell>
          <cell r="F3009" t="str">
            <v>03 Exchg w/ refurbished</v>
          </cell>
          <cell r="G3009" t="str">
            <v>28.12.2004</v>
          </cell>
          <cell r="H3009" t="str">
            <v>31.12.2006</v>
          </cell>
          <cell r="I3009" t="str">
            <v>NO REPLACE</v>
          </cell>
        </row>
        <row r="3010">
          <cell r="A3010" t="str">
            <v>PCE984275</v>
          </cell>
          <cell r="B3010" t="str">
            <v>CPU 275, 16KB LOG.,32KB DAT.,2*MB,MB+</v>
          </cell>
          <cell r="C3010" t="str">
            <v>DE</v>
          </cell>
          <cell r="D3010" t="str">
            <v>05 EOC</v>
          </cell>
          <cell r="E3010">
            <v>80000</v>
          </cell>
          <cell r="F3010" t="str">
            <v>03 Exchg w/ refurbished</v>
          </cell>
          <cell r="G3010" t="str">
            <v>31.12.2004</v>
          </cell>
          <cell r="H3010" t="str">
            <v>30.06.2006</v>
          </cell>
          <cell r="I3010" t="str">
            <v>NO REPLACE</v>
          </cell>
        </row>
        <row r="3011">
          <cell r="A3011" t="str">
            <v>PCE984275C</v>
          </cell>
          <cell r="B3011" t="str">
            <v>CPU 275C, 16KB LOG.,32KB DAT.,2*MB,MB+</v>
          </cell>
          <cell r="C3011" t="str">
            <v>DE</v>
          </cell>
          <cell r="D3011" t="str">
            <v>05 EOC</v>
          </cell>
          <cell r="E3011">
            <v>113000</v>
          </cell>
          <cell r="F3011" t="str">
            <v>03 Exchg w/ refurbished</v>
          </cell>
          <cell r="G3011" t="str">
            <v>31.12.2004</v>
          </cell>
          <cell r="H3011" t="str">
            <v>30.06.2006</v>
          </cell>
          <cell r="I3011" t="str">
            <v>NO REPLACE</v>
          </cell>
        </row>
        <row r="3012">
          <cell r="A3012" t="str">
            <v>PCE984275CR</v>
          </cell>
          <cell r="B3012" t="str">
            <v>STD EXCH. PCE984275C</v>
          </cell>
          <cell r="C3012" t="str">
            <v>US</v>
          </cell>
          <cell r="D3012" t="str">
            <v>06 Service Only</v>
          </cell>
          <cell r="E3012" t="e">
            <v>#N/A</v>
          </cell>
          <cell r="F3012" t="str">
            <v>03 Exchg w/ refurbished</v>
          </cell>
          <cell r="G3012" t="str">
            <v>28.12.2004</v>
          </cell>
          <cell r="H3012" t="str">
            <v>00.00.0000</v>
          </cell>
          <cell r="I3012" t="str">
            <v>NO REPLACE</v>
          </cell>
        </row>
        <row r="3013">
          <cell r="A3013" t="str">
            <v>PCE984275R</v>
          </cell>
          <cell r="B3013" t="str">
            <v>STD EXCH. PCE984275</v>
          </cell>
          <cell r="C3013" t="str">
            <v>DE</v>
          </cell>
          <cell r="D3013" t="str">
            <v>06 Service Only</v>
          </cell>
          <cell r="E3013" t="e">
            <v>#N/A</v>
          </cell>
          <cell r="F3013" t="str">
            <v>03 Exchg w/ refurbished</v>
          </cell>
          <cell r="G3013" t="str">
            <v>28.12.2004</v>
          </cell>
          <cell r="H3013" t="str">
            <v>31.12.2006</v>
          </cell>
          <cell r="I3013" t="str">
            <v>NO REPLACE</v>
          </cell>
        </row>
        <row r="3014">
          <cell r="A3014" t="str">
            <v>PCE984285</v>
          </cell>
          <cell r="B3014" t="str">
            <v>CPU285,32KBLOG,64KB DAT,2*MB,MB+,EXT-TMP</v>
          </cell>
          <cell r="C3014" t="str">
            <v>DE</v>
          </cell>
          <cell r="D3014" t="str">
            <v>05 EOC</v>
          </cell>
          <cell r="E3014">
            <v>142000</v>
          </cell>
          <cell r="F3014" t="str">
            <v>03 Exchg w/ refurbished</v>
          </cell>
          <cell r="G3014" t="str">
            <v>31.12.2004</v>
          </cell>
          <cell r="H3014" t="str">
            <v>30.06.2006</v>
          </cell>
          <cell r="I3014" t="str">
            <v>NO REPLACE</v>
          </cell>
        </row>
        <row r="3015">
          <cell r="A3015" t="str">
            <v>PCE984285C</v>
          </cell>
          <cell r="B3015" t="str">
            <v>COMPACT CPU,32KB LOG.,64KB DAT.,2*MB,MB+</v>
          </cell>
          <cell r="C3015" t="str">
            <v>DE</v>
          </cell>
          <cell r="D3015" t="str">
            <v>05 EOC</v>
          </cell>
          <cell r="E3015">
            <v>156000</v>
          </cell>
          <cell r="F3015" t="str">
            <v>03 Exchg w/ refurbished</v>
          </cell>
          <cell r="G3015" t="str">
            <v>31.12.2004</v>
          </cell>
          <cell r="H3015" t="str">
            <v>30.06.2006</v>
          </cell>
          <cell r="I3015" t="str">
            <v>NO REPLACE</v>
          </cell>
        </row>
        <row r="3016">
          <cell r="A3016" t="str">
            <v>PCE984285CR</v>
          </cell>
          <cell r="B3016" t="str">
            <v>STD EXCH. PCE984285C</v>
          </cell>
          <cell r="C3016" t="str">
            <v>US</v>
          </cell>
          <cell r="D3016" t="str">
            <v>06 Service Only</v>
          </cell>
          <cell r="E3016" t="e">
            <v>#N/A</v>
          </cell>
          <cell r="F3016" t="str">
            <v>03 Exchg w/ refurbished</v>
          </cell>
          <cell r="G3016" t="str">
            <v>28.12.2004</v>
          </cell>
          <cell r="H3016" t="str">
            <v>31.12.2006</v>
          </cell>
          <cell r="I3016" t="str">
            <v>NO REPLACE</v>
          </cell>
        </row>
        <row r="3017">
          <cell r="A3017" t="str">
            <v>PCE984285R</v>
          </cell>
          <cell r="B3017" t="str">
            <v>STD EXCH. PCE984285</v>
          </cell>
          <cell r="C3017" t="str">
            <v>US</v>
          </cell>
          <cell r="D3017" t="str">
            <v>06 Service Only</v>
          </cell>
          <cell r="E3017" t="e">
            <v>#N/A</v>
          </cell>
          <cell r="F3017" t="str">
            <v>03 Exchg w/ refurbished</v>
          </cell>
          <cell r="G3017" t="str">
            <v>28.12.2004</v>
          </cell>
          <cell r="H3017" t="str">
            <v>31.12.2006</v>
          </cell>
          <cell r="I3017" t="str">
            <v>NO REPLACE</v>
          </cell>
        </row>
        <row r="3018">
          <cell r="A3018" t="str">
            <v>PCE984381</v>
          </cell>
          <cell r="B3018" t="str">
            <v>ZENTRALEINHEIT MIT NETZG.(3 A) , 2M</v>
          </cell>
          <cell r="C3018" t="str">
            <v>US</v>
          </cell>
          <cell r="D3018" t="str">
            <v>06 Service Only</v>
          </cell>
          <cell r="E3018">
            <v>520000</v>
          </cell>
          <cell r="F3018" t="str">
            <v>03 Exchg w/ refurbished</v>
          </cell>
          <cell r="G3018" t="str">
            <v>31.12.1999</v>
          </cell>
          <cell r="H3018" t="str">
            <v>31.12.1999</v>
          </cell>
          <cell r="I3018" t="str">
            <v>NO REPLACE</v>
          </cell>
        </row>
        <row r="3019">
          <cell r="A3019" t="str">
            <v>PCE984381R</v>
          </cell>
          <cell r="B3019" t="str">
            <v>ZENTRALEINHEIT MIT NETZG.(3 A) , 2M</v>
          </cell>
          <cell r="C3019" t="str">
            <v>US</v>
          </cell>
          <cell r="D3019" t="str">
            <v>06 Service Only</v>
          </cell>
          <cell r="E3019" t="e">
            <v>#N/A</v>
          </cell>
          <cell r="F3019" t="str">
            <v>03 Exchg w/ refurbished</v>
          </cell>
          <cell r="G3019" t="str">
            <v>31.12.1999</v>
          </cell>
          <cell r="H3019" t="str">
            <v>31.12.1999</v>
          </cell>
          <cell r="I3019" t="str">
            <v>NO REPLACE</v>
          </cell>
        </row>
        <row r="3020">
          <cell r="A3020" t="str">
            <v>PCE984385</v>
          </cell>
          <cell r="B3020" t="str">
            <v>ZENTRALEINHEIT MIT NETZG. (3 A) ,1 M+</v>
          </cell>
          <cell r="C3020" t="str">
            <v>US</v>
          </cell>
          <cell r="D3020" t="str">
            <v>05 EOC</v>
          </cell>
          <cell r="E3020">
            <v>207000</v>
          </cell>
          <cell r="F3020" t="str">
            <v>03 Exchg w/ refurbished</v>
          </cell>
          <cell r="G3020" t="str">
            <v>31.12.2004</v>
          </cell>
          <cell r="H3020" t="str">
            <v>30.06.2006</v>
          </cell>
          <cell r="I3020" t="str">
            <v>NO REPLACE</v>
          </cell>
        </row>
        <row r="3021">
          <cell r="A3021" t="str">
            <v>PCE984385R</v>
          </cell>
          <cell r="B3021" t="str">
            <v>ZENTRALEINHEIT MIT NETZG. (3 A) ,1 M+</v>
          </cell>
          <cell r="C3021" t="str">
            <v>US</v>
          </cell>
          <cell r="D3021" t="str">
            <v>06 Service Only</v>
          </cell>
          <cell r="E3021">
            <v>74800</v>
          </cell>
          <cell r="F3021" t="str">
            <v>03 Exchg w/ refurbished</v>
          </cell>
          <cell r="G3021" t="str">
            <v>28.12.2004</v>
          </cell>
          <cell r="H3021" t="str">
            <v>30.06.2006</v>
          </cell>
          <cell r="I3021" t="str">
            <v>NO REPLACE</v>
          </cell>
        </row>
        <row r="3022">
          <cell r="A3022" t="str">
            <v>PCE984485</v>
          </cell>
          <cell r="B3022" t="str">
            <v>ZENTRALEINHEIT MIT NETZG. (3 A) , 1 M+</v>
          </cell>
          <cell r="C3022" t="str">
            <v>US</v>
          </cell>
          <cell r="D3022" t="str">
            <v>06 Service Only</v>
          </cell>
          <cell r="E3022">
            <v>1450000</v>
          </cell>
          <cell r="F3022" t="str">
            <v>03 Exchg w/ refurbished</v>
          </cell>
          <cell r="G3022" t="str">
            <v>31.12.1999</v>
          </cell>
          <cell r="H3022" t="str">
            <v>31.12.1999</v>
          </cell>
          <cell r="I3022" t="str">
            <v>NO REPLACE</v>
          </cell>
        </row>
        <row r="3023">
          <cell r="A3023" t="str">
            <v>PCE984485R</v>
          </cell>
          <cell r="B3023" t="str">
            <v>ZENTRALEINHEIT MIT NETZG. (3 A) , 1 M+</v>
          </cell>
          <cell r="C3023" t="str">
            <v>US</v>
          </cell>
          <cell r="D3023" t="str">
            <v>06 Service Only</v>
          </cell>
          <cell r="E3023" t="e">
            <v>#N/A</v>
          </cell>
          <cell r="F3023" t="str">
            <v>03 Exchg w/ refurbished</v>
          </cell>
          <cell r="G3023" t="str">
            <v>31.12.1999</v>
          </cell>
          <cell r="H3023" t="str">
            <v>31.12.1999</v>
          </cell>
          <cell r="I3023" t="str">
            <v>NO REPLACE</v>
          </cell>
        </row>
        <row r="3024">
          <cell r="A3024" t="str">
            <v>PCE984685</v>
          </cell>
          <cell r="B3024" t="str">
            <v>ZENTRALEINHEIT MIT NETZGERฤT (8 A) , 2M+</v>
          </cell>
          <cell r="C3024" t="str">
            <v>US</v>
          </cell>
          <cell r="D3024" t="str">
            <v>06 Service Only</v>
          </cell>
          <cell r="E3024">
            <v>1670000</v>
          </cell>
          <cell r="F3024" t="str">
            <v>03 Exchg w/ refurbished</v>
          </cell>
          <cell r="G3024" t="str">
            <v>11.01.2001</v>
          </cell>
          <cell r="H3024" t="str">
            <v>31.12.2000</v>
          </cell>
          <cell r="I3024" t="str">
            <v>NO REPLACE</v>
          </cell>
        </row>
        <row r="3025">
          <cell r="A3025" t="str">
            <v>PCE984685R</v>
          </cell>
          <cell r="B3025" t="str">
            <v>ZENTRALEINHEIT MIT NETZGERฤT (8 A) , 2M+</v>
          </cell>
          <cell r="C3025" t="str">
            <v>US</v>
          </cell>
          <cell r="D3025" t="str">
            <v>06 Service Only</v>
          </cell>
          <cell r="E3025">
            <v>130000</v>
          </cell>
          <cell r="F3025" t="str">
            <v>03 Exchg w/ refurbished</v>
          </cell>
          <cell r="G3025" t="str">
            <v>09.08.2001</v>
          </cell>
          <cell r="H3025" t="str">
            <v>31.12.2000</v>
          </cell>
          <cell r="I3025" t="str">
            <v>NO REPLACE</v>
          </cell>
        </row>
        <row r="3026">
          <cell r="A3026" t="str">
            <v>PCE984785</v>
          </cell>
          <cell r="B3026" t="str">
            <v>ZENTRALEINHEIT MIT NETZG. (8A) , 2M+</v>
          </cell>
          <cell r="C3026" t="str">
            <v>US</v>
          </cell>
          <cell r="D3026" t="str">
            <v>05 EOC</v>
          </cell>
          <cell r="E3026">
            <v>827000</v>
          </cell>
          <cell r="F3026" t="str">
            <v>03 Exchg w/ refurbished</v>
          </cell>
          <cell r="G3026" t="str">
            <v>31.12.2004</v>
          </cell>
          <cell r="H3026" t="str">
            <v>30.06.2006</v>
          </cell>
          <cell r="I3026" t="str">
            <v>NO REPLACE</v>
          </cell>
        </row>
        <row r="3027">
          <cell r="A3027" t="str">
            <v>PCE984785R</v>
          </cell>
          <cell r="B3027" t="str">
            <v>ZENTRALEINHEIT MIT NETZG. (8A) , 2M+</v>
          </cell>
          <cell r="C3027" t="str">
            <v>US</v>
          </cell>
          <cell r="D3027" t="str">
            <v>06 Service Only</v>
          </cell>
          <cell r="E3027">
            <v>140000</v>
          </cell>
          <cell r="F3027" t="str">
            <v>03 Exchg w/ refurbished</v>
          </cell>
          <cell r="G3027" t="str">
            <v>28.12.2004</v>
          </cell>
          <cell r="H3027" t="str">
            <v>30.06.2006</v>
          </cell>
          <cell r="I3027" t="str">
            <v>NO REPLACE</v>
          </cell>
        </row>
        <row r="3028">
          <cell r="A3028" t="str">
            <v>PCL984785</v>
          </cell>
          <cell r="B3028" t="str">
            <v>CPU (16K) MIT NETZTEIL (8</v>
          </cell>
          <cell r="C3028" t="str">
            <v>US</v>
          </cell>
          <cell r="D3028" t="str">
            <v>06 Service Only</v>
          </cell>
          <cell r="E3028">
            <v>3100000</v>
          </cell>
          <cell r="F3028" t="str">
            <v>03 Exchg w/ refurbished</v>
          </cell>
          <cell r="G3028" t="str">
            <v>03.01.2000</v>
          </cell>
          <cell r="H3028" t="str">
            <v>00.00.0000</v>
          </cell>
          <cell r="I3028" t="str">
            <v>NO REPLACE</v>
          </cell>
        </row>
        <row r="3029">
          <cell r="A3029" t="str">
            <v>PCL984785R</v>
          </cell>
          <cell r="B3029" t="str">
            <v>CPU (16K) MIT NETZTEIL (8</v>
          </cell>
          <cell r="C3029" t="str">
            <v>US</v>
          </cell>
          <cell r="D3029" t="str">
            <v>06 Service Only</v>
          </cell>
          <cell r="E3029" t="e">
            <v>#N/A</v>
          </cell>
          <cell r="F3029" t="str">
            <v>03 Exchg w/ refurbished</v>
          </cell>
          <cell r="G3029" t="str">
            <v>16.02.2000</v>
          </cell>
          <cell r="H3029" t="str">
            <v>00.00.0000</v>
          </cell>
          <cell r="I3029" t="str">
            <v>NO REPLACE</v>
          </cell>
        </row>
        <row r="3030">
          <cell r="A3030" t="str">
            <v>PID0100</v>
          </cell>
          <cell r="B3030" t="str">
            <v>LOGICIEL BFU PID0100</v>
          </cell>
          <cell r="C3030" t="str">
            <v>FR</v>
          </cell>
          <cell r="D3030" t="str">
            <v>04 Commercialized</v>
          </cell>
          <cell r="E3030">
            <v>38000</v>
          </cell>
          <cell r="F3030" t="str">
            <v>01 Exchg w/ new product</v>
          </cell>
          <cell r="G3030" t="str">
            <v>01.01.1997</v>
          </cell>
          <cell r="H3030" t="str">
            <v>00.00.0000</v>
          </cell>
        </row>
        <row r="3031">
          <cell r="A3031" t="str">
            <v>PID0100F</v>
          </cell>
          <cell r="B3031" t="str">
            <v>PID BFU</v>
          </cell>
          <cell r="C3031" t="str">
            <v>FR</v>
          </cell>
          <cell r="D3031" t="str">
            <v>05 EOC</v>
          </cell>
          <cell r="E3031">
            <v>41500</v>
          </cell>
          <cell r="F3031" t="str">
            <v>01 Exchg w/ new product</v>
          </cell>
          <cell r="G3031" t="str">
            <v>24.01.2003</v>
          </cell>
          <cell r="H3031" t="str">
            <v>31.12.2004</v>
          </cell>
          <cell r="I3031" t="str">
            <v>NO REPLACE</v>
          </cell>
        </row>
        <row r="3032">
          <cell r="A3032" t="str">
            <v>PIMBUS300</v>
          </cell>
          <cell r="B3032" t="str">
            <v>MODBUS PROTOCOL REFERENCE</v>
          </cell>
          <cell r="C3032" t="str">
            <v>US</v>
          </cell>
          <cell r="D3032" t="str">
            <v>05 EOC</v>
          </cell>
          <cell r="E3032">
            <v>2600</v>
          </cell>
          <cell r="F3032" t="str">
            <v>06 Documentation only</v>
          </cell>
          <cell r="G3032" t="str">
            <v>27.10.2004</v>
          </cell>
          <cell r="H3032" t="str">
            <v>31.12.2004</v>
          </cell>
          <cell r="I3032" t="str">
            <v>NO REPLACE</v>
          </cell>
        </row>
        <row r="3033">
          <cell r="A3033" t="str">
            <v>PIN0100</v>
          </cell>
          <cell r="B3033" t="str">
            <v>SCREW TERMINAL BLOCK</v>
          </cell>
          <cell r="C3033" t="str">
            <v>FR</v>
          </cell>
          <cell r="D3033" t="str">
            <v>06 Service Only</v>
          </cell>
          <cell r="E3033">
            <v>6200</v>
          </cell>
          <cell r="F3033" t="str">
            <v>01 Exchg w/ new product</v>
          </cell>
          <cell r="G3033" t="str">
            <v>05.01.2004</v>
          </cell>
          <cell r="H3033" t="str">
            <v>30.12.2003</v>
          </cell>
          <cell r="I3033" t="str">
            <v>NO REPLACE</v>
          </cell>
        </row>
        <row r="3034">
          <cell r="A3034" t="str">
            <v>PIN0200</v>
          </cell>
          <cell r="B3034" t="str">
            <v>SPRING TERMINAL BLOCK</v>
          </cell>
          <cell r="C3034" t="str">
            <v>FR</v>
          </cell>
          <cell r="D3034" t="str">
            <v>06 Service Only</v>
          </cell>
          <cell r="E3034">
            <v>5100</v>
          </cell>
          <cell r="F3034" t="str">
            <v>01 Exchg w/ new product</v>
          </cell>
          <cell r="G3034" t="str">
            <v>05.01.2004</v>
          </cell>
          <cell r="H3034" t="str">
            <v>30.12.2003</v>
          </cell>
          <cell r="I3034" t="str">
            <v>NO REPLACE</v>
          </cell>
        </row>
        <row r="3035">
          <cell r="A3035" t="str">
            <v>PKT1010</v>
          </cell>
          <cell r="B3035" t="str">
            <v>MAINTENANCE TERMINAL V2.1</v>
          </cell>
          <cell r="C3035" t="str">
            <v>FR</v>
          </cell>
          <cell r="D3035" t="str">
            <v>06 Service Only</v>
          </cell>
          <cell r="E3035" t="e">
            <v>#N/A</v>
          </cell>
          <cell r="F3035" t="str">
            <v>01 Exchg w/ new product</v>
          </cell>
          <cell r="G3035" t="str">
            <v>04.03.2002</v>
          </cell>
          <cell r="H3035" t="str">
            <v>01.12.2001</v>
          </cell>
          <cell r="I3035" t="str">
            <v>NO REPLACE</v>
          </cell>
        </row>
        <row r="3036">
          <cell r="A3036" t="str">
            <v>PKT1100</v>
          </cell>
          <cell r="B3036" t="str">
            <v>AXIS TERMINAL V2.1</v>
          </cell>
          <cell r="C3036" t="str">
            <v>FR</v>
          </cell>
          <cell r="D3036" t="str">
            <v>06 Service Only</v>
          </cell>
          <cell r="E3036" t="e">
            <v>#N/A</v>
          </cell>
          <cell r="F3036" t="str">
            <v>01 Exchg w/ new product</v>
          </cell>
          <cell r="G3036" t="str">
            <v>04.03.2002</v>
          </cell>
          <cell r="H3036" t="str">
            <v>01.12.2001</v>
          </cell>
          <cell r="I3036" t="str">
            <v>NO REPLACE</v>
          </cell>
        </row>
        <row r="3037">
          <cell r="A3037" t="str">
            <v>PSR0150</v>
          </cell>
          <cell r="B3037" t="str">
            <v>POWER SUPPLY AC RUGGED</v>
          </cell>
          <cell r="C3037" t="str">
            <v>FR</v>
          </cell>
          <cell r="D3037" t="str">
            <v>06 Service Only</v>
          </cell>
          <cell r="E3037">
            <v>128600</v>
          </cell>
          <cell r="F3037" t="str">
            <v>03 Exchg w/ refurbished</v>
          </cell>
          <cell r="G3037" t="str">
            <v>05.01.2004</v>
          </cell>
          <cell r="H3037" t="str">
            <v>30.12.2003</v>
          </cell>
          <cell r="I3037" t="str">
            <v>NO REPLACE</v>
          </cell>
        </row>
        <row r="3038">
          <cell r="A3038" t="str">
            <v>PSR0150TR</v>
          </cell>
          <cell r="B3038" t="str">
            <v>STD EXCH PSR0150</v>
          </cell>
          <cell r="C3038" t="str">
            <v>FR</v>
          </cell>
          <cell r="D3038" t="str">
            <v>06 Service Only</v>
          </cell>
          <cell r="E3038" t="e">
            <v>#N/A</v>
          </cell>
          <cell r="F3038" t="str">
            <v>03 Exchg w/ refurbished</v>
          </cell>
          <cell r="G3038" t="str">
            <v>05.01.2004</v>
          </cell>
          <cell r="H3038" t="str">
            <v>31.12.2003</v>
          </cell>
          <cell r="I3038" t="str">
            <v>NO REPLACE</v>
          </cell>
        </row>
        <row r="3039">
          <cell r="A3039" t="str">
            <v>PSR0250</v>
          </cell>
          <cell r="B3039" t="str">
            <v>POWER SUPPLY DC RUGGED</v>
          </cell>
          <cell r="C3039" t="str">
            <v>FR</v>
          </cell>
          <cell r="D3039" t="str">
            <v>06 Service Only</v>
          </cell>
          <cell r="E3039">
            <v>163100</v>
          </cell>
          <cell r="F3039" t="str">
            <v>03 Exchg w/ refurbished</v>
          </cell>
          <cell r="G3039" t="str">
            <v>05.01.2004</v>
          </cell>
          <cell r="H3039" t="str">
            <v>30.12.2003</v>
          </cell>
          <cell r="I3039" t="str">
            <v>NO REPLACE</v>
          </cell>
        </row>
        <row r="3040">
          <cell r="A3040" t="str">
            <v>PSR0250TR</v>
          </cell>
          <cell r="B3040" t="str">
            <v>STD EXCH PSR0250</v>
          </cell>
          <cell r="C3040" t="str">
            <v>FR</v>
          </cell>
          <cell r="D3040" t="str">
            <v>06 Service Only</v>
          </cell>
          <cell r="E3040" t="e">
            <v>#N/A</v>
          </cell>
          <cell r="F3040" t="str">
            <v>03 Exchg w/ refurbished</v>
          </cell>
          <cell r="G3040" t="str">
            <v>05.01.2004</v>
          </cell>
          <cell r="H3040" t="str">
            <v>31.12.2003</v>
          </cell>
          <cell r="I3040" t="str">
            <v>NO REPLACE</v>
          </cell>
        </row>
        <row r="3041">
          <cell r="A3041" t="str">
            <v>PSS0100</v>
          </cell>
          <cell r="B3041" t="str">
            <v>PS 160W 110/220VAC LOW</v>
          </cell>
          <cell r="C3041" t="str">
            <v>FR</v>
          </cell>
          <cell r="D3041" t="str">
            <v>06 Service Only</v>
          </cell>
          <cell r="E3041">
            <v>51000</v>
          </cell>
          <cell r="F3041" t="str">
            <v>03 Exchg w/ refurbished</v>
          </cell>
          <cell r="G3041" t="str">
            <v>13.12.2001</v>
          </cell>
          <cell r="H3041" t="str">
            <v>31.12.2001</v>
          </cell>
          <cell r="I3041" t="str">
            <v>NO REPLACE</v>
          </cell>
        </row>
        <row r="3042">
          <cell r="A3042" t="str">
            <v>PSS0100TR</v>
          </cell>
          <cell r="B3042" t="str">
            <v>STD EXCH PSS0100</v>
          </cell>
          <cell r="C3042" t="str">
            <v>FR</v>
          </cell>
          <cell r="D3042" t="str">
            <v>06 Service Only</v>
          </cell>
          <cell r="E3042" t="e">
            <v>#N/A</v>
          </cell>
          <cell r="F3042" t="str">
            <v>03 Exchg w/ refurbished</v>
          </cell>
          <cell r="G3042" t="str">
            <v>19.12.2001</v>
          </cell>
          <cell r="H3042" t="str">
            <v>31.12.2001</v>
          </cell>
          <cell r="I3042" t="str">
            <v>NO REPLACE</v>
          </cell>
        </row>
        <row r="3043">
          <cell r="A3043" t="str">
            <v>PSS0150</v>
          </cell>
          <cell r="B3043" t="str">
            <v>PS 160W 110/220VAC LOW</v>
          </cell>
          <cell r="C3043" t="str">
            <v>FR</v>
          </cell>
          <cell r="D3043" t="str">
            <v>06 Service Only</v>
          </cell>
          <cell r="E3043">
            <v>57500</v>
          </cell>
          <cell r="F3043" t="str">
            <v>03 Exchg w/ refurbished</v>
          </cell>
          <cell r="G3043" t="str">
            <v>13.12.2001</v>
          </cell>
          <cell r="H3043" t="str">
            <v>31.12.2001</v>
          </cell>
          <cell r="I3043" t="str">
            <v>NO REPLACE</v>
          </cell>
        </row>
        <row r="3044">
          <cell r="A3044" t="str">
            <v>PSS0150TR</v>
          </cell>
          <cell r="B3044" t="str">
            <v>STD EXCH PSS0150</v>
          </cell>
          <cell r="C3044" t="str">
            <v>FR</v>
          </cell>
          <cell r="D3044" t="str">
            <v>06 Service Only</v>
          </cell>
          <cell r="E3044" t="e">
            <v>#N/A</v>
          </cell>
          <cell r="F3044" t="str">
            <v>03 Exchg w/ refurbished</v>
          </cell>
          <cell r="G3044" t="str">
            <v>19.12.2001</v>
          </cell>
          <cell r="H3044" t="str">
            <v>31.12.2001</v>
          </cell>
          <cell r="I3044" t="str">
            <v>NO REPLACE</v>
          </cell>
        </row>
        <row r="3045">
          <cell r="A3045" t="str">
            <v>PSS0250</v>
          </cell>
          <cell r="B3045" t="str">
            <v>A5000S 24-48VDC POWER SUP</v>
          </cell>
          <cell r="C3045" t="str">
            <v>FR</v>
          </cell>
          <cell r="D3045" t="str">
            <v>06 Service Only</v>
          </cell>
          <cell r="E3045">
            <v>95700</v>
          </cell>
          <cell r="F3045" t="str">
            <v>03 Exchg w/ refurbished</v>
          </cell>
          <cell r="G3045" t="str">
            <v>13.12.2001</v>
          </cell>
          <cell r="H3045" t="str">
            <v>31.12.2001</v>
          </cell>
          <cell r="I3045" t="str">
            <v>NO REPLACE</v>
          </cell>
        </row>
        <row r="3046">
          <cell r="A3046" t="str">
            <v>PSS0250TR</v>
          </cell>
          <cell r="B3046" t="str">
            <v>STD EXCH PSS0250</v>
          </cell>
          <cell r="C3046" t="str">
            <v>FR</v>
          </cell>
          <cell r="D3046" t="str">
            <v>06 Service Only</v>
          </cell>
          <cell r="E3046" t="e">
            <v>#N/A</v>
          </cell>
          <cell r="F3046" t="str">
            <v>03 Exchg w/ refurbished</v>
          </cell>
          <cell r="G3046" t="str">
            <v>19.12.2001</v>
          </cell>
          <cell r="H3046" t="str">
            <v>31.12.2001</v>
          </cell>
          <cell r="I3046" t="str">
            <v>NO REPLACE</v>
          </cell>
        </row>
        <row r="3047">
          <cell r="A3047" t="str">
            <v>PSU0100</v>
          </cell>
          <cell r="B3047" t="str">
            <v>160W 220VAC POWER SUPPLY</v>
          </cell>
          <cell r="C3047" t="str">
            <v>FR</v>
          </cell>
          <cell r="D3047" t="str">
            <v>06 Service Only</v>
          </cell>
          <cell r="E3047">
            <v>100000</v>
          </cell>
          <cell r="F3047" t="str">
            <v>03 Exchg w/ refurbished</v>
          </cell>
          <cell r="G3047" t="str">
            <v>05.01.2004</v>
          </cell>
          <cell r="H3047" t="str">
            <v>30.12.2003</v>
          </cell>
          <cell r="I3047" t="str">
            <v>NO REPLACE</v>
          </cell>
        </row>
        <row r="3048">
          <cell r="A3048" t="str">
            <v>PSU0100TR</v>
          </cell>
          <cell r="B3048" t="str">
            <v>STD EXCH PSU0100</v>
          </cell>
          <cell r="C3048" t="str">
            <v>FR</v>
          </cell>
          <cell r="D3048" t="str">
            <v>06 Service Only</v>
          </cell>
          <cell r="E3048" t="e">
            <v>#N/A</v>
          </cell>
          <cell r="F3048" t="str">
            <v>03 Exchg w/ refurbished</v>
          </cell>
          <cell r="G3048" t="str">
            <v>05.01.2004</v>
          </cell>
          <cell r="H3048" t="str">
            <v>31.12.2003</v>
          </cell>
          <cell r="I3048" t="str">
            <v>NO REPLACE</v>
          </cell>
        </row>
        <row r="3049">
          <cell r="A3049" t="str">
            <v>PSU0150</v>
          </cell>
          <cell r="B3049" t="str">
            <v>160W 220VAC POWER SUPPLY</v>
          </cell>
          <cell r="C3049" t="str">
            <v>FR</v>
          </cell>
          <cell r="D3049" t="str">
            <v>06 Service Only</v>
          </cell>
          <cell r="E3049">
            <v>110000</v>
          </cell>
          <cell r="F3049" t="str">
            <v>03 Exchg w/ refurbished</v>
          </cell>
          <cell r="G3049" t="str">
            <v>05.01.2004</v>
          </cell>
          <cell r="H3049" t="str">
            <v>30.12.2003</v>
          </cell>
          <cell r="I3049" t="str">
            <v>NO REPLACE</v>
          </cell>
        </row>
        <row r="3050">
          <cell r="A3050" t="str">
            <v>PSU0150TR</v>
          </cell>
          <cell r="B3050" t="str">
            <v>STD EXCH PSU0150</v>
          </cell>
          <cell r="C3050" t="str">
            <v>FR</v>
          </cell>
          <cell r="D3050" t="str">
            <v>06 Service Only</v>
          </cell>
          <cell r="E3050" t="e">
            <v>#N/A</v>
          </cell>
          <cell r="F3050" t="str">
            <v>03 Exchg w/ refurbished</v>
          </cell>
          <cell r="G3050" t="str">
            <v>05.01.2004</v>
          </cell>
          <cell r="H3050" t="str">
            <v>31.12.2003</v>
          </cell>
          <cell r="I3050" t="str">
            <v>NO REPLACE</v>
          </cell>
        </row>
        <row r="3051">
          <cell r="A3051" t="str">
            <v>PSU0250</v>
          </cell>
          <cell r="B3051" t="str">
            <v>160W 24-48VDC POWER SUP</v>
          </cell>
          <cell r="C3051" t="str">
            <v>FR</v>
          </cell>
          <cell r="D3051" t="str">
            <v>06 Service Only</v>
          </cell>
          <cell r="E3051">
            <v>150000</v>
          </cell>
          <cell r="F3051" t="str">
            <v>03 Exchg w/ refurbished</v>
          </cell>
          <cell r="G3051" t="str">
            <v>05.01.2004</v>
          </cell>
          <cell r="H3051" t="str">
            <v>30.12.2003</v>
          </cell>
          <cell r="I3051" t="str">
            <v>NO REPLACE</v>
          </cell>
        </row>
        <row r="3052">
          <cell r="A3052" t="str">
            <v>PSU0250TR</v>
          </cell>
          <cell r="B3052" t="str">
            <v>STD EXCH PSU0250</v>
          </cell>
          <cell r="C3052" t="str">
            <v>FR</v>
          </cell>
          <cell r="D3052" t="str">
            <v>06 Service Only</v>
          </cell>
          <cell r="E3052" t="e">
            <v>#N/A</v>
          </cell>
          <cell r="F3052" t="str">
            <v>03 Exchg w/ refurbished</v>
          </cell>
          <cell r="G3052" t="str">
            <v>05.01.2004</v>
          </cell>
          <cell r="H3052" t="str">
            <v>31.12.2003</v>
          </cell>
          <cell r="I3052" t="str">
            <v>NO REPLACE</v>
          </cell>
        </row>
        <row r="3053">
          <cell r="A3053" t="str">
            <v>PSU2100</v>
          </cell>
          <cell r="B3053" t="str">
            <v>220VAC PWER SUPPLY</v>
          </cell>
          <cell r="C3053" t="str">
            <v>IT</v>
          </cell>
          <cell r="D3053" t="str">
            <v>06 Service Only</v>
          </cell>
          <cell r="E3053">
            <v>12500</v>
          </cell>
          <cell r="F3053" t="str">
            <v>03 Exchg w/ refurbished</v>
          </cell>
          <cell r="G3053" t="str">
            <v>31.12.2002</v>
          </cell>
          <cell r="H3053" t="str">
            <v>31.12.2002</v>
          </cell>
          <cell r="I3053" t="str">
            <v>NO REPLACE</v>
          </cell>
        </row>
        <row r="3054">
          <cell r="A3054" t="str">
            <v>PSU2100TR</v>
          </cell>
          <cell r="B3054" t="str">
            <v>STD EXCH PSU2100</v>
          </cell>
          <cell r="C3054" t="str">
            <v>FR</v>
          </cell>
          <cell r="D3054" t="str">
            <v>06 Service Only</v>
          </cell>
          <cell r="E3054" t="e">
            <v>#N/A</v>
          </cell>
          <cell r="F3054" t="str">
            <v>03 Exchg w/ refurbished</v>
          </cell>
          <cell r="G3054" t="str">
            <v>22.02.1999</v>
          </cell>
          <cell r="H3054" t="str">
            <v>00.00.0000</v>
          </cell>
          <cell r="I3054" t="str">
            <v>NO REPLACE</v>
          </cell>
        </row>
        <row r="3055">
          <cell r="A3055" t="str">
            <v>PSU2200</v>
          </cell>
          <cell r="B3055" t="str">
            <v>A2000 24 VDC POWER SUPPLY</v>
          </cell>
          <cell r="C3055" t="str">
            <v>FR</v>
          </cell>
          <cell r="D3055" t="str">
            <v>06 Service Only</v>
          </cell>
          <cell r="E3055">
            <v>31000</v>
          </cell>
          <cell r="F3055" t="str">
            <v>03 Exchg w/ refurbished</v>
          </cell>
          <cell r="G3055" t="str">
            <v>31.12.2002</v>
          </cell>
          <cell r="H3055" t="str">
            <v>31.12.2002</v>
          </cell>
          <cell r="I3055" t="str">
            <v>NO REPLACE</v>
          </cell>
        </row>
        <row r="3056">
          <cell r="A3056" t="str">
            <v>PSU2200TR</v>
          </cell>
          <cell r="B3056" t="str">
            <v>STD EXCH PSU2200</v>
          </cell>
          <cell r="C3056" t="str">
            <v>FR</v>
          </cell>
          <cell r="D3056" t="str">
            <v>06 Service Only</v>
          </cell>
          <cell r="E3056" t="e">
            <v>#N/A</v>
          </cell>
          <cell r="F3056" t="str">
            <v>03 Exchg w/ refurbished</v>
          </cell>
          <cell r="G3056" t="str">
            <v>31.12.2002</v>
          </cell>
          <cell r="H3056" t="str">
            <v>31.12.2002</v>
          </cell>
          <cell r="I3056" t="str">
            <v>NO REPLACE</v>
          </cell>
        </row>
        <row r="3057">
          <cell r="A3057" t="str">
            <v>PSU2300</v>
          </cell>
          <cell r="B3057" t="str">
            <v>A2000 48VDC POWER SUPPLY</v>
          </cell>
          <cell r="C3057" t="str">
            <v>FR</v>
          </cell>
          <cell r="D3057" t="str">
            <v>06 Service Only</v>
          </cell>
          <cell r="E3057">
            <v>33700</v>
          </cell>
          <cell r="F3057" t="str">
            <v>03 Exchg w/ refurbished</v>
          </cell>
          <cell r="G3057" t="str">
            <v>31.12.2002</v>
          </cell>
          <cell r="H3057" t="str">
            <v>31.12.2002</v>
          </cell>
          <cell r="I3057" t="str">
            <v>NO REPLACE</v>
          </cell>
        </row>
        <row r="3058">
          <cell r="A3058" t="str">
            <v>PSU2300TR</v>
          </cell>
          <cell r="B3058" t="str">
            <v>STD EXCH PSU2300</v>
          </cell>
          <cell r="C3058" t="str">
            <v>FR</v>
          </cell>
          <cell r="D3058" t="str">
            <v>06 Service Only</v>
          </cell>
          <cell r="E3058" t="e">
            <v>#N/A</v>
          </cell>
          <cell r="F3058" t="str">
            <v>03 Exchg w/ refurbished</v>
          </cell>
          <cell r="G3058" t="str">
            <v>31.12.2002</v>
          </cell>
          <cell r="H3058" t="str">
            <v>31.12.2002</v>
          </cell>
          <cell r="I3058" t="str">
            <v>NO REPLACE</v>
          </cell>
        </row>
        <row r="3059">
          <cell r="A3059" t="str">
            <v>PSU7000</v>
          </cell>
          <cell r="B3059" t="str">
            <v>200W 110/220VAC POXER SUP</v>
          </cell>
          <cell r="C3059" t="str">
            <v>FR</v>
          </cell>
          <cell r="D3059" t="str">
            <v>06 Service Only</v>
          </cell>
          <cell r="E3059">
            <v>200000</v>
          </cell>
          <cell r="F3059" t="str">
            <v>03 Exchg w/ refurbished</v>
          </cell>
          <cell r="G3059" t="str">
            <v>05.01.2004</v>
          </cell>
          <cell r="H3059" t="str">
            <v>30.12.2003</v>
          </cell>
          <cell r="I3059" t="str">
            <v>NO REPLACE</v>
          </cell>
        </row>
        <row r="3060">
          <cell r="A3060" t="str">
            <v>PSU7000TR</v>
          </cell>
          <cell r="B3060" t="str">
            <v>STD EXCH PSU7000</v>
          </cell>
          <cell r="C3060" t="str">
            <v>FR</v>
          </cell>
          <cell r="D3060" t="str">
            <v>06 Service Only</v>
          </cell>
          <cell r="E3060" t="e">
            <v>#N/A</v>
          </cell>
          <cell r="F3060" t="str">
            <v>03 Exchg w/ refurbished</v>
          </cell>
          <cell r="G3060" t="str">
            <v>05.01.2004</v>
          </cell>
          <cell r="H3060" t="str">
            <v>31.12.2003</v>
          </cell>
          <cell r="I3060" t="str">
            <v>NO REPLACE</v>
          </cell>
        </row>
        <row r="3061">
          <cell r="A3061" t="str">
            <v>QAA1610</v>
          </cell>
          <cell r="B3061" t="str">
            <v>16 TRIAC OUTPUTS</v>
          </cell>
          <cell r="C3061" t="str">
            <v>FR</v>
          </cell>
          <cell r="D3061" t="str">
            <v>06 Service Only</v>
          </cell>
          <cell r="E3061">
            <v>60000</v>
          </cell>
          <cell r="F3061" t="str">
            <v>03 Exchg w/ refurbished</v>
          </cell>
          <cell r="G3061" t="str">
            <v>05.01.2004</v>
          </cell>
          <cell r="H3061" t="str">
            <v>30.12.2003</v>
          </cell>
          <cell r="I3061" t="str">
            <v>NO REPLACE</v>
          </cell>
        </row>
        <row r="3062">
          <cell r="A3062" t="str">
            <v>QAA1610TR</v>
          </cell>
          <cell r="B3062" t="str">
            <v>STD EXCH QAA1610</v>
          </cell>
          <cell r="C3062" t="str">
            <v>FR</v>
          </cell>
          <cell r="D3062" t="str">
            <v>06 Service Only</v>
          </cell>
          <cell r="E3062" t="e">
            <v>#N/A</v>
          </cell>
          <cell r="F3062" t="str">
            <v>03 Exchg w/ refurbished</v>
          </cell>
          <cell r="G3062" t="str">
            <v>05.01.2004</v>
          </cell>
          <cell r="H3062" t="str">
            <v>31.12.2003</v>
          </cell>
          <cell r="I3062" t="str">
            <v>NO REPLACE</v>
          </cell>
        </row>
        <row r="3063">
          <cell r="A3063" t="str">
            <v>QBA1620</v>
          </cell>
          <cell r="B3063" t="str">
            <v>16 2A RELAY OUTPUTS</v>
          </cell>
          <cell r="C3063" t="str">
            <v>FR</v>
          </cell>
          <cell r="D3063" t="str">
            <v>06 Service Only</v>
          </cell>
          <cell r="E3063">
            <v>77600</v>
          </cell>
          <cell r="F3063" t="str">
            <v>03 Exchg w/ refurbished</v>
          </cell>
          <cell r="G3063" t="str">
            <v>05.01.2004</v>
          </cell>
          <cell r="H3063" t="str">
            <v>30.12.2003</v>
          </cell>
          <cell r="I3063" t="str">
            <v>NO REPLACE</v>
          </cell>
        </row>
        <row r="3064">
          <cell r="A3064" t="str">
            <v>QBA1620TR</v>
          </cell>
          <cell r="B3064" t="str">
            <v>STD EXCH QBA1620</v>
          </cell>
          <cell r="C3064" t="str">
            <v>FR</v>
          </cell>
          <cell r="D3064" t="str">
            <v>06 Service Only</v>
          </cell>
          <cell r="E3064" t="e">
            <v>#N/A</v>
          </cell>
          <cell r="F3064" t="str">
            <v>03 Exchg w/ refurbished</v>
          </cell>
          <cell r="G3064" t="str">
            <v>05.01.2004</v>
          </cell>
          <cell r="H3064" t="str">
            <v>31.12.2003</v>
          </cell>
          <cell r="I3064" t="str">
            <v>NO REPLACE</v>
          </cell>
        </row>
        <row r="3065">
          <cell r="A3065" t="str">
            <v>QDA1620</v>
          </cell>
          <cell r="B3065" t="str">
            <v>16 2A TRANSISTOR OUTPUTS</v>
          </cell>
          <cell r="C3065" t="str">
            <v>FR</v>
          </cell>
          <cell r="D3065" t="str">
            <v>06 Service Only</v>
          </cell>
          <cell r="E3065">
            <v>68800</v>
          </cell>
          <cell r="F3065" t="str">
            <v>03 Exchg w/ refurbished</v>
          </cell>
          <cell r="G3065" t="str">
            <v>05.01.2004</v>
          </cell>
          <cell r="H3065" t="str">
            <v>30.12.2003</v>
          </cell>
          <cell r="I3065" t="str">
            <v>NO REPLACE</v>
          </cell>
        </row>
        <row r="3066">
          <cell r="A3066" t="str">
            <v>QDA1620TR</v>
          </cell>
          <cell r="B3066" t="str">
            <v>STD EXCH QDA1620</v>
          </cell>
          <cell r="C3066" t="str">
            <v>FR</v>
          </cell>
          <cell r="D3066" t="str">
            <v>06 Service Only</v>
          </cell>
          <cell r="E3066" t="e">
            <v>#N/A</v>
          </cell>
          <cell r="F3066" t="str">
            <v>03 Exchg w/ refurbished</v>
          </cell>
          <cell r="G3066" t="str">
            <v>05.01.2004</v>
          </cell>
          <cell r="H3066" t="str">
            <v>31.12.2003</v>
          </cell>
          <cell r="I3066" t="str">
            <v>NO REPLACE</v>
          </cell>
        </row>
        <row r="3067">
          <cell r="A3067" t="str">
            <v>QDA2160</v>
          </cell>
          <cell r="B3067" t="str">
            <v>24VDC 2A 16 TRANS. OUTPUT</v>
          </cell>
          <cell r="C3067" t="str">
            <v>FR</v>
          </cell>
          <cell r="D3067" t="str">
            <v>06 Service Only</v>
          </cell>
          <cell r="E3067">
            <v>32600</v>
          </cell>
          <cell r="F3067" t="str">
            <v>03 Exchg w/ refurbished</v>
          </cell>
          <cell r="G3067" t="str">
            <v>31.12.2002</v>
          </cell>
          <cell r="H3067" t="str">
            <v>31.12.2002</v>
          </cell>
          <cell r="I3067" t="str">
            <v>NO REPLACE</v>
          </cell>
        </row>
        <row r="3068">
          <cell r="A3068" t="str">
            <v>QDA2160TR</v>
          </cell>
          <cell r="B3068" t="str">
            <v>STD EXCH QDA2160</v>
          </cell>
          <cell r="C3068" t="str">
            <v>FR</v>
          </cell>
          <cell r="D3068" t="str">
            <v>06 Service Only</v>
          </cell>
          <cell r="E3068" t="e">
            <v>#N/A</v>
          </cell>
          <cell r="F3068" t="str">
            <v>03 Exchg w/ refurbished</v>
          </cell>
          <cell r="G3068" t="str">
            <v>04.05.2004</v>
          </cell>
          <cell r="H3068" t="str">
            <v>31.12.2002</v>
          </cell>
          <cell r="I3068" t="str">
            <v>NO REPLACE</v>
          </cell>
        </row>
        <row r="3069">
          <cell r="A3069" t="str">
            <v>QDA2320</v>
          </cell>
          <cell r="B3069" t="str">
            <v>32 24VDC TRANS OUTPUT</v>
          </cell>
          <cell r="C3069" t="str">
            <v>FR</v>
          </cell>
          <cell r="D3069" t="str">
            <v>06 Service Only</v>
          </cell>
          <cell r="E3069">
            <v>27600</v>
          </cell>
          <cell r="F3069" t="str">
            <v>03 Exchg w/ refurbished</v>
          </cell>
          <cell r="G3069" t="str">
            <v>31.12.2002</v>
          </cell>
          <cell r="H3069" t="str">
            <v>31.12.2002</v>
          </cell>
          <cell r="I3069" t="str">
            <v>NO REPLACE</v>
          </cell>
        </row>
        <row r="3070">
          <cell r="A3070" t="str">
            <v>QDA2320TR</v>
          </cell>
          <cell r="B3070" t="str">
            <v>STD EXCH QDA2320</v>
          </cell>
          <cell r="C3070" t="str">
            <v>FR</v>
          </cell>
          <cell r="D3070" t="str">
            <v>06 Service Only</v>
          </cell>
          <cell r="E3070" t="e">
            <v>#N/A</v>
          </cell>
          <cell r="F3070" t="str">
            <v>03 Exchg w/ refurbished</v>
          </cell>
          <cell r="G3070" t="str">
            <v>31.12.2002</v>
          </cell>
          <cell r="H3070" t="str">
            <v>31.12.2002</v>
          </cell>
          <cell r="I3070" t="str">
            <v>NO REPLACE</v>
          </cell>
        </row>
        <row r="3071">
          <cell r="A3071" t="str">
            <v>QDB3205</v>
          </cell>
          <cell r="B3071" t="str">
            <v>32 0,5A TRANSISTOR OUTP.</v>
          </cell>
          <cell r="C3071" t="str">
            <v>FR</v>
          </cell>
          <cell r="D3071" t="str">
            <v>06 Service Only</v>
          </cell>
          <cell r="E3071">
            <v>51700</v>
          </cell>
          <cell r="F3071" t="str">
            <v>03 Exchg w/ refurbished</v>
          </cell>
          <cell r="G3071" t="str">
            <v>05.01.2004</v>
          </cell>
          <cell r="H3071" t="str">
            <v>30.12.2003</v>
          </cell>
          <cell r="I3071" t="str">
            <v>NO REPLACE</v>
          </cell>
        </row>
        <row r="3072">
          <cell r="A3072" t="str">
            <v>QDB3205TR</v>
          </cell>
          <cell r="B3072" t="str">
            <v>STD EXCH QDB3205</v>
          </cell>
          <cell r="C3072" t="str">
            <v>FR</v>
          </cell>
          <cell r="D3072" t="str">
            <v>06 Service Only</v>
          </cell>
          <cell r="E3072" t="e">
            <v>#N/A</v>
          </cell>
          <cell r="F3072" t="str">
            <v>03 Exchg w/ refurbished</v>
          </cell>
          <cell r="G3072" t="str">
            <v>05.01.2004</v>
          </cell>
          <cell r="H3072" t="str">
            <v>31.12.2003</v>
          </cell>
          <cell r="I3072" t="str">
            <v>NO REPLACE</v>
          </cell>
        </row>
        <row r="3073">
          <cell r="A3073" t="str">
            <v>QMA2160</v>
          </cell>
          <cell r="B3073" t="str">
            <v>16 RELAY OUTPUT</v>
          </cell>
          <cell r="C3073" t="str">
            <v>FR</v>
          </cell>
          <cell r="D3073" t="str">
            <v>06 Service Only</v>
          </cell>
          <cell r="E3073">
            <v>30000</v>
          </cell>
          <cell r="F3073" t="str">
            <v>03 Exchg w/ refurbished</v>
          </cell>
          <cell r="G3073" t="str">
            <v>31.12.2002</v>
          </cell>
          <cell r="H3073" t="str">
            <v>31.12.2002</v>
          </cell>
          <cell r="I3073" t="str">
            <v>NO REPLACE</v>
          </cell>
        </row>
        <row r="3074">
          <cell r="A3074" t="str">
            <v>QMA2160TR</v>
          </cell>
          <cell r="B3074" t="str">
            <v>STD EXCH QMA2160</v>
          </cell>
          <cell r="C3074" t="str">
            <v>FR</v>
          </cell>
          <cell r="D3074" t="str">
            <v>06 Service Only</v>
          </cell>
          <cell r="E3074" t="e">
            <v>#N/A</v>
          </cell>
          <cell r="F3074" t="str">
            <v>03 Exchg w/ refurbished</v>
          </cell>
          <cell r="G3074" t="str">
            <v>31.12.2002</v>
          </cell>
          <cell r="H3074" t="str">
            <v>31.12.2002</v>
          </cell>
          <cell r="I3074" t="str">
            <v>NO REPLACE</v>
          </cell>
        </row>
        <row r="3075">
          <cell r="A3075" t="str">
            <v>QMA2161</v>
          </cell>
          <cell r="B3075" t="str">
            <v>16 RELAY OUTPUT</v>
          </cell>
          <cell r="C3075" t="str">
            <v>FR</v>
          </cell>
          <cell r="D3075" t="str">
            <v>06 Service Only</v>
          </cell>
          <cell r="E3075">
            <v>29000</v>
          </cell>
          <cell r="F3075" t="str">
            <v>03 Exchg w/ refurbished</v>
          </cell>
          <cell r="G3075" t="str">
            <v>31.12.2002</v>
          </cell>
          <cell r="H3075" t="str">
            <v>31.12.2002</v>
          </cell>
          <cell r="I3075" t="str">
            <v>NO REPLACE</v>
          </cell>
        </row>
        <row r="3076">
          <cell r="A3076" t="str">
            <v>QMA2161TR</v>
          </cell>
          <cell r="B3076" t="str">
            <v>STD EXCH QMA2161</v>
          </cell>
          <cell r="C3076" t="str">
            <v>FR</v>
          </cell>
          <cell r="D3076" t="str">
            <v>06 Service Only</v>
          </cell>
          <cell r="E3076" t="e">
            <v>#N/A</v>
          </cell>
          <cell r="F3076" t="str">
            <v>03 Exchg w/ refurbished</v>
          </cell>
          <cell r="G3076" t="str">
            <v>19.02.2004</v>
          </cell>
          <cell r="H3076" t="str">
            <v>00.00.0000</v>
          </cell>
          <cell r="I3076" t="str">
            <v>NO REPLACE</v>
          </cell>
        </row>
        <row r="3077">
          <cell r="A3077" t="str">
            <v>QMB1620</v>
          </cell>
          <cell r="B3077" t="str">
            <v>16 2A RELAIS OUTPUTS</v>
          </cell>
          <cell r="C3077" t="str">
            <v>FR</v>
          </cell>
          <cell r="D3077" t="str">
            <v>06 Service Only</v>
          </cell>
          <cell r="E3077">
            <v>49000</v>
          </cell>
          <cell r="F3077" t="str">
            <v>03 Exchg w/ refurbished</v>
          </cell>
          <cell r="G3077" t="str">
            <v>05.01.2004</v>
          </cell>
          <cell r="H3077" t="str">
            <v>30.12.2003</v>
          </cell>
          <cell r="I3077" t="str">
            <v>NO REPLACE</v>
          </cell>
        </row>
        <row r="3078">
          <cell r="A3078" t="str">
            <v>QMB1620TR</v>
          </cell>
          <cell r="B3078" t="str">
            <v>STD EXCH QMB1620</v>
          </cell>
          <cell r="C3078" t="str">
            <v>FR</v>
          </cell>
          <cell r="D3078" t="str">
            <v>06 Service Only</v>
          </cell>
          <cell r="E3078" t="e">
            <v>#N/A</v>
          </cell>
          <cell r="F3078" t="str">
            <v>03 Exchg w/ refurbished</v>
          </cell>
          <cell r="G3078" t="str">
            <v>05.01.2004</v>
          </cell>
          <cell r="H3078" t="str">
            <v>31.12.2003</v>
          </cell>
          <cell r="I3078" t="str">
            <v>NO REPLACE</v>
          </cell>
        </row>
        <row r="3079">
          <cell r="A3079" t="str">
            <v>QMB2420</v>
          </cell>
          <cell r="B3079" t="str">
            <v>24 2A RELAY OUTPUTS</v>
          </cell>
          <cell r="C3079" t="str">
            <v>FR</v>
          </cell>
          <cell r="D3079" t="str">
            <v>06 Service Only</v>
          </cell>
          <cell r="E3079">
            <v>58100</v>
          </cell>
          <cell r="F3079" t="str">
            <v>03 Exchg w/ refurbished</v>
          </cell>
          <cell r="G3079" t="str">
            <v>05.01.2004</v>
          </cell>
          <cell r="H3079" t="str">
            <v>30.12.2003</v>
          </cell>
          <cell r="I3079" t="str">
            <v>NO REPLACE</v>
          </cell>
        </row>
        <row r="3080">
          <cell r="A3080" t="str">
            <v>QMB2420TR</v>
          </cell>
          <cell r="B3080" t="str">
            <v>STD EXCH QMB2420</v>
          </cell>
          <cell r="C3080" t="str">
            <v>FR</v>
          </cell>
          <cell r="D3080" t="str">
            <v>06 Service Only</v>
          </cell>
          <cell r="E3080" t="e">
            <v>#N/A</v>
          </cell>
          <cell r="F3080" t="str">
            <v>03 Exchg w/ refurbished</v>
          </cell>
          <cell r="G3080" t="str">
            <v>05.01.2004</v>
          </cell>
          <cell r="H3080" t="str">
            <v>31.12.2003</v>
          </cell>
          <cell r="I3080" t="str">
            <v>NO REPLACE</v>
          </cell>
        </row>
        <row r="3081">
          <cell r="A3081" t="str">
            <v>QMB3202</v>
          </cell>
          <cell r="B3081" t="str">
            <v>32 0,25A RELAY OUTPUTS</v>
          </cell>
          <cell r="C3081" t="str">
            <v>FR</v>
          </cell>
          <cell r="D3081" t="str">
            <v>06 Service Only</v>
          </cell>
          <cell r="E3081">
            <v>64000</v>
          </cell>
          <cell r="F3081" t="str">
            <v>03 Exchg w/ refurbished</v>
          </cell>
          <cell r="G3081" t="str">
            <v>05.01.2004</v>
          </cell>
          <cell r="H3081" t="str">
            <v>30.12.2003</v>
          </cell>
          <cell r="I3081" t="str">
            <v>NO REPLACE</v>
          </cell>
        </row>
        <row r="3082">
          <cell r="A3082" t="str">
            <v>QMB3202TR</v>
          </cell>
          <cell r="B3082" t="str">
            <v>STD EXCH QMB3202</v>
          </cell>
          <cell r="C3082" t="str">
            <v>FR</v>
          </cell>
          <cell r="D3082" t="str">
            <v>06 Service Only</v>
          </cell>
          <cell r="E3082" t="e">
            <v>#N/A</v>
          </cell>
          <cell r="F3082" t="str">
            <v>03 Exchg w/ refurbished</v>
          </cell>
          <cell r="G3082" t="str">
            <v>05.01.2004</v>
          </cell>
          <cell r="H3082" t="str">
            <v>31.12.2003</v>
          </cell>
          <cell r="I3082" t="str">
            <v>NO REPLACE</v>
          </cell>
        </row>
        <row r="3083">
          <cell r="A3083" t="str">
            <v>QPA2320</v>
          </cell>
          <cell r="B3083" t="str">
            <v>PROTECTED 32O 0,5A MODULE</v>
          </cell>
          <cell r="C3083" t="str">
            <v>FR</v>
          </cell>
          <cell r="D3083" t="str">
            <v>06 Service Only</v>
          </cell>
          <cell r="E3083">
            <v>41000</v>
          </cell>
          <cell r="F3083" t="str">
            <v>03 Exchg w/ refurbished</v>
          </cell>
          <cell r="G3083" t="str">
            <v>31.12.2002</v>
          </cell>
          <cell r="H3083" t="str">
            <v>31.12.2002</v>
          </cell>
          <cell r="I3083" t="str">
            <v>NO REPLACE</v>
          </cell>
        </row>
        <row r="3084">
          <cell r="A3084" t="str">
            <v>QPA3205</v>
          </cell>
          <cell r="B3084" t="str">
            <v>PROTECTED 32O 0,5A MODULE</v>
          </cell>
          <cell r="C3084" t="str">
            <v>FR</v>
          </cell>
          <cell r="D3084" t="str">
            <v>06 Service Only</v>
          </cell>
          <cell r="E3084">
            <v>62900</v>
          </cell>
          <cell r="F3084" t="str">
            <v>03 Exchg w/ refurbished</v>
          </cell>
          <cell r="G3084" t="str">
            <v>05.01.2004</v>
          </cell>
          <cell r="H3084" t="str">
            <v>30.12.2003</v>
          </cell>
          <cell r="I3084" t="str">
            <v>NO REPLACE</v>
          </cell>
        </row>
        <row r="3085">
          <cell r="A3085" t="str">
            <v>QPA3205TR</v>
          </cell>
          <cell r="B3085" t="str">
            <v>STD EXCH QPA3205</v>
          </cell>
          <cell r="C3085" t="str">
            <v>FR</v>
          </cell>
          <cell r="D3085" t="str">
            <v>06 Service Only</v>
          </cell>
          <cell r="E3085" t="e">
            <v>#N/A</v>
          </cell>
          <cell r="F3085" t="str">
            <v>03 Exchg w/ refurbished</v>
          </cell>
          <cell r="G3085" t="str">
            <v>05.01.2004</v>
          </cell>
          <cell r="H3085" t="str">
            <v>31.12.2003</v>
          </cell>
          <cell r="I3085" t="str">
            <v>NO REPLACE</v>
          </cell>
        </row>
        <row r="3086">
          <cell r="A3086" t="str">
            <v>QSA0080</v>
          </cell>
          <cell r="B3086" t="str">
            <v>8 SORTIES TOR SURETE 5000</v>
          </cell>
          <cell r="C3086" t="str">
            <v>FR</v>
          </cell>
          <cell r="D3086" t="str">
            <v>06 Service Only</v>
          </cell>
          <cell r="E3086">
            <v>255300</v>
          </cell>
          <cell r="F3086" t="str">
            <v>03 Exchg w/ refurbished</v>
          </cell>
          <cell r="G3086" t="str">
            <v>13.12.2001</v>
          </cell>
          <cell r="H3086" t="str">
            <v>31.12.2001</v>
          </cell>
          <cell r="I3086" t="str">
            <v>NO REPLACE</v>
          </cell>
        </row>
        <row r="3087">
          <cell r="A3087" t="str">
            <v>QSA0080TR</v>
          </cell>
          <cell r="B3087" t="str">
            <v>STD EXCH QSA0080</v>
          </cell>
          <cell r="C3087" t="str">
            <v>FR</v>
          </cell>
          <cell r="D3087" t="str">
            <v>06 Service Only</v>
          </cell>
          <cell r="E3087" t="e">
            <v>#N/A</v>
          </cell>
          <cell r="F3087" t="str">
            <v>03 Exchg w/ refurbished</v>
          </cell>
          <cell r="G3087" t="str">
            <v>28.11.2001</v>
          </cell>
          <cell r="H3087" t="str">
            <v>31.12.2001</v>
          </cell>
          <cell r="I3087" t="str">
            <v>NO REPLACE</v>
          </cell>
        </row>
        <row r="3088">
          <cell r="A3088" t="str">
            <v>QSA0081</v>
          </cell>
          <cell r="B3088" t="str">
            <v>8 SECURE OUT A5/7000</v>
          </cell>
          <cell r="C3088" t="str">
            <v>FR</v>
          </cell>
          <cell r="D3088" t="str">
            <v>06 Service Only</v>
          </cell>
          <cell r="E3088">
            <v>240500</v>
          </cell>
          <cell r="F3088" t="str">
            <v>03 Exchg w/ refurbished</v>
          </cell>
          <cell r="G3088" t="str">
            <v>13.12.2001</v>
          </cell>
          <cell r="H3088" t="str">
            <v>31.12.2001</v>
          </cell>
          <cell r="I3088" t="str">
            <v>NO REPLACE</v>
          </cell>
        </row>
        <row r="3089">
          <cell r="A3089" t="str">
            <v>QSA0081TR</v>
          </cell>
          <cell r="B3089" t="str">
            <v>STD EXCH QSA0081</v>
          </cell>
          <cell r="C3089" t="str">
            <v>FR</v>
          </cell>
          <cell r="D3089" t="str">
            <v>06 Service Only</v>
          </cell>
          <cell r="E3089" t="e">
            <v>#N/A</v>
          </cell>
          <cell r="F3089" t="str">
            <v>03 Exchg w/ refurbished</v>
          </cell>
          <cell r="G3089" t="str">
            <v>13.12.2001</v>
          </cell>
          <cell r="H3089" t="str">
            <v>31.12.2001</v>
          </cell>
          <cell r="I3089" t="str">
            <v>NO REPLACE</v>
          </cell>
        </row>
        <row r="3090">
          <cell r="A3090" t="str">
            <v>QXA0404</v>
          </cell>
          <cell r="B3090" t="str">
            <v>4 ISOLATED ANALOG OUTPUTS</v>
          </cell>
          <cell r="C3090" t="str">
            <v>FR</v>
          </cell>
          <cell r="D3090" t="str">
            <v>06 Service Only</v>
          </cell>
          <cell r="E3090">
            <v>168400</v>
          </cell>
          <cell r="F3090" t="str">
            <v>03 Exchg w/ refurbished</v>
          </cell>
          <cell r="G3090" t="str">
            <v>05.01.2004</v>
          </cell>
          <cell r="H3090" t="str">
            <v>30.12.2003</v>
          </cell>
          <cell r="I3090" t="str">
            <v>NO REPLACE</v>
          </cell>
        </row>
        <row r="3091">
          <cell r="A3091" t="str">
            <v>QXA0404TR</v>
          </cell>
          <cell r="B3091" t="str">
            <v>STD EXCH QXA0404</v>
          </cell>
          <cell r="C3091" t="str">
            <v>FR</v>
          </cell>
          <cell r="D3091" t="str">
            <v>06 Service Only</v>
          </cell>
          <cell r="E3091" t="e">
            <v>#N/A</v>
          </cell>
          <cell r="F3091" t="str">
            <v>03 Exchg w/ refurbished</v>
          </cell>
          <cell r="G3091" t="str">
            <v>05.01.2004</v>
          </cell>
          <cell r="H3091" t="str">
            <v>31.12.2003</v>
          </cell>
          <cell r="I3091" t="str">
            <v>NO REPLACE</v>
          </cell>
        </row>
        <row r="3092">
          <cell r="A3092" t="str">
            <v>QXA0808</v>
          </cell>
          <cell r="B3092" t="str">
            <v>8 ISOLATED ANALOG OUTPUTS</v>
          </cell>
          <cell r="C3092" t="str">
            <v>FR</v>
          </cell>
          <cell r="D3092" t="str">
            <v>06 Service Only</v>
          </cell>
          <cell r="E3092">
            <v>170100</v>
          </cell>
          <cell r="F3092" t="str">
            <v>03 Exchg w/ refurbished</v>
          </cell>
          <cell r="G3092" t="str">
            <v>05.01.2004</v>
          </cell>
          <cell r="H3092" t="str">
            <v>30.12.2003</v>
          </cell>
          <cell r="I3092" t="str">
            <v>NO REPLACE</v>
          </cell>
        </row>
        <row r="3093">
          <cell r="A3093" t="str">
            <v>QXA0808TR</v>
          </cell>
          <cell r="B3093" t="str">
            <v>STD EXCH QXA0808</v>
          </cell>
          <cell r="C3093" t="str">
            <v>FR</v>
          </cell>
          <cell r="D3093" t="str">
            <v>06 Service Only</v>
          </cell>
          <cell r="E3093" t="e">
            <v>#N/A</v>
          </cell>
          <cell r="F3093" t="str">
            <v>03 Exchg w/ refurbished</v>
          </cell>
          <cell r="G3093" t="str">
            <v>05.01.2004</v>
          </cell>
          <cell r="H3093" t="str">
            <v>31.12.2003</v>
          </cell>
          <cell r="I3093" t="str">
            <v>NO REPLACE</v>
          </cell>
        </row>
        <row r="3094">
          <cell r="A3094" t="str">
            <v>QXA2040</v>
          </cell>
          <cell r="B3094" t="str">
            <v>4 O ANA.+-10V OR 4-20MA</v>
          </cell>
          <cell r="C3094" t="str">
            <v>FR</v>
          </cell>
          <cell r="D3094" t="str">
            <v>06 Service Only</v>
          </cell>
          <cell r="E3094">
            <v>64500</v>
          </cell>
          <cell r="F3094" t="str">
            <v>03 Exchg w/ refurbished</v>
          </cell>
          <cell r="G3094" t="str">
            <v>31.12.2002</v>
          </cell>
          <cell r="H3094" t="str">
            <v>31.12.2002</v>
          </cell>
          <cell r="I3094" t="str">
            <v>NO REPLACE</v>
          </cell>
        </row>
        <row r="3095">
          <cell r="A3095" t="str">
            <v>QXA2040TR</v>
          </cell>
          <cell r="B3095" t="str">
            <v>STD EXCH QXA2040</v>
          </cell>
          <cell r="C3095" t="str">
            <v>FR</v>
          </cell>
          <cell r="D3095" t="str">
            <v>06 Service Only</v>
          </cell>
          <cell r="E3095" t="e">
            <v>#N/A</v>
          </cell>
          <cell r="F3095" t="str">
            <v>03 Exchg w/ refurbished</v>
          </cell>
          <cell r="G3095" t="str">
            <v>31.12.2002</v>
          </cell>
          <cell r="H3095" t="str">
            <v>31.12.2002</v>
          </cell>
          <cell r="I3095" t="str">
            <v>NO REPLACE</v>
          </cell>
        </row>
        <row r="3096">
          <cell r="A3096" t="str">
            <v>RAK2140</v>
          </cell>
          <cell r="B3096" t="str">
            <v>RACK A2000 12' 5 SLOTS</v>
          </cell>
          <cell r="C3096" t="str">
            <v>FR</v>
          </cell>
          <cell r="D3096" t="str">
            <v>06 Service Only</v>
          </cell>
          <cell r="E3096">
            <v>26000</v>
          </cell>
          <cell r="F3096" t="str">
            <v>01 Exchg w/ new product</v>
          </cell>
          <cell r="G3096" t="str">
            <v>31.12.2002</v>
          </cell>
          <cell r="H3096" t="str">
            <v>31.12.2002</v>
          </cell>
          <cell r="I3096" t="str">
            <v>NO REPLACE</v>
          </cell>
        </row>
        <row r="3097">
          <cell r="A3097" t="str">
            <v>RAK2180</v>
          </cell>
          <cell r="B3097" t="str">
            <v>RAK2180 EXCHANGE</v>
          </cell>
          <cell r="C3097" t="str">
            <v>FR</v>
          </cell>
          <cell r="D3097" t="str">
            <v>06 Service Only</v>
          </cell>
          <cell r="E3097">
            <v>38000</v>
          </cell>
          <cell r="F3097" t="str">
            <v>03 Exchg w/ refurbished</v>
          </cell>
          <cell r="G3097" t="str">
            <v>31.12.2002</v>
          </cell>
          <cell r="H3097" t="str">
            <v>31.12.2002</v>
          </cell>
          <cell r="I3097" t="str">
            <v>NO REPLACE</v>
          </cell>
        </row>
        <row r="3098">
          <cell r="A3098" t="str">
            <v>RAK2180TR</v>
          </cell>
          <cell r="B3098" t="str">
            <v>ECH STD RAK2180</v>
          </cell>
          <cell r="C3098" t="str">
            <v>FR</v>
          </cell>
          <cell r="D3098" t="str">
            <v>06 Service Only</v>
          </cell>
          <cell r="E3098" t="e">
            <v>#N/A</v>
          </cell>
          <cell r="F3098" t="str">
            <v>03 Exchg w/ refurbished</v>
          </cell>
          <cell r="G3098" t="str">
            <v>01.01.1997</v>
          </cell>
          <cell r="H3098" t="str">
            <v>31.12.2002</v>
          </cell>
          <cell r="I3098" t="str">
            <v>NO REPLACE</v>
          </cell>
        </row>
        <row r="3099">
          <cell r="A3099" t="str">
            <v>RAK5000</v>
          </cell>
          <cell r="B3099" t="str">
            <v>19I INPUT/OUTPUT RACK</v>
          </cell>
          <cell r="C3099" t="str">
            <v>FR</v>
          </cell>
          <cell r="D3099" t="str">
            <v>06 Service Only</v>
          </cell>
          <cell r="E3099">
            <v>48200</v>
          </cell>
          <cell r="F3099" t="str">
            <v>01 Exchg w/ new product</v>
          </cell>
          <cell r="G3099" t="str">
            <v>05.01.2004</v>
          </cell>
          <cell r="H3099" t="str">
            <v>30.12.2003</v>
          </cell>
          <cell r="I3099" t="str">
            <v>NO REPLACE</v>
          </cell>
        </row>
        <row r="3100">
          <cell r="A3100" t="str">
            <v>RAK5100</v>
          </cell>
          <cell r="B3100" t="str">
            <v>A5000 RACK FOR CPU5100</v>
          </cell>
          <cell r="C3100" t="str">
            <v>FR</v>
          </cell>
          <cell r="D3100" t="str">
            <v>06 Service Only</v>
          </cell>
          <cell r="E3100">
            <v>62400</v>
          </cell>
          <cell r="F3100" t="str">
            <v>01 Exchg w/ new product</v>
          </cell>
          <cell r="G3100" t="str">
            <v>05.01.2004</v>
          </cell>
          <cell r="H3100" t="str">
            <v>30.12.2003</v>
          </cell>
          <cell r="I3100" t="str">
            <v>NO REPLACE</v>
          </cell>
        </row>
        <row r="3101">
          <cell r="A3101" t="str">
            <v>RAK5200</v>
          </cell>
          <cell r="B3101" t="str">
            <v>DOUBLE GREEN LINE RACK</v>
          </cell>
          <cell r="C3101" t="str">
            <v>FR</v>
          </cell>
          <cell r="D3101" t="str">
            <v>06 Service Only</v>
          </cell>
          <cell r="E3101">
            <v>118000</v>
          </cell>
          <cell r="F3101" t="str">
            <v>01 Exchg w/ new product</v>
          </cell>
          <cell r="G3101" t="str">
            <v>04.03.2002</v>
          </cell>
          <cell r="H3101" t="str">
            <v>31.12.2001</v>
          </cell>
          <cell r="I3101" t="str">
            <v>NO REPLACE</v>
          </cell>
        </row>
        <row r="3102">
          <cell r="A3102" t="str">
            <v>RAK7100</v>
          </cell>
          <cell r="B3102" t="str">
            <v>19I PRINCIPAL RACK A7000</v>
          </cell>
          <cell r="C3102" t="str">
            <v>FR</v>
          </cell>
          <cell r="D3102" t="str">
            <v>06 Service Only</v>
          </cell>
          <cell r="E3102">
            <v>223000</v>
          </cell>
          <cell r="F3102" t="str">
            <v>01 Exchg w/ new product</v>
          </cell>
          <cell r="G3102" t="str">
            <v>05.01.2004</v>
          </cell>
          <cell r="H3102" t="str">
            <v>30.12.2003</v>
          </cell>
          <cell r="I3102" t="str">
            <v>NO REPLACE</v>
          </cell>
        </row>
        <row r="3103">
          <cell r="A3103" t="str">
            <v>REV0010</v>
          </cell>
          <cell r="B3103" t="str">
            <v>REVERSIBILITY BOARD 1MO</v>
          </cell>
          <cell r="C3103" t="str">
            <v>FR</v>
          </cell>
          <cell r="D3103" t="str">
            <v>06 Service Only</v>
          </cell>
          <cell r="E3103">
            <v>130000</v>
          </cell>
          <cell r="F3103" t="str">
            <v>03 Exchg w/ refurbished</v>
          </cell>
          <cell r="G3103" t="str">
            <v>05.01.2004</v>
          </cell>
          <cell r="H3103" t="str">
            <v>30.12.2003</v>
          </cell>
          <cell r="I3103" t="str">
            <v>NO REPLACE</v>
          </cell>
        </row>
        <row r="3104">
          <cell r="A3104" t="str">
            <v>REV0010TR</v>
          </cell>
          <cell r="B3104" t="str">
            <v>STD EXCH REV0010</v>
          </cell>
          <cell r="C3104" t="str">
            <v>FR</v>
          </cell>
          <cell r="D3104" t="str">
            <v>06 Service Only</v>
          </cell>
          <cell r="E3104" t="e">
            <v>#N/A</v>
          </cell>
          <cell r="F3104" t="str">
            <v>03 Exchg w/ refurbished</v>
          </cell>
          <cell r="G3104" t="str">
            <v>05.01.2004</v>
          </cell>
          <cell r="H3104" t="str">
            <v>31.12.2003</v>
          </cell>
          <cell r="I3104" t="str">
            <v>NO REPLACE</v>
          </cell>
        </row>
        <row r="3105">
          <cell r="A3105" t="str">
            <v>REV0020</v>
          </cell>
          <cell r="B3105" t="str">
            <v>REVERSIBILITY BOARD 2MO</v>
          </cell>
          <cell r="C3105" t="str">
            <v>FR</v>
          </cell>
          <cell r="D3105" t="str">
            <v>06 Service Only</v>
          </cell>
          <cell r="E3105">
            <v>260000</v>
          </cell>
          <cell r="F3105" t="str">
            <v>03 Exchg w/ refurbished</v>
          </cell>
          <cell r="G3105" t="str">
            <v>05.01.2004</v>
          </cell>
          <cell r="H3105" t="str">
            <v>30.12.2003</v>
          </cell>
          <cell r="I3105" t="str">
            <v>NO REPLACE</v>
          </cell>
        </row>
        <row r="3106">
          <cell r="A3106" t="str">
            <v>REV0020TR</v>
          </cell>
          <cell r="B3106" t="str">
            <v>STD EXCH REV0020</v>
          </cell>
          <cell r="C3106" t="str">
            <v>FR</v>
          </cell>
          <cell r="D3106" t="str">
            <v>06 Service Only</v>
          </cell>
          <cell r="E3106" t="e">
            <v>#N/A</v>
          </cell>
          <cell r="F3106" t="str">
            <v>03 Exchg w/ refurbished</v>
          </cell>
          <cell r="G3106" t="str">
            <v>05.01.2004</v>
          </cell>
          <cell r="H3106" t="str">
            <v>31.12.2003</v>
          </cell>
          <cell r="I3106" t="str">
            <v>NO REPLACE</v>
          </cell>
        </row>
        <row r="3107">
          <cell r="A3107" t="str">
            <v>REV0030</v>
          </cell>
          <cell r="B3107" t="str">
            <v>REVERSIBILITY BOARD 4MO</v>
          </cell>
          <cell r="C3107" t="str">
            <v>FR</v>
          </cell>
          <cell r="D3107" t="str">
            <v>06 Service Only</v>
          </cell>
          <cell r="E3107">
            <v>415400</v>
          </cell>
          <cell r="F3107" t="str">
            <v>03 Exchg w/ refurbished</v>
          </cell>
          <cell r="G3107" t="str">
            <v>05.01.2004</v>
          </cell>
          <cell r="H3107" t="str">
            <v>30.12.2003</v>
          </cell>
          <cell r="I3107" t="str">
            <v>NO REPLACE</v>
          </cell>
        </row>
        <row r="3108">
          <cell r="A3108" t="str">
            <v>REV0030TR</v>
          </cell>
          <cell r="B3108" t="str">
            <v>STD EXCH REV0030</v>
          </cell>
          <cell r="C3108" t="str">
            <v>FR</v>
          </cell>
          <cell r="D3108" t="str">
            <v>06 Service Only</v>
          </cell>
          <cell r="E3108" t="e">
            <v>#N/A</v>
          </cell>
          <cell r="F3108" t="str">
            <v>03 Exchg w/ refurbished</v>
          </cell>
          <cell r="G3108" t="str">
            <v>05.01.2004</v>
          </cell>
          <cell r="H3108" t="str">
            <v>31.12.2003</v>
          </cell>
          <cell r="I3108" t="str">
            <v>NO REPLACE</v>
          </cell>
        </row>
        <row r="3109">
          <cell r="A3109" t="str">
            <v>RPU0200</v>
          </cell>
          <cell r="B3109" t="str">
            <v>PROCESSEUR REDONDANCE 5/7000</v>
          </cell>
          <cell r="C3109" t="str">
            <v>FR</v>
          </cell>
          <cell r="D3109" t="str">
            <v>06 Service Only</v>
          </cell>
          <cell r="E3109">
            <v>122000</v>
          </cell>
          <cell r="F3109" t="str">
            <v>03 Exchg w/ refurbished</v>
          </cell>
          <cell r="G3109" t="str">
            <v>13.12.2001</v>
          </cell>
          <cell r="H3109" t="str">
            <v>31.12.2001</v>
          </cell>
          <cell r="I3109" t="str">
            <v>NO REPLACE</v>
          </cell>
        </row>
        <row r="3110">
          <cell r="A3110" t="str">
            <v>RPU0200TR</v>
          </cell>
          <cell r="B3110" t="str">
            <v>STD EXCH RPU0200</v>
          </cell>
          <cell r="C3110" t="str">
            <v>FR</v>
          </cell>
          <cell r="D3110" t="str">
            <v>06 Service Only</v>
          </cell>
          <cell r="E3110" t="e">
            <v>#N/A</v>
          </cell>
          <cell r="F3110" t="str">
            <v>03 Exchg w/ refurbished</v>
          </cell>
          <cell r="G3110" t="str">
            <v>28.11.2001</v>
          </cell>
          <cell r="H3110" t="str">
            <v>31.12.2001</v>
          </cell>
          <cell r="I3110" t="str">
            <v>NO REPLACE</v>
          </cell>
        </row>
        <row r="3111">
          <cell r="A3111" t="str">
            <v>RPXKIT6</v>
          </cell>
          <cell r="B3111" t="str">
            <v>KIT DE DERIVATION COAXIAL</v>
          </cell>
          <cell r="C3111" t="str">
            <v>FR</v>
          </cell>
          <cell r="D3111" t="str">
            <v>04 Commercialized</v>
          </cell>
          <cell r="E3111">
            <v>42900</v>
          </cell>
          <cell r="F3111" t="str">
            <v>01 Exchg w/ new product</v>
          </cell>
          <cell r="G3111" t="str">
            <v>04.02.1999</v>
          </cell>
          <cell r="H3111" t="str">
            <v>00.00.0000</v>
          </cell>
        </row>
        <row r="3112">
          <cell r="A3112" t="str">
            <v>RPXKIT6F</v>
          </cell>
          <cell r="B3112" t="str">
            <v>KIT DERIVATION COAX.RG6 (</v>
          </cell>
          <cell r="C3112" t="str">
            <v>FR</v>
          </cell>
          <cell r="D3112" t="str">
            <v>04 Commercialized</v>
          </cell>
          <cell r="E3112">
            <v>29000</v>
          </cell>
          <cell r="F3112" t="str">
            <v>01 Exchg w/ new product</v>
          </cell>
          <cell r="G3112" t="str">
            <v>12.01.1999</v>
          </cell>
          <cell r="H3112" t="str">
            <v>00.00.0000</v>
          </cell>
        </row>
        <row r="3113">
          <cell r="A3113" t="str">
            <v>RPXKITALIMCE</v>
          </cell>
          <cell r="B3113" t="str">
            <v>KIT DE MISE EN CONFORMITE</v>
          </cell>
          <cell r="C3113" t="str">
            <v>FR</v>
          </cell>
          <cell r="D3113" t="str">
            <v>04 Commercialized</v>
          </cell>
          <cell r="E3113">
            <v>18400</v>
          </cell>
          <cell r="F3113" t="str">
            <v>01 Exchg w/ new product</v>
          </cell>
          <cell r="G3113" t="str">
            <v>15.01.1999</v>
          </cell>
          <cell r="H3113" t="str">
            <v>00.00.0000</v>
          </cell>
        </row>
        <row r="3114">
          <cell r="A3114" t="str">
            <v>RPXKITCRP</v>
          </cell>
          <cell r="B3114" t="str">
            <v>KIT DE MISE A LA TERRE CA</v>
          </cell>
          <cell r="C3114" t="str">
            <v>FR</v>
          </cell>
          <cell r="D3114" t="str">
            <v>04 Commercialized</v>
          </cell>
          <cell r="E3114">
            <v>5700</v>
          </cell>
          <cell r="F3114" t="str">
            <v>01 Exchg w/ new product</v>
          </cell>
          <cell r="G3114" t="str">
            <v>15.01.1999</v>
          </cell>
          <cell r="H3114" t="str">
            <v>00.00.0000</v>
          </cell>
        </row>
        <row r="3115">
          <cell r="A3115" t="str">
            <v>RTUDOS35</v>
          </cell>
          <cell r="B3115" t="str">
            <v>RT UPGRADE FOR DOS 3.5</v>
          </cell>
          <cell r="C3115" t="str">
            <v>FR</v>
          </cell>
          <cell r="D3115" t="str">
            <v>06 Service Only</v>
          </cell>
          <cell r="E3115" t="e">
            <v>#N/A</v>
          </cell>
          <cell r="F3115" t="str">
            <v>01 Exchg w/ new product</v>
          </cell>
          <cell r="G3115" t="str">
            <v>19.06.2002</v>
          </cell>
          <cell r="H3115" t="str">
            <v>00.00.0000</v>
          </cell>
          <cell r="I3115" t="str">
            <v>NO REPLACE</v>
          </cell>
        </row>
        <row r="3116">
          <cell r="A3116" t="str">
            <v>RTUOS261</v>
          </cell>
          <cell r="B3116" t="str">
            <v>RT UPGRADE FOR OS2 6.1</v>
          </cell>
          <cell r="C3116" t="str">
            <v>FR</v>
          </cell>
          <cell r="D3116" t="str">
            <v>06 Service Only</v>
          </cell>
          <cell r="E3116" t="e">
            <v>#N/A</v>
          </cell>
          <cell r="F3116" t="str">
            <v>01 Exchg w/ new product</v>
          </cell>
          <cell r="G3116" t="str">
            <v>19.06.2002</v>
          </cell>
          <cell r="H3116" t="str">
            <v>00.00.0000</v>
          </cell>
          <cell r="I3116" t="str">
            <v>NO REPLACE</v>
          </cell>
        </row>
        <row r="3117">
          <cell r="A3117" t="str">
            <v>RTUWIN45</v>
          </cell>
          <cell r="B3117" t="str">
            <v>RT UPGRADE FOR WIN 4.5</v>
          </cell>
          <cell r="C3117" t="str">
            <v>FR</v>
          </cell>
          <cell r="D3117" t="str">
            <v>06 Service Only</v>
          </cell>
          <cell r="E3117" t="e">
            <v>#N/A</v>
          </cell>
          <cell r="F3117" t="str">
            <v>01 Exchg w/ new product</v>
          </cell>
          <cell r="G3117" t="str">
            <v>19.06.2002</v>
          </cell>
          <cell r="H3117" t="str">
            <v>00.00.0000</v>
          </cell>
          <cell r="I3117" t="str">
            <v>NO REPLACE</v>
          </cell>
        </row>
        <row r="3118">
          <cell r="A3118" t="str">
            <v>SF2PY3504</v>
          </cell>
          <cell r="B3118" t="str">
            <v>JUNCTION BOX 4L.CELL</v>
          </cell>
          <cell r="C3118" t="str">
            <v>FR</v>
          </cell>
          <cell r="D3118" t="str">
            <v>04 Commercialized</v>
          </cell>
          <cell r="E3118">
            <v>32000</v>
          </cell>
          <cell r="F3118" t="str">
            <v>01 Exchg w/ new product</v>
          </cell>
          <cell r="G3118" t="str">
            <v>21.12.1992</v>
          </cell>
          <cell r="H3118" t="str">
            <v>00.00.0000</v>
          </cell>
        </row>
        <row r="3119">
          <cell r="A3119" t="str">
            <v>SF3CPY005</v>
          </cell>
          <cell r="B3119" t="str">
            <v>CABLE DISPLAY ISP+ 5M</v>
          </cell>
          <cell r="C3119" t="str">
            <v>FR</v>
          </cell>
          <cell r="D3119" t="str">
            <v>04 Commercialized</v>
          </cell>
          <cell r="E3119">
            <v>6900</v>
          </cell>
          <cell r="F3119" t="str">
            <v>01 Exchg w/ new product</v>
          </cell>
          <cell r="G3119" t="str">
            <v>08.02.1997</v>
          </cell>
          <cell r="H3119" t="str">
            <v>00.00.0000</v>
          </cell>
        </row>
        <row r="3120">
          <cell r="A3120" t="str">
            <v>SF3CPY010</v>
          </cell>
          <cell r="B3120" t="str">
            <v>CABLE DISPLAY ISP+ 10M</v>
          </cell>
          <cell r="C3120" t="str">
            <v>FR</v>
          </cell>
          <cell r="D3120" t="str">
            <v>04 Commercialized</v>
          </cell>
          <cell r="E3120">
            <v>4400</v>
          </cell>
          <cell r="F3120" t="str">
            <v>01 Exchg w/ new product</v>
          </cell>
          <cell r="G3120" t="str">
            <v>11.06.2002</v>
          </cell>
          <cell r="H3120" t="str">
            <v>00.00.0000</v>
          </cell>
        </row>
        <row r="3121">
          <cell r="A3121" t="str">
            <v>SF3CPY015</v>
          </cell>
          <cell r="B3121" t="str">
            <v>CABLE DISPLAY ISP+ 15M</v>
          </cell>
          <cell r="C3121" t="str">
            <v>FR</v>
          </cell>
          <cell r="D3121" t="str">
            <v>04 Commercialized</v>
          </cell>
          <cell r="E3121">
            <v>5000</v>
          </cell>
          <cell r="F3121" t="str">
            <v>01 Exchg w/ new product</v>
          </cell>
          <cell r="G3121" t="str">
            <v>11.06.2002</v>
          </cell>
          <cell r="H3121" t="str">
            <v>00.00.0000</v>
          </cell>
        </row>
        <row r="3122">
          <cell r="A3122" t="str">
            <v>SF3CPY020</v>
          </cell>
          <cell r="B3122" t="str">
            <v>CABLE DISPLAY ISP+ 20M</v>
          </cell>
          <cell r="C3122" t="str">
            <v>FR</v>
          </cell>
          <cell r="D3122" t="str">
            <v>04 Commercialized</v>
          </cell>
          <cell r="E3122">
            <v>5500</v>
          </cell>
          <cell r="F3122" t="str">
            <v>01 Exchg w/ new product</v>
          </cell>
          <cell r="G3122" t="str">
            <v>11.06.2002</v>
          </cell>
          <cell r="H3122" t="str">
            <v>00.00.0000</v>
          </cell>
        </row>
        <row r="3123">
          <cell r="A3123" t="str">
            <v>SF3CPY025</v>
          </cell>
          <cell r="B3123" t="str">
            <v>CABLE DISPLAY ISP+ 25M</v>
          </cell>
          <cell r="C3123" t="str">
            <v>FR</v>
          </cell>
          <cell r="D3123" t="str">
            <v>04 Commercialized</v>
          </cell>
          <cell r="E3123">
            <v>6200</v>
          </cell>
          <cell r="F3123" t="str">
            <v>01 Exchg w/ new product</v>
          </cell>
          <cell r="G3123" t="str">
            <v>11.06.2002</v>
          </cell>
          <cell r="H3123" t="str">
            <v>00.00.0000</v>
          </cell>
        </row>
        <row r="3124">
          <cell r="A3124" t="str">
            <v>SF3CPY030</v>
          </cell>
          <cell r="B3124" t="str">
            <v>CABLE DISPLAY ISP+ 30M</v>
          </cell>
          <cell r="C3124" t="str">
            <v>FR</v>
          </cell>
          <cell r="D3124" t="str">
            <v>04 Commercialized</v>
          </cell>
          <cell r="E3124">
            <v>6700</v>
          </cell>
          <cell r="F3124" t="str">
            <v>01 Exchg w/ new product</v>
          </cell>
          <cell r="G3124" t="str">
            <v>12.06.2002</v>
          </cell>
          <cell r="H3124" t="str">
            <v>00.00.0000</v>
          </cell>
        </row>
        <row r="3125">
          <cell r="A3125" t="str">
            <v>SF3PY32003</v>
          </cell>
          <cell r="B3125" t="str">
            <v>MEASURING CABLE 3M</v>
          </cell>
          <cell r="C3125" t="str">
            <v>FR</v>
          </cell>
          <cell r="D3125" t="str">
            <v>04 Commercialized</v>
          </cell>
          <cell r="E3125">
            <v>4500</v>
          </cell>
          <cell r="F3125" t="str">
            <v>01 Exchg w/ new product</v>
          </cell>
          <cell r="G3125" t="str">
            <v>14.06.1997</v>
          </cell>
          <cell r="H3125" t="str">
            <v>00.00.0000</v>
          </cell>
        </row>
        <row r="3126">
          <cell r="A3126" t="str">
            <v>SF3PY32010</v>
          </cell>
          <cell r="B3126" t="str">
            <v>MEASURING CABLE 10M</v>
          </cell>
          <cell r="C3126" t="str">
            <v>FR</v>
          </cell>
          <cell r="D3126" t="str">
            <v>04 Commercialized</v>
          </cell>
          <cell r="E3126">
            <v>6000</v>
          </cell>
          <cell r="F3126" t="str">
            <v>01 Exchg w/ new product</v>
          </cell>
          <cell r="G3126" t="str">
            <v>14.06.1997</v>
          </cell>
          <cell r="H3126" t="str">
            <v>00.00.0000</v>
          </cell>
        </row>
        <row r="3127">
          <cell r="A3127" t="str">
            <v>SF3PY32020</v>
          </cell>
          <cell r="B3127" t="str">
            <v>MEASURING CABLE 20M</v>
          </cell>
          <cell r="C3127" t="str">
            <v>FR</v>
          </cell>
          <cell r="D3127" t="str">
            <v>04 Commercialized</v>
          </cell>
          <cell r="E3127">
            <v>7700</v>
          </cell>
          <cell r="F3127" t="str">
            <v>01 Exchg w/ new product</v>
          </cell>
          <cell r="G3127" t="str">
            <v>14.06.1997</v>
          </cell>
          <cell r="H3127" t="str">
            <v>00.00.0000</v>
          </cell>
        </row>
        <row r="3128">
          <cell r="A3128" t="str">
            <v>SF3PY32030</v>
          </cell>
          <cell r="B3128" t="str">
            <v>REPLACED WITH SF3PY32030IAT-DO NOT USE</v>
          </cell>
          <cell r="C3128" t="str">
            <v>FR</v>
          </cell>
          <cell r="D3128" t="str">
            <v>04 Commercialized</v>
          </cell>
          <cell r="E3128">
            <v>9100</v>
          </cell>
          <cell r="F3128" t="str">
            <v>01 Exchg w/ new product</v>
          </cell>
          <cell r="G3128" t="str">
            <v>14.06.1997</v>
          </cell>
          <cell r="H3128" t="str">
            <v>00.00.0000</v>
          </cell>
        </row>
        <row r="3129">
          <cell r="A3129" t="str">
            <v>SF3PY32040</v>
          </cell>
          <cell r="B3129" t="str">
            <v>MEASURING CABLE 40M</v>
          </cell>
          <cell r="C3129" t="str">
            <v>FR</v>
          </cell>
          <cell r="D3129" t="str">
            <v>04 Commercialized</v>
          </cell>
          <cell r="E3129">
            <v>10900</v>
          </cell>
          <cell r="F3129" t="str">
            <v>01 Exchg w/ new product</v>
          </cell>
          <cell r="G3129" t="str">
            <v>14.06.1997</v>
          </cell>
          <cell r="H3129" t="str">
            <v>00.00.0000</v>
          </cell>
        </row>
        <row r="3130">
          <cell r="A3130" t="str">
            <v>SF3PY32050</v>
          </cell>
          <cell r="B3130" t="str">
            <v>MEASURING CABLE 50M</v>
          </cell>
          <cell r="C3130" t="str">
            <v>FR</v>
          </cell>
          <cell r="D3130" t="str">
            <v>04 Commercialized</v>
          </cell>
          <cell r="E3130">
            <v>12500</v>
          </cell>
          <cell r="F3130" t="str">
            <v>01 Exchg w/ new product</v>
          </cell>
          <cell r="G3130" t="str">
            <v>14.06.1997</v>
          </cell>
          <cell r="H3130" t="str">
            <v>00.00.0000</v>
          </cell>
        </row>
        <row r="3131">
          <cell r="A3131" t="str">
            <v>SF3PY32060</v>
          </cell>
          <cell r="B3131" t="str">
            <v>MEASURING CABLE 60M</v>
          </cell>
          <cell r="C3131" t="str">
            <v>FR</v>
          </cell>
          <cell r="D3131" t="str">
            <v>04 Commercialized</v>
          </cell>
          <cell r="E3131">
            <v>15000</v>
          </cell>
          <cell r="F3131" t="str">
            <v>01 Exchg w/ new product</v>
          </cell>
          <cell r="G3131" t="str">
            <v>14.06.1997</v>
          </cell>
          <cell r="H3131" t="str">
            <v>00.00.0000</v>
          </cell>
        </row>
        <row r="3132">
          <cell r="A3132" t="str">
            <v>SF3PY32080</v>
          </cell>
          <cell r="B3132" t="str">
            <v>MEASURING CABLE 80M</v>
          </cell>
          <cell r="C3132" t="str">
            <v>FR</v>
          </cell>
          <cell r="D3132" t="str">
            <v>04 Commercialized</v>
          </cell>
          <cell r="E3132">
            <v>17200</v>
          </cell>
          <cell r="F3132" t="str">
            <v>01 Exchg w/ new product</v>
          </cell>
          <cell r="G3132" t="str">
            <v>14.06.1997</v>
          </cell>
          <cell r="H3132" t="str">
            <v>00.00.0000</v>
          </cell>
        </row>
        <row r="3133">
          <cell r="A3133" t="str">
            <v>SF3PY32120</v>
          </cell>
          <cell r="B3133" t="str">
            <v>MEASURING CABLE 120M</v>
          </cell>
          <cell r="C3133" t="str">
            <v>FR</v>
          </cell>
          <cell r="D3133" t="str">
            <v>04 Commercialized</v>
          </cell>
          <cell r="E3133" t="e">
            <v>#N/A</v>
          </cell>
          <cell r="F3133" t="str">
            <v>01 Exchg w/ new product</v>
          </cell>
          <cell r="G3133" t="str">
            <v>10.03.2003</v>
          </cell>
          <cell r="H3133" t="str">
            <v>00.00.0000</v>
          </cell>
        </row>
        <row r="3134">
          <cell r="A3134" t="str">
            <v>SF3PY32200</v>
          </cell>
          <cell r="B3134" t="str">
            <v>MEASURING CABLE 200M</v>
          </cell>
          <cell r="C3134" t="str">
            <v>FR</v>
          </cell>
          <cell r="D3134" t="str">
            <v>04 Commercialized</v>
          </cell>
          <cell r="E3134" t="e">
            <v>#N/A</v>
          </cell>
          <cell r="F3134" t="str">
            <v>01 Exchg w/ new product</v>
          </cell>
          <cell r="G3134" t="str">
            <v>10.03.2003</v>
          </cell>
          <cell r="H3134" t="str">
            <v>00.00.0000</v>
          </cell>
        </row>
        <row r="3135">
          <cell r="A3135" t="str">
            <v>SF3PY32300</v>
          </cell>
          <cell r="B3135" t="str">
            <v>MEASURING CABLE 300M</v>
          </cell>
          <cell r="C3135" t="str">
            <v>FR</v>
          </cell>
          <cell r="D3135" t="str">
            <v>04 Commercialized</v>
          </cell>
          <cell r="E3135" t="e">
            <v>#N/A</v>
          </cell>
          <cell r="F3135" t="str">
            <v>01 Exchg w/ new product</v>
          </cell>
          <cell r="G3135" t="str">
            <v>10.03.2003</v>
          </cell>
          <cell r="H3135" t="str">
            <v>00.00.0000</v>
          </cell>
        </row>
        <row r="3136">
          <cell r="A3136" t="str">
            <v>SL350</v>
          </cell>
          <cell r="B3136" t="str">
            <v>BATTERY BACK-UP 3.6 FOR ALU, KOS</v>
          </cell>
          <cell r="C3136" t="str">
            <v>DE</v>
          </cell>
          <cell r="D3136" t="str">
            <v>05 EOC</v>
          </cell>
          <cell r="E3136">
            <v>1900</v>
          </cell>
          <cell r="F3136" t="str">
            <v>01 Exchg w/ new product</v>
          </cell>
          <cell r="G3136" t="str">
            <v>31.12.2004</v>
          </cell>
          <cell r="H3136" t="str">
            <v>30.06.2006</v>
          </cell>
          <cell r="I3136" t="str">
            <v>NO REPLACE</v>
          </cell>
        </row>
        <row r="3137">
          <cell r="A3137" t="str">
            <v>SM1PS371</v>
          </cell>
          <cell r="B3137" t="str">
            <v>L.CELL SIMUL</v>
          </cell>
          <cell r="C3137" t="str">
            <v>FR</v>
          </cell>
          <cell r="D3137" t="str">
            <v>04 Commercialized</v>
          </cell>
          <cell r="E3137">
            <v>26000</v>
          </cell>
          <cell r="F3137" t="str">
            <v>04 Repr &amp; Return only</v>
          </cell>
          <cell r="G3137" t="str">
            <v>12.11.1992</v>
          </cell>
          <cell r="H3137" t="str">
            <v>00.00.0000</v>
          </cell>
        </row>
        <row r="3138">
          <cell r="A3138" t="str">
            <v>SM1PS381</v>
          </cell>
          <cell r="B3138" t="str">
            <v>CHECKING BOX FOR LC VOLTAGE</v>
          </cell>
          <cell r="C3138" t="str">
            <v>FR</v>
          </cell>
          <cell r="D3138" t="str">
            <v>04 Commercialized</v>
          </cell>
          <cell r="E3138">
            <v>18500</v>
          </cell>
          <cell r="F3138" t="str">
            <v>01 Exchg w/ new product</v>
          </cell>
          <cell r="G3138" t="str">
            <v>11.06.2002</v>
          </cell>
          <cell r="H3138" t="str">
            <v>00.00.0000</v>
          </cell>
        </row>
        <row r="3139">
          <cell r="A3139" t="str">
            <v>SM1PY52</v>
          </cell>
          <cell r="B3139" t="str">
            <v>ZENER BARRIER MODULE</v>
          </cell>
          <cell r="C3139" t="str">
            <v>DE</v>
          </cell>
          <cell r="D3139" t="str">
            <v>04 Commercialized</v>
          </cell>
          <cell r="E3139">
            <v>71800</v>
          </cell>
          <cell r="F3139" t="str">
            <v>01 Exchg w/ new product</v>
          </cell>
          <cell r="G3139" t="str">
            <v>05.08.1993</v>
          </cell>
          <cell r="H3139" t="str">
            <v>00.00.0000</v>
          </cell>
        </row>
        <row r="3140">
          <cell r="A3140" t="str">
            <v>SMA7000</v>
          </cell>
          <cell r="B3140" t="str">
            <v>VME MECHANICAL KIT A7000</v>
          </cell>
          <cell r="C3140" t="str">
            <v>FR</v>
          </cell>
          <cell r="D3140" t="str">
            <v>06 Service Only</v>
          </cell>
          <cell r="E3140">
            <v>68700</v>
          </cell>
          <cell r="F3140" t="str">
            <v>01 Exchg w/ new product</v>
          </cell>
          <cell r="G3140" t="str">
            <v>04.03.2002</v>
          </cell>
          <cell r="H3140" t="str">
            <v>30.10.1998</v>
          </cell>
          <cell r="I3140" t="str">
            <v>NO REPLACE</v>
          </cell>
        </row>
        <row r="3141">
          <cell r="A3141" t="str">
            <v>SNC1000</v>
          </cell>
          <cell r="B3141" t="str">
            <v>CONDUITE REGUL. S1000</v>
          </cell>
          <cell r="C3141" t="str">
            <v>FR</v>
          </cell>
          <cell r="D3141" t="str">
            <v>06 Service Only</v>
          </cell>
          <cell r="E3141">
            <v>776000</v>
          </cell>
          <cell r="F3141" t="str">
            <v>01 Exchg w/ new product</v>
          </cell>
          <cell r="G3141" t="str">
            <v>04.03.2002</v>
          </cell>
          <cell r="H3141" t="str">
            <v>00.00.0000</v>
          </cell>
          <cell r="I3141" t="str">
            <v>NO REPLACE</v>
          </cell>
        </row>
        <row r="3142">
          <cell r="A3142" t="str">
            <v>SRMODIMCD</v>
          </cell>
          <cell r="B3142" t="str">
            <v>SUB SRVC CD TECH DOC MATURE</v>
          </cell>
          <cell r="C3142" t="str">
            <v>US</v>
          </cell>
          <cell r="D3142" t="str">
            <v>04 Commercialized</v>
          </cell>
          <cell r="E3142">
            <v>103000</v>
          </cell>
          <cell r="F3142" t="str">
            <v>06 Documentation only</v>
          </cell>
          <cell r="G3142" t="str">
            <v>18.07.2000</v>
          </cell>
          <cell r="H3142" t="str">
            <v>00.00.0000</v>
          </cell>
        </row>
        <row r="3143">
          <cell r="A3143" t="str">
            <v>SRMODINCD</v>
          </cell>
          <cell r="B3143" t="str">
            <v>CD WITH TECHNICAL DOCUMENTATION</v>
          </cell>
          <cell r="C3143" t="str">
            <v>US</v>
          </cell>
          <cell r="D3143" t="str">
            <v>04 Commercialized</v>
          </cell>
          <cell r="E3143" t="e">
            <v>#N/A</v>
          </cell>
          <cell r="F3143" t="str">
            <v>06 Documentation only</v>
          </cell>
          <cell r="G3143" t="str">
            <v>19.06.2001</v>
          </cell>
          <cell r="H3143" t="str">
            <v>00.00.0000</v>
          </cell>
        </row>
        <row r="3144">
          <cell r="A3144" t="str">
            <v>SRMS1D9SB</v>
          </cell>
          <cell r="B3144" t="str">
            <v>SW SBSCRP MODSOFT 1 INSTL 2YR</v>
          </cell>
          <cell r="C3144" t="str">
            <v>US</v>
          </cell>
          <cell r="D3144" t="str">
            <v>04 Commercialized</v>
          </cell>
          <cell r="E3144">
            <v>66000</v>
          </cell>
          <cell r="F3144" t="str">
            <v>06 Documentation only</v>
          </cell>
          <cell r="G3144" t="str">
            <v>17.03.2000</v>
          </cell>
          <cell r="H3144" t="str">
            <v>00.00.0000</v>
          </cell>
        </row>
        <row r="3145">
          <cell r="A3145" t="str">
            <v>STBACI1225</v>
          </cell>
          <cell r="B3145" t="str">
            <v>ANALOG C IN 2CH 4-20MA SGL-END 10BIT BSC</v>
          </cell>
          <cell r="C3145" t="str">
            <v>FR</v>
          </cell>
          <cell r="D3145" t="str">
            <v>04 Commercialized</v>
          </cell>
          <cell r="E3145" t="e">
            <v>#N/A</v>
          </cell>
          <cell r="F3145" t="str">
            <v>01 Exchg w/ new product</v>
          </cell>
          <cell r="G3145" t="str">
            <v>20.07.2004</v>
          </cell>
          <cell r="H3145" t="str">
            <v>00.00.0000</v>
          </cell>
        </row>
        <row r="3146">
          <cell r="A3146" t="str">
            <v>STBACI1230</v>
          </cell>
          <cell r="B3146" t="str">
            <v>ANALOG C IN 2CH 0-20MA   SGL-END 12 BIT</v>
          </cell>
          <cell r="C3146" t="str">
            <v>FR</v>
          </cell>
          <cell r="D3146" t="str">
            <v>04 Commercialized</v>
          </cell>
          <cell r="E3146">
            <v>10300</v>
          </cell>
          <cell r="F3146" t="str">
            <v>01 Exchg w/ new product</v>
          </cell>
          <cell r="G3146" t="str">
            <v>12.09.2003</v>
          </cell>
          <cell r="H3146" t="str">
            <v>00.00.0000</v>
          </cell>
        </row>
        <row r="3147">
          <cell r="A3147" t="str">
            <v>STBACO1210</v>
          </cell>
          <cell r="B3147" t="str">
            <v>ANALOG C OUT 2CH 0-20MA  SGL-END 12 BIT</v>
          </cell>
          <cell r="C3147" t="str">
            <v>FR</v>
          </cell>
          <cell r="D3147" t="str">
            <v>04 Commercialized</v>
          </cell>
          <cell r="E3147">
            <v>10000</v>
          </cell>
          <cell r="F3147" t="str">
            <v>01 Exchg w/ new product</v>
          </cell>
          <cell r="G3147" t="str">
            <v>12.09.2003</v>
          </cell>
          <cell r="H3147" t="str">
            <v>00.00.0000</v>
          </cell>
        </row>
        <row r="3148">
          <cell r="A3148" t="str">
            <v>STBACO1225</v>
          </cell>
          <cell r="B3148" t="str">
            <v>ANALOG C OUT 2CH 4-20MA SGL-END 10BT BSC</v>
          </cell>
          <cell r="C3148" t="str">
            <v>FR</v>
          </cell>
          <cell r="D3148" t="str">
            <v>04 Commercialized</v>
          </cell>
          <cell r="E3148" t="e">
            <v>#N/A</v>
          </cell>
          <cell r="F3148" t="str">
            <v>01 Exchg w/ new product</v>
          </cell>
          <cell r="G3148" t="str">
            <v>20.07.2004</v>
          </cell>
          <cell r="H3148" t="str">
            <v>00.00.0000</v>
          </cell>
        </row>
        <row r="3149">
          <cell r="A3149" t="str">
            <v>STBART0200</v>
          </cell>
          <cell r="B3149" t="str">
            <v>ANALOG IN 2CH RTD/TC/MV  ISO 16 BIT</v>
          </cell>
          <cell r="C3149" t="str">
            <v>FR</v>
          </cell>
          <cell r="D3149" t="str">
            <v>04 Commercialized</v>
          </cell>
          <cell r="E3149" t="e">
            <v>#N/A</v>
          </cell>
          <cell r="F3149" t="str">
            <v>01 Exchg w/ new product</v>
          </cell>
          <cell r="G3149" t="str">
            <v>12.09.2003</v>
          </cell>
          <cell r="H3149" t="str">
            <v>00.00.0000</v>
          </cell>
        </row>
        <row r="3150">
          <cell r="A3150" t="str">
            <v>STBAVI1255</v>
          </cell>
          <cell r="B3150" t="str">
            <v>ANALOG V IN 2CH 0-10V SGL-END 10BIT BSC</v>
          </cell>
          <cell r="C3150" t="str">
            <v>FR</v>
          </cell>
          <cell r="D3150" t="str">
            <v>04 Commercialized</v>
          </cell>
          <cell r="E3150" t="e">
            <v>#N/A</v>
          </cell>
          <cell r="F3150" t="str">
            <v>01 Exchg w/ new product</v>
          </cell>
          <cell r="G3150" t="str">
            <v>20.07.2004</v>
          </cell>
          <cell r="H3150" t="str">
            <v>00.00.0000</v>
          </cell>
        </row>
        <row r="3151">
          <cell r="A3151" t="str">
            <v>STBAVI1270</v>
          </cell>
          <cell r="B3151" t="str">
            <v>ANALOG V IN 2CH -/+10V   SGL-END 12 BIT</v>
          </cell>
          <cell r="C3151" t="str">
            <v>FR</v>
          </cell>
          <cell r="D3151" t="str">
            <v>04 Commercialized</v>
          </cell>
          <cell r="E3151">
            <v>10000</v>
          </cell>
          <cell r="F3151" t="str">
            <v>01 Exchg w/ new product</v>
          </cell>
          <cell r="G3151" t="str">
            <v>12.09.2003</v>
          </cell>
          <cell r="H3151" t="str">
            <v>00.00.0000</v>
          </cell>
        </row>
        <row r="3152">
          <cell r="A3152" t="str">
            <v>STBAVI1275</v>
          </cell>
          <cell r="B3152" t="str">
            <v>ANALOG V IN 2CH -/+10V SGL-END 10BIT BSC</v>
          </cell>
          <cell r="C3152" t="str">
            <v>FR</v>
          </cell>
          <cell r="D3152" t="str">
            <v>04 Commercialized</v>
          </cell>
          <cell r="E3152" t="e">
            <v>#N/A</v>
          </cell>
          <cell r="F3152" t="str">
            <v>01 Exchg w/ new product</v>
          </cell>
          <cell r="G3152" t="str">
            <v>20.07.2004</v>
          </cell>
          <cell r="H3152" t="str">
            <v>00.00.0000</v>
          </cell>
        </row>
        <row r="3153">
          <cell r="A3153" t="str">
            <v>STBAVO1250</v>
          </cell>
          <cell r="B3153" t="str">
            <v>ANALOG V OUT 2CH  -/+10V SGL-END 12 BIT</v>
          </cell>
          <cell r="C3153" t="str">
            <v>FR</v>
          </cell>
          <cell r="D3153" t="str">
            <v>04 Commercialized</v>
          </cell>
          <cell r="E3153">
            <v>10000</v>
          </cell>
          <cell r="F3153" t="str">
            <v>01 Exchg w/ new product</v>
          </cell>
          <cell r="G3153" t="str">
            <v>12.09.2003</v>
          </cell>
          <cell r="H3153" t="str">
            <v>00.00.0000</v>
          </cell>
        </row>
        <row r="3154">
          <cell r="A3154" t="str">
            <v>STBAVO1255</v>
          </cell>
          <cell r="B3154" t="str">
            <v>ANALOG V OUT 2CH 0-10V SGL-END 10BIT BSC</v>
          </cell>
          <cell r="C3154" t="str">
            <v>FR</v>
          </cell>
          <cell r="D3154" t="str">
            <v>04 Commercialized</v>
          </cell>
          <cell r="E3154" t="e">
            <v>#N/A</v>
          </cell>
          <cell r="F3154" t="str">
            <v>01 Exchg w/ new product</v>
          </cell>
          <cell r="G3154" t="str">
            <v>20.07.2004</v>
          </cell>
          <cell r="H3154" t="str">
            <v>00.00.0000</v>
          </cell>
        </row>
        <row r="3155">
          <cell r="A3155" t="str">
            <v>STBAVO1265</v>
          </cell>
          <cell r="B3155" t="str">
            <v>ANALOG V OUT 2CH -/+10V SGL-END 10BT BSC</v>
          </cell>
          <cell r="C3155" t="str">
            <v>FR</v>
          </cell>
          <cell r="D3155" t="str">
            <v>04 Commercialized</v>
          </cell>
          <cell r="E3155" t="e">
            <v>#N/A</v>
          </cell>
          <cell r="F3155" t="str">
            <v>01 Exchg w/ new product</v>
          </cell>
          <cell r="G3155" t="str">
            <v>20.07.2004</v>
          </cell>
          <cell r="H3155" t="str">
            <v>00.00.0000</v>
          </cell>
        </row>
        <row r="3156">
          <cell r="A3156" t="str">
            <v>STBBBS1000</v>
          </cell>
          <cell r="B3156" t="str">
            <v>ADVANTYS SW SUBSCRIPTION</v>
          </cell>
          <cell r="C3156" t="str">
            <v>FR</v>
          </cell>
          <cell r="D3156" t="str">
            <v>04 Commercialized</v>
          </cell>
          <cell r="E3156" t="e">
            <v>#N/A</v>
          </cell>
          <cell r="F3156" t="str">
            <v>06 Documentation only</v>
          </cell>
          <cell r="G3156" t="str">
            <v>05.02.2004</v>
          </cell>
          <cell r="H3156" t="str">
            <v>00.00.0000</v>
          </cell>
        </row>
        <row r="3157">
          <cell r="A3157" t="str">
            <v>STBCPS2111</v>
          </cell>
          <cell r="B3157" t="str">
            <v>AUXILARY POWER SUPPLY</v>
          </cell>
          <cell r="C3157" t="str">
            <v>FR</v>
          </cell>
          <cell r="D3157" t="str">
            <v>04 Commercialized</v>
          </cell>
          <cell r="E3157" t="e">
            <v>#N/A</v>
          </cell>
          <cell r="F3157" t="str">
            <v>01 Exchg w/ new product</v>
          </cell>
          <cell r="G3157" t="str">
            <v>11.01.2005</v>
          </cell>
          <cell r="H3157" t="str">
            <v>00.00.0000</v>
          </cell>
        </row>
        <row r="3158">
          <cell r="A3158" t="str">
            <v>STBDAI5230</v>
          </cell>
          <cell r="B3158" t="str">
            <v>115VAC IN 2PT 3WIRE FIXED</v>
          </cell>
          <cell r="C3158" t="str">
            <v>FR</v>
          </cell>
          <cell r="D3158" t="str">
            <v>04 Commercialized</v>
          </cell>
          <cell r="E3158" t="e">
            <v>#N/A</v>
          </cell>
          <cell r="F3158" t="str">
            <v>01 Exchg w/ new product</v>
          </cell>
          <cell r="G3158" t="str">
            <v>12.09.2003</v>
          </cell>
          <cell r="H3158" t="str">
            <v>00.00.0000</v>
          </cell>
        </row>
        <row r="3159">
          <cell r="A3159" t="str">
            <v>STBDAI7220</v>
          </cell>
          <cell r="B3159" t="str">
            <v>230VAC IN 2PT 3WIRE FIXED</v>
          </cell>
          <cell r="C3159" t="str">
            <v>FR</v>
          </cell>
          <cell r="D3159" t="str">
            <v>04 Commercialized</v>
          </cell>
          <cell r="E3159">
            <v>2400</v>
          </cell>
          <cell r="F3159" t="str">
            <v>01 Exchg w/ new product</v>
          </cell>
          <cell r="G3159" t="str">
            <v>12.09.2003</v>
          </cell>
          <cell r="H3159" t="str">
            <v>00.00.0000</v>
          </cell>
        </row>
        <row r="3160">
          <cell r="A3160" t="str">
            <v>STBDAO8210</v>
          </cell>
          <cell r="B3160" t="str">
            <v>115/230VAC OUT 2PT 2A</v>
          </cell>
          <cell r="C3160" t="str">
            <v>FR</v>
          </cell>
          <cell r="D3160" t="str">
            <v>04 Commercialized</v>
          </cell>
          <cell r="E3160" t="e">
            <v>#N/A</v>
          </cell>
          <cell r="F3160" t="str">
            <v>01 Exchg w/ new product</v>
          </cell>
          <cell r="G3160" t="str">
            <v>12.09.2003</v>
          </cell>
          <cell r="H3160" t="str">
            <v>00.00.0000</v>
          </cell>
        </row>
        <row r="3161">
          <cell r="A3161" t="str">
            <v>STBDDI3230</v>
          </cell>
          <cell r="B3161" t="str">
            <v>24VDC IN 2PT SINK 4WIRE  0.2MS CFG SCP</v>
          </cell>
          <cell r="C3161" t="str">
            <v>FR</v>
          </cell>
          <cell r="D3161" t="str">
            <v>04 Commercialized</v>
          </cell>
          <cell r="E3161" t="e">
            <v>#N/A</v>
          </cell>
          <cell r="F3161" t="str">
            <v>01 Exchg w/ new product</v>
          </cell>
          <cell r="G3161" t="str">
            <v>12.09.2003</v>
          </cell>
          <cell r="H3161" t="str">
            <v>00.00.0000</v>
          </cell>
        </row>
        <row r="3162">
          <cell r="A3162" t="str">
            <v>STBDDI3420</v>
          </cell>
          <cell r="B3162" t="str">
            <v>24VDC IN 4PT SINK 3WIRE  0.5MS CFG SCP</v>
          </cell>
          <cell r="C3162" t="str">
            <v>FR</v>
          </cell>
          <cell r="D3162" t="str">
            <v>04 Commercialized</v>
          </cell>
          <cell r="E3162" t="e">
            <v>#N/A</v>
          </cell>
          <cell r="F3162" t="str">
            <v>01 Exchg w/ new product</v>
          </cell>
          <cell r="G3162" t="str">
            <v>12.09.2003</v>
          </cell>
          <cell r="H3162" t="str">
            <v>00.00.0000</v>
          </cell>
        </row>
        <row r="3163">
          <cell r="A3163" t="str">
            <v>STBDDI3425</v>
          </cell>
          <cell r="B3163" t="str">
            <v>24VDC IN 4PT SINK 3WIRE BASIC</v>
          </cell>
          <cell r="C3163" t="str">
            <v>FR</v>
          </cell>
          <cell r="D3163" t="str">
            <v>04 Commercialized</v>
          </cell>
          <cell r="E3163" t="e">
            <v>#N/A</v>
          </cell>
          <cell r="F3163" t="str">
            <v>01 Exchg w/ new product</v>
          </cell>
          <cell r="G3163" t="str">
            <v>20.07.2004</v>
          </cell>
          <cell r="H3163" t="str">
            <v>00.00.0000</v>
          </cell>
        </row>
        <row r="3164">
          <cell r="A3164" t="str">
            <v>STBDDI3610</v>
          </cell>
          <cell r="B3164" t="str">
            <v>24VDC IN 6PT SINK 2WIRE  1MS FIXED SCP</v>
          </cell>
          <cell r="C3164" t="str">
            <v>FR</v>
          </cell>
          <cell r="D3164" t="str">
            <v>04 Commercialized</v>
          </cell>
          <cell r="E3164">
            <v>2600</v>
          </cell>
          <cell r="F3164" t="str">
            <v>01 Exchg w/ new product</v>
          </cell>
          <cell r="G3164" t="str">
            <v>12.09.2003</v>
          </cell>
          <cell r="H3164" t="str">
            <v>00.00.0000</v>
          </cell>
        </row>
        <row r="3165">
          <cell r="A3165" t="str">
            <v>STBDDI3615</v>
          </cell>
          <cell r="B3165" t="str">
            <v>24VDC IN 6PT SINK 2WIRE BASIC</v>
          </cell>
          <cell r="C3165" t="str">
            <v>FR</v>
          </cell>
          <cell r="D3165" t="str">
            <v>04 Commercialized</v>
          </cell>
          <cell r="E3165" t="e">
            <v>#N/A</v>
          </cell>
          <cell r="F3165" t="str">
            <v>01 Exchg w/ new product</v>
          </cell>
          <cell r="G3165" t="str">
            <v>20.07.2004</v>
          </cell>
          <cell r="H3165" t="str">
            <v>00.00.0000</v>
          </cell>
        </row>
        <row r="3166">
          <cell r="A3166" t="str">
            <v>STBDDO3200</v>
          </cell>
          <cell r="B3166" t="str">
            <v>24VDC OUT 2PT SOURCE 0.5A OCP</v>
          </cell>
          <cell r="C3166" t="str">
            <v>FR</v>
          </cell>
          <cell r="D3166" t="str">
            <v>04 Commercialized</v>
          </cell>
          <cell r="E3166" t="e">
            <v>#N/A</v>
          </cell>
          <cell r="F3166" t="str">
            <v>01 Exchg w/ new product</v>
          </cell>
          <cell r="G3166" t="str">
            <v>12.09.2003</v>
          </cell>
          <cell r="H3166" t="str">
            <v>00.00.0000</v>
          </cell>
        </row>
        <row r="3167">
          <cell r="A3167" t="str">
            <v>STBDDO3230</v>
          </cell>
          <cell r="B3167" t="str">
            <v>24VDC OUT 2PT SOURCE 2.0A OCP</v>
          </cell>
          <cell r="C3167" t="str">
            <v>FR</v>
          </cell>
          <cell r="D3167" t="str">
            <v>04 Commercialized</v>
          </cell>
          <cell r="E3167" t="e">
            <v>#N/A</v>
          </cell>
          <cell r="F3167" t="str">
            <v>01 Exchg w/ new product</v>
          </cell>
          <cell r="G3167" t="str">
            <v>12.09.2003</v>
          </cell>
          <cell r="H3167" t="str">
            <v>00.00.0000</v>
          </cell>
        </row>
        <row r="3168">
          <cell r="A3168" t="str">
            <v>STBDDO3410</v>
          </cell>
          <cell r="B3168" t="str">
            <v>24VDC OUT 4PT SOURCE 0.5A OCP</v>
          </cell>
          <cell r="C3168" t="str">
            <v>FR</v>
          </cell>
          <cell r="D3168" t="str">
            <v>04 Commercialized</v>
          </cell>
          <cell r="E3168" t="e">
            <v>#N/A</v>
          </cell>
          <cell r="F3168" t="str">
            <v>01 Exchg w/ new product</v>
          </cell>
          <cell r="G3168" t="str">
            <v>12.09.2003</v>
          </cell>
          <cell r="H3168" t="str">
            <v>00.00.0000</v>
          </cell>
        </row>
        <row r="3169">
          <cell r="A3169" t="str">
            <v>STBDDO3415</v>
          </cell>
          <cell r="B3169" t="str">
            <v>24VDC OUT 4PT SOURCE .25A BASIC</v>
          </cell>
          <cell r="C3169" t="str">
            <v>FR</v>
          </cell>
          <cell r="D3169" t="str">
            <v>04 Commercialized</v>
          </cell>
          <cell r="E3169" t="e">
            <v>#N/A</v>
          </cell>
          <cell r="F3169" t="str">
            <v>01 Exchg w/ new product</v>
          </cell>
          <cell r="G3169" t="str">
            <v>20.07.2004</v>
          </cell>
          <cell r="H3169" t="str">
            <v>00.00.0000</v>
          </cell>
        </row>
        <row r="3170">
          <cell r="A3170" t="str">
            <v>STBDDO3600</v>
          </cell>
          <cell r="B3170" t="str">
            <v>24VDC OUT 6PT SOURCE 0.5A OCP</v>
          </cell>
          <cell r="C3170" t="str">
            <v>FR</v>
          </cell>
          <cell r="D3170" t="str">
            <v>04 Commercialized</v>
          </cell>
          <cell r="E3170">
            <v>3100</v>
          </cell>
          <cell r="F3170" t="str">
            <v>01 Exchg w/ new product</v>
          </cell>
          <cell r="G3170" t="str">
            <v>12.09.2003</v>
          </cell>
          <cell r="H3170" t="str">
            <v>00.00.0000</v>
          </cell>
        </row>
        <row r="3171">
          <cell r="A3171" t="str">
            <v>STBDDO3605</v>
          </cell>
          <cell r="B3171" t="str">
            <v>24VDC OUT 6PT SOURCE .25A BASIC</v>
          </cell>
          <cell r="C3171" t="str">
            <v>FR</v>
          </cell>
          <cell r="D3171" t="str">
            <v>04 Commercialized</v>
          </cell>
          <cell r="E3171" t="e">
            <v>#N/A</v>
          </cell>
          <cell r="F3171" t="str">
            <v>01 Exchg w/ new product</v>
          </cell>
          <cell r="G3171" t="str">
            <v>20.07.2004</v>
          </cell>
          <cell r="H3171" t="str">
            <v>00.00.0000</v>
          </cell>
        </row>
        <row r="3172">
          <cell r="A3172" t="str">
            <v>STBDRA3290</v>
          </cell>
          <cell r="B3172" t="str">
            <v>RELAY OUT 2PT FORM A/B   7A 24V COIL</v>
          </cell>
          <cell r="C3172" t="str">
            <v>FR</v>
          </cell>
          <cell r="D3172" t="str">
            <v>04 Commercialized</v>
          </cell>
          <cell r="E3172" t="e">
            <v>#N/A</v>
          </cell>
          <cell r="F3172" t="str">
            <v>01 Exchg w/ new product</v>
          </cell>
          <cell r="G3172" t="str">
            <v>07.01.2004</v>
          </cell>
          <cell r="H3172" t="str">
            <v>00.00.0000</v>
          </cell>
        </row>
        <row r="3173">
          <cell r="A3173" t="str">
            <v>STBDRC3210</v>
          </cell>
          <cell r="B3173" t="str">
            <v>RELAY OUT 2PT FORM C     2A 24V COIL</v>
          </cell>
          <cell r="C3173" t="str">
            <v>FR</v>
          </cell>
          <cell r="D3173" t="str">
            <v>04 Commercialized</v>
          </cell>
          <cell r="E3173" t="e">
            <v>#N/A</v>
          </cell>
          <cell r="F3173" t="str">
            <v>01 Exchg w/ new product</v>
          </cell>
          <cell r="G3173" t="str">
            <v>12.09.2003</v>
          </cell>
          <cell r="H3173" t="str">
            <v>00.00.0000</v>
          </cell>
        </row>
        <row r="3174">
          <cell r="A3174" t="str">
            <v>STBEHC3020</v>
          </cell>
          <cell r="B3174" t="str">
            <v>HIGH SPEED CNTR 1CH INC  40KHZ</v>
          </cell>
          <cell r="C3174" t="str">
            <v>FR</v>
          </cell>
          <cell r="D3174" t="str">
            <v>04 Commercialized</v>
          </cell>
          <cell r="E3174" t="e">
            <v>#N/A</v>
          </cell>
          <cell r="F3174" t="str">
            <v>01 Exchg w/ new product</v>
          </cell>
          <cell r="G3174" t="str">
            <v>07.01.2004</v>
          </cell>
          <cell r="H3174" t="str">
            <v>00.00.0000</v>
          </cell>
        </row>
        <row r="3175">
          <cell r="A3175" t="str">
            <v>STBEPI1145</v>
          </cell>
          <cell r="B3175" t="str">
            <v>TEGO POWER 16IN/8OUT I/F</v>
          </cell>
          <cell r="C3175" t="str">
            <v>FR</v>
          </cell>
          <cell r="D3175" t="str">
            <v>04 Commercialized</v>
          </cell>
          <cell r="E3175" t="e">
            <v>#N/A</v>
          </cell>
          <cell r="F3175" t="str">
            <v>01 Exchg w/ new product</v>
          </cell>
          <cell r="G3175" t="str">
            <v>07.01.2004</v>
          </cell>
          <cell r="H3175" t="str">
            <v>00.00.0000</v>
          </cell>
        </row>
        <row r="3176">
          <cell r="A3176" t="str">
            <v>STBEPI2145</v>
          </cell>
          <cell r="B3176" t="str">
            <v>TESYS TYPE U 12IN/8OUT   PREWIRING I/F</v>
          </cell>
          <cell r="C3176" t="str">
            <v>FR</v>
          </cell>
          <cell r="D3176" t="str">
            <v>04 Commercialized</v>
          </cell>
          <cell r="E3176" t="e">
            <v>#N/A</v>
          </cell>
          <cell r="F3176" t="str">
            <v>01 Exchg w/ new product</v>
          </cell>
          <cell r="G3176" t="str">
            <v>07.01.2004</v>
          </cell>
          <cell r="H3176" t="str">
            <v>00.00.0000</v>
          </cell>
        </row>
        <row r="3177">
          <cell r="A3177" t="str">
            <v>STBNCO1010</v>
          </cell>
          <cell r="B3177" t="str">
            <v>CANOPEN NIM BASIC</v>
          </cell>
          <cell r="C3177" t="str">
            <v>FR</v>
          </cell>
          <cell r="D3177" t="str">
            <v>04 Commercialized</v>
          </cell>
          <cell r="E3177" t="e">
            <v>#N/A</v>
          </cell>
          <cell r="F3177" t="str">
            <v>01 Exchg w/ new product</v>
          </cell>
          <cell r="G3177" t="str">
            <v>20.07.2004</v>
          </cell>
          <cell r="H3177" t="str">
            <v>00.00.0000</v>
          </cell>
        </row>
        <row r="3178">
          <cell r="A3178" t="str">
            <v>STBNCO2212</v>
          </cell>
          <cell r="B3178" t="str">
            <v>CANOPEN NIM STANDARD</v>
          </cell>
          <cell r="C3178" t="str">
            <v>FR</v>
          </cell>
          <cell r="D3178" t="str">
            <v>04 Commercialized</v>
          </cell>
          <cell r="E3178" t="e">
            <v>#N/A</v>
          </cell>
          <cell r="F3178" t="str">
            <v>01 Exchg w/ new product</v>
          </cell>
          <cell r="G3178" t="str">
            <v>12.09.2003</v>
          </cell>
          <cell r="H3178" t="str">
            <v>00.00.0000</v>
          </cell>
        </row>
        <row r="3179">
          <cell r="A3179" t="str">
            <v>STBNDN1010</v>
          </cell>
          <cell r="B3179" t="str">
            <v>DEVICENET NIM BASIC</v>
          </cell>
          <cell r="C3179" t="str">
            <v>FR</v>
          </cell>
          <cell r="D3179" t="str">
            <v>04 Commercialized</v>
          </cell>
          <cell r="E3179" t="e">
            <v>#N/A</v>
          </cell>
          <cell r="F3179" t="str">
            <v>01 Exchg w/ new product</v>
          </cell>
          <cell r="G3179" t="str">
            <v>20.07.2004</v>
          </cell>
          <cell r="H3179" t="str">
            <v>00.00.0000</v>
          </cell>
        </row>
        <row r="3180">
          <cell r="A3180" t="str">
            <v>STBNDN2212</v>
          </cell>
          <cell r="B3180" t="str">
            <v>DEVICENET NIM STANDARD</v>
          </cell>
          <cell r="C3180" t="str">
            <v>FR</v>
          </cell>
          <cell r="D3180" t="str">
            <v>04 Commercialized</v>
          </cell>
          <cell r="E3180" t="e">
            <v>#N/A</v>
          </cell>
          <cell r="F3180" t="str">
            <v>01 Exchg w/ new product</v>
          </cell>
          <cell r="G3180" t="str">
            <v>12.09.2003</v>
          </cell>
          <cell r="H3180" t="str">
            <v>00.00.0000</v>
          </cell>
        </row>
        <row r="3181">
          <cell r="A3181" t="str">
            <v>STBNDP1010</v>
          </cell>
          <cell r="B3181" t="str">
            <v>PROFIBUS DP NIM BASIC</v>
          </cell>
          <cell r="C3181" t="str">
            <v>FR</v>
          </cell>
          <cell r="D3181" t="str">
            <v>04 Commercialized</v>
          </cell>
          <cell r="E3181" t="e">
            <v>#N/A</v>
          </cell>
          <cell r="F3181" t="str">
            <v>01 Exchg w/ new product</v>
          </cell>
          <cell r="G3181" t="str">
            <v>20.07.2004</v>
          </cell>
          <cell r="H3181" t="str">
            <v>00.00.0000</v>
          </cell>
        </row>
        <row r="3182">
          <cell r="A3182" t="str">
            <v>STBNDP2212</v>
          </cell>
          <cell r="B3182" t="str">
            <v>PROFIBUS DP NIM STANDARD</v>
          </cell>
          <cell r="C3182" t="str">
            <v>FR</v>
          </cell>
          <cell r="D3182" t="str">
            <v>04 Commercialized</v>
          </cell>
          <cell r="E3182" t="e">
            <v>#N/A</v>
          </cell>
          <cell r="F3182" t="str">
            <v>01 Exchg w/ new product</v>
          </cell>
          <cell r="G3182" t="str">
            <v>12.09.2003</v>
          </cell>
          <cell r="H3182" t="str">
            <v>00.00.0000</v>
          </cell>
        </row>
        <row r="3183">
          <cell r="A3183" t="str">
            <v>STBNFP2212</v>
          </cell>
          <cell r="B3183" t="str">
            <v>FIP IO NIM STANDARD</v>
          </cell>
          <cell r="C3183" t="str">
            <v>FR</v>
          </cell>
          <cell r="D3183" t="str">
            <v>04 Commercialized</v>
          </cell>
          <cell r="E3183" t="e">
            <v>#N/A</v>
          </cell>
          <cell r="F3183" t="str">
            <v>01 Exchg w/ new product</v>
          </cell>
          <cell r="G3183" t="str">
            <v>07.01.2004</v>
          </cell>
          <cell r="H3183" t="str">
            <v>00.00.0000</v>
          </cell>
        </row>
        <row r="3184">
          <cell r="A3184" t="str">
            <v>STBNIB1010</v>
          </cell>
          <cell r="B3184" t="str">
            <v>INTERBUS NIM BASIC</v>
          </cell>
          <cell r="C3184" t="str">
            <v>FR</v>
          </cell>
          <cell r="D3184" t="str">
            <v>04 Commercialized</v>
          </cell>
          <cell r="E3184" t="e">
            <v>#N/A</v>
          </cell>
          <cell r="F3184" t="str">
            <v>01 Exchg w/ new product</v>
          </cell>
          <cell r="G3184" t="str">
            <v>20.07.2004</v>
          </cell>
          <cell r="H3184" t="str">
            <v>00.00.0000</v>
          </cell>
        </row>
        <row r="3185">
          <cell r="A3185" t="str">
            <v>STBNIB2212</v>
          </cell>
          <cell r="B3185" t="str">
            <v>INTERBUS NIM STANDARD</v>
          </cell>
          <cell r="C3185" t="str">
            <v>FR</v>
          </cell>
          <cell r="D3185" t="str">
            <v>04 Commercialized</v>
          </cell>
          <cell r="E3185">
            <v>17600</v>
          </cell>
          <cell r="F3185" t="str">
            <v>01 Exchg w/ new product</v>
          </cell>
          <cell r="G3185" t="str">
            <v>12.09.2003</v>
          </cell>
          <cell r="H3185" t="str">
            <v>00.00.0000</v>
          </cell>
        </row>
        <row r="3186">
          <cell r="A3186" t="str">
            <v>STBNIP2212</v>
          </cell>
          <cell r="B3186" t="str">
            <v>ETHERNET MB TCP/IP NIM   STANDARD</v>
          </cell>
          <cell r="C3186" t="str">
            <v>FR</v>
          </cell>
          <cell r="D3186" t="str">
            <v>04 Commercialized</v>
          </cell>
          <cell r="E3186">
            <v>17800</v>
          </cell>
          <cell r="F3186" t="str">
            <v>01 Exchg w/ new product</v>
          </cell>
          <cell r="G3186" t="str">
            <v>07.06.2004</v>
          </cell>
          <cell r="H3186" t="str">
            <v>00.00.0000</v>
          </cell>
        </row>
        <row r="3187">
          <cell r="A3187" t="str">
            <v>STBNMP2212</v>
          </cell>
          <cell r="B3187" t="str">
            <v>MODBUS PLUS NIM STANDARD</v>
          </cell>
          <cell r="C3187" t="str">
            <v>FR</v>
          </cell>
          <cell r="D3187" t="str">
            <v>04 Commercialized</v>
          </cell>
          <cell r="E3187">
            <v>16300</v>
          </cell>
          <cell r="F3187" t="str">
            <v>01 Exchg w/ new product</v>
          </cell>
          <cell r="G3187" t="str">
            <v>12.09.2003</v>
          </cell>
          <cell r="H3187" t="str">
            <v>00.00.0000</v>
          </cell>
        </row>
        <row r="3188">
          <cell r="A3188" t="str">
            <v>STBPDT2100</v>
          </cell>
          <cell r="B3188" t="str">
            <v>115/230VAC PDM STANDARD</v>
          </cell>
          <cell r="C3188" t="str">
            <v>FR</v>
          </cell>
          <cell r="D3188" t="str">
            <v>04 Commercialized</v>
          </cell>
          <cell r="E3188">
            <v>2400</v>
          </cell>
          <cell r="F3188" t="str">
            <v>01 Exchg w/ new product</v>
          </cell>
          <cell r="G3188" t="str">
            <v>12.09.2003</v>
          </cell>
          <cell r="H3188" t="str">
            <v>00.00.0000</v>
          </cell>
        </row>
        <row r="3189">
          <cell r="A3189" t="str">
            <v>STBPDT2105</v>
          </cell>
          <cell r="B3189" t="str">
            <v>115/230VAC PDM BASIC</v>
          </cell>
          <cell r="C3189" t="str">
            <v>FR</v>
          </cell>
          <cell r="D3189" t="str">
            <v>04 Commercialized</v>
          </cell>
          <cell r="E3189" t="e">
            <v>#N/A</v>
          </cell>
          <cell r="F3189" t="str">
            <v>01 Exchg w/ new product</v>
          </cell>
          <cell r="G3189" t="str">
            <v>20.07.2004</v>
          </cell>
          <cell r="H3189" t="str">
            <v>00.00.0000</v>
          </cell>
        </row>
        <row r="3190">
          <cell r="A3190" t="str">
            <v>STBPDT3100</v>
          </cell>
          <cell r="B3190" t="str">
            <v>24VDC PDM STANDARD</v>
          </cell>
          <cell r="C3190" t="str">
            <v>FR</v>
          </cell>
          <cell r="D3190" t="str">
            <v>04 Commercialized</v>
          </cell>
          <cell r="E3190">
            <v>1600</v>
          </cell>
          <cell r="F3190" t="str">
            <v>01 Exchg w/ new product</v>
          </cell>
          <cell r="G3190" t="str">
            <v>12.09.2003</v>
          </cell>
          <cell r="H3190" t="str">
            <v>00.00.0000</v>
          </cell>
        </row>
        <row r="3191">
          <cell r="A3191" t="str">
            <v>STBPDT3105</v>
          </cell>
          <cell r="B3191" t="str">
            <v>24VDC PDM BASIC</v>
          </cell>
          <cell r="C3191" t="str">
            <v>FR</v>
          </cell>
          <cell r="D3191" t="str">
            <v>04 Commercialized</v>
          </cell>
          <cell r="E3191" t="e">
            <v>#N/A</v>
          </cell>
          <cell r="F3191" t="str">
            <v>01 Exchg w/ new product</v>
          </cell>
          <cell r="G3191" t="str">
            <v>20.07.2004</v>
          </cell>
          <cell r="H3191" t="str">
            <v>00.00.0000</v>
          </cell>
        </row>
        <row r="3192">
          <cell r="A3192" t="str">
            <v>STBSPU1000</v>
          </cell>
          <cell r="B3192" t="str">
            <v>CONFIG SOFTWARE W/CABLE</v>
          </cell>
          <cell r="C3192" t="str">
            <v>FR</v>
          </cell>
          <cell r="D3192" t="str">
            <v>04 Commercialized</v>
          </cell>
          <cell r="E3192" t="e">
            <v>#N/A</v>
          </cell>
          <cell r="F3192" t="str">
            <v>01 Exchg w/ new product</v>
          </cell>
          <cell r="G3192" t="str">
            <v>12.09.2003</v>
          </cell>
          <cell r="H3192" t="str">
            <v>00.00.0000</v>
          </cell>
        </row>
        <row r="3193">
          <cell r="A3193" t="str">
            <v>STBSPU1010</v>
          </cell>
          <cell r="B3193" t="str">
            <v>10PK CONFIG SW VENDOR</v>
          </cell>
          <cell r="C3193" t="str">
            <v>FR</v>
          </cell>
          <cell r="D3193" t="str">
            <v>04 Commercialized</v>
          </cell>
          <cell r="E3193" t="e">
            <v>#N/A</v>
          </cell>
          <cell r="F3193" t="str">
            <v>01 Exchg w/ new product</v>
          </cell>
          <cell r="G3193" t="str">
            <v>23.01.2004</v>
          </cell>
          <cell r="H3193" t="str">
            <v>00.00.0000</v>
          </cell>
        </row>
        <row r="3194">
          <cell r="A3194" t="str">
            <v>STBSUS8800</v>
          </cell>
          <cell r="B3194" t="str">
            <v>USER DOCUMENTATION CD-PDF</v>
          </cell>
          <cell r="C3194" t="str">
            <v>FR</v>
          </cell>
          <cell r="D3194" t="str">
            <v>04 Commercialized</v>
          </cell>
          <cell r="E3194" t="e">
            <v>#N/A</v>
          </cell>
          <cell r="F3194" t="str">
            <v>01 Exchg w/ new product</v>
          </cell>
          <cell r="G3194" t="str">
            <v>12.09.2003</v>
          </cell>
          <cell r="H3194" t="str">
            <v>00.00.0000</v>
          </cell>
        </row>
        <row r="3195">
          <cell r="A3195" t="str">
            <v>STBXBA1000</v>
          </cell>
          <cell r="B3195" t="str">
            <v>I/O BASE SIZE1</v>
          </cell>
          <cell r="C3195" t="str">
            <v>FR</v>
          </cell>
          <cell r="D3195" t="str">
            <v>04 Commercialized</v>
          </cell>
          <cell r="E3195">
            <v>500</v>
          </cell>
          <cell r="F3195" t="str">
            <v>01 Exchg w/ new product</v>
          </cell>
          <cell r="G3195" t="str">
            <v>12.09.2003</v>
          </cell>
          <cell r="H3195" t="str">
            <v>00.00.0000</v>
          </cell>
        </row>
        <row r="3196">
          <cell r="A3196" t="str">
            <v>STBXBA2000</v>
          </cell>
          <cell r="B3196" t="str">
            <v>I/O BASE SIZE2</v>
          </cell>
          <cell r="C3196" t="str">
            <v>FR</v>
          </cell>
          <cell r="D3196" t="str">
            <v>04 Commercialized</v>
          </cell>
          <cell r="E3196">
            <v>600</v>
          </cell>
          <cell r="F3196" t="str">
            <v>01 Exchg w/ new product</v>
          </cell>
          <cell r="G3196" t="str">
            <v>12.09.2003</v>
          </cell>
          <cell r="H3196" t="str">
            <v>00.00.0000</v>
          </cell>
        </row>
        <row r="3197">
          <cell r="A3197" t="str">
            <v>STBXBA2100</v>
          </cell>
          <cell r="B3197" t="str">
            <v>AUXP/S BASE 18MM</v>
          </cell>
          <cell r="C3197" t="str">
            <v>IN</v>
          </cell>
          <cell r="D3197" t="str">
            <v>04 Commercialized</v>
          </cell>
          <cell r="E3197" t="e">
            <v>#N/A</v>
          </cell>
          <cell r="F3197" t="str">
            <v>01 Exchg w/ new product</v>
          </cell>
          <cell r="G3197" t="str">
            <v>11.01.2005</v>
          </cell>
          <cell r="H3197" t="str">
            <v>00.00.0000</v>
          </cell>
        </row>
        <row r="3198">
          <cell r="A3198" t="str">
            <v>STBXBA2200</v>
          </cell>
          <cell r="B3198" t="str">
            <v>PDM BASE 18MM</v>
          </cell>
          <cell r="C3198" t="str">
            <v>FR</v>
          </cell>
          <cell r="D3198" t="str">
            <v>04 Commercialized</v>
          </cell>
          <cell r="E3198">
            <v>1000</v>
          </cell>
          <cell r="F3198" t="str">
            <v>01 Exchg w/ new product</v>
          </cell>
          <cell r="G3198" t="str">
            <v>12.09.2003</v>
          </cell>
          <cell r="H3198" t="str">
            <v>00.00.0000</v>
          </cell>
        </row>
        <row r="3199">
          <cell r="A3199" t="str">
            <v>STBXBA2300</v>
          </cell>
          <cell r="B3199" t="str">
            <v>BOS EXTENSION BASE</v>
          </cell>
          <cell r="C3199" t="str">
            <v>FR</v>
          </cell>
          <cell r="D3199" t="str">
            <v>04 Commercialized</v>
          </cell>
          <cell r="E3199" t="e">
            <v>#N/A</v>
          </cell>
          <cell r="F3199" t="str">
            <v>01 Exchg w/ new product</v>
          </cell>
          <cell r="G3199" t="str">
            <v>07.01.2004</v>
          </cell>
          <cell r="H3199" t="str">
            <v>00.00.0000</v>
          </cell>
        </row>
        <row r="3200">
          <cell r="A3200" t="str">
            <v>STBXBA2400</v>
          </cell>
          <cell r="B3200" t="str">
            <v>EOS EXTENSION BASE</v>
          </cell>
          <cell r="C3200" t="str">
            <v>FR</v>
          </cell>
          <cell r="D3200" t="str">
            <v>04 Commercialized</v>
          </cell>
          <cell r="E3200" t="e">
            <v>#N/A</v>
          </cell>
          <cell r="F3200" t="str">
            <v>01 Exchg w/ new product</v>
          </cell>
          <cell r="G3200" t="str">
            <v>07.01.2004</v>
          </cell>
          <cell r="H3200" t="str">
            <v>00.00.0000</v>
          </cell>
        </row>
        <row r="3201">
          <cell r="A3201" t="str">
            <v>STBXBA3000</v>
          </cell>
          <cell r="B3201" t="str">
            <v>I/O BASE SIZE3</v>
          </cell>
          <cell r="C3201" t="str">
            <v>FR</v>
          </cell>
          <cell r="D3201" t="str">
            <v>04 Commercialized</v>
          </cell>
          <cell r="E3201" t="e">
            <v>#N/A</v>
          </cell>
          <cell r="F3201" t="str">
            <v>01 Exchg w/ new product</v>
          </cell>
          <cell r="G3201" t="str">
            <v>07.01.2004</v>
          </cell>
          <cell r="H3201" t="str">
            <v>00.00.0000</v>
          </cell>
        </row>
        <row r="3202">
          <cell r="A3202" t="str">
            <v>STBXBE1000</v>
          </cell>
          <cell r="B3202" t="str">
            <v>EOS EXTENSION MODULE</v>
          </cell>
          <cell r="C3202" t="str">
            <v>FR</v>
          </cell>
          <cell r="D3202" t="str">
            <v>04 Commercialized</v>
          </cell>
          <cell r="E3202" t="e">
            <v>#N/A</v>
          </cell>
          <cell r="F3202" t="str">
            <v>01 Exchg w/ new product</v>
          </cell>
          <cell r="G3202" t="str">
            <v>07.01.2004</v>
          </cell>
          <cell r="H3202" t="str">
            <v>00.00.0000</v>
          </cell>
        </row>
        <row r="3203">
          <cell r="A3203" t="str">
            <v>STBXBE1200</v>
          </cell>
          <cell r="B3203" t="str">
            <v>BOS EXTENSION MODULE</v>
          </cell>
          <cell r="C3203" t="str">
            <v>FR</v>
          </cell>
          <cell r="D3203" t="str">
            <v>04 Commercialized</v>
          </cell>
          <cell r="E3203" t="e">
            <v>#N/A</v>
          </cell>
          <cell r="F3203" t="str">
            <v>01 Exchg w/ new product</v>
          </cell>
          <cell r="G3203" t="str">
            <v>07.01.2004</v>
          </cell>
          <cell r="H3203" t="str">
            <v>00.00.0000</v>
          </cell>
        </row>
        <row r="3204">
          <cell r="A3204" t="str">
            <v>STBXBE2100</v>
          </cell>
          <cell r="B3204" t="str">
            <v>CANOPEN EXTENSION MODULE</v>
          </cell>
          <cell r="C3204" t="str">
            <v>FR</v>
          </cell>
          <cell r="D3204" t="str">
            <v>04 Commercialized</v>
          </cell>
          <cell r="E3204" t="e">
            <v>#N/A</v>
          </cell>
          <cell r="F3204" t="str">
            <v>01 Exchg w/ new product</v>
          </cell>
          <cell r="G3204" t="str">
            <v>19.07.2004</v>
          </cell>
          <cell r="H3204" t="str">
            <v>00.00.0000</v>
          </cell>
        </row>
        <row r="3205">
          <cell r="A3205" t="str">
            <v>STBXCA1001</v>
          </cell>
          <cell r="B3205" t="str">
            <v>0.3M BUS EXTENSION CABLE</v>
          </cell>
          <cell r="C3205" t="str">
            <v>CN</v>
          </cell>
          <cell r="D3205" t="str">
            <v>04 Commercialized</v>
          </cell>
          <cell r="E3205" t="e">
            <v>#N/A</v>
          </cell>
          <cell r="F3205" t="str">
            <v>01 Exchg w/ new product</v>
          </cell>
          <cell r="G3205" t="str">
            <v>11.07.2003</v>
          </cell>
          <cell r="H3205" t="str">
            <v>00.00.0000</v>
          </cell>
        </row>
        <row r="3206">
          <cell r="A3206" t="str">
            <v>STBXCA1002</v>
          </cell>
          <cell r="B3206" t="str">
            <v>1.0M BUS EXTENSION CABLE</v>
          </cell>
          <cell r="C3206" t="str">
            <v>CN</v>
          </cell>
          <cell r="D3206" t="str">
            <v>04 Commercialized</v>
          </cell>
          <cell r="E3206" t="e">
            <v>#N/A</v>
          </cell>
          <cell r="F3206" t="str">
            <v>01 Exchg w/ new product</v>
          </cell>
          <cell r="G3206" t="str">
            <v>11.07.2003</v>
          </cell>
          <cell r="H3206" t="str">
            <v>00.00.0000</v>
          </cell>
        </row>
        <row r="3207">
          <cell r="A3207" t="str">
            <v>STBXCA1003</v>
          </cell>
          <cell r="B3207" t="str">
            <v>4.5M BUS EXTENSION CABLE</v>
          </cell>
          <cell r="C3207" t="str">
            <v>CN</v>
          </cell>
          <cell r="D3207" t="str">
            <v>04 Commercialized</v>
          </cell>
          <cell r="E3207" t="e">
            <v>#N/A</v>
          </cell>
          <cell r="F3207" t="str">
            <v>01 Exchg w/ new product</v>
          </cell>
          <cell r="G3207" t="str">
            <v>11.07.2003</v>
          </cell>
          <cell r="H3207" t="str">
            <v>00.00.0000</v>
          </cell>
        </row>
        <row r="3208">
          <cell r="A3208" t="str">
            <v>STBXCA1004</v>
          </cell>
          <cell r="B3208" t="str">
            <v>10M BUS EXTENSION CABLE</v>
          </cell>
          <cell r="C3208" t="str">
            <v>CN</v>
          </cell>
          <cell r="D3208" t="str">
            <v>04 Commercialized</v>
          </cell>
          <cell r="E3208" t="e">
            <v>#N/A</v>
          </cell>
          <cell r="F3208" t="str">
            <v>01 Exchg w/ new product</v>
          </cell>
          <cell r="G3208" t="str">
            <v>11.07.2003</v>
          </cell>
          <cell r="H3208" t="str">
            <v>00.00.0000</v>
          </cell>
        </row>
        <row r="3209">
          <cell r="A3209" t="str">
            <v>STBXCA1006</v>
          </cell>
          <cell r="B3209" t="str">
            <v>14M BUS EXTENSION CABLE</v>
          </cell>
          <cell r="C3209" t="str">
            <v>CN</v>
          </cell>
          <cell r="D3209" t="str">
            <v>04 Commercialized</v>
          </cell>
          <cell r="E3209" t="e">
            <v>#N/A</v>
          </cell>
          <cell r="F3209" t="str">
            <v>01 Exchg w/ new product</v>
          </cell>
          <cell r="G3209" t="str">
            <v>11.07.2003</v>
          </cell>
          <cell r="H3209" t="str">
            <v>00.00.0000</v>
          </cell>
        </row>
        <row r="3210">
          <cell r="A3210" t="str">
            <v>STBXCA3002</v>
          </cell>
          <cell r="B3210" t="str">
            <v>1.0M TEGO POWER CABLE</v>
          </cell>
          <cell r="C3210" t="str">
            <v>CN</v>
          </cell>
          <cell r="D3210" t="str">
            <v>04 Commercialized</v>
          </cell>
          <cell r="E3210" t="e">
            <v>#N/A</v>
          </cell>
          <cell r="F3210" t="str">
            <v>01 Exchg w/ new product</v>
          </cell>
          <cell r="G3210" t="str">
            <v>11.07.2003</v>
          </cell>
          <cell r="H3210" t="str">
            <v>00.00.0000</v>
          </cell>
        </row>
        <row r="3211">
          <cell r="A3211" t="str">
            <v>STBXCA3003</v>
          </cell>
          <cell r="B3211" t="str">
            <v>2.0M TEGO POWER CABLE</v>
          </cell>
          <cell r="C3211" t="str">
            <v>CN</v>
          </cell>
          <cell r="D3211" t="str">
            <v>04 Commercialized</v>
          </cell>
          <cell r="E3211" t="e">
            <v>#N/A</v>
          </cell>
          <cell r="F3211" t="str">
            <v>01 Exchg w/ new product</v>
          </cell>
          <cell r="G3211" t="str">
            <v>11.07.2003</v>
          </cell>
          <cell r="H3211" t="str">
            <v>00.00.0000</v>
          </cell>
        </row>
        <row r="3212">
          <cell r="A3212" t="str">
            <v>STBXCA4002</v>
          </cell>
          <cell r="B3212" t="str">
            <v>RS232 CONFIG CABLE</v>
          </cell>
          <cell r="C3212" t="str">
            <v>CN</v>
          </cell>
          <cell r="D3212" t="str">
            <v>04 Commercialized</v>
          </cell>
          <cell r="E3212" t="e">
            <v>#N/A</v>
          </cell>
          <cell r="F3212" t="str">
            <v>01 Exchg w/ new product</v>
          </cell>
          <cell r="G3212" t="str">
            <v>12.09.2003</v>
          </cell>
          <cell r="H3212" t="str">
            <v>00.00.0000</v>
          </cell>
        </row>
        <row r="3213">
          <cell r="A3213" t="str">
            <v>STBXMP1100</v>
          </cell>
          <cell r="B3213" t="str">
            <v>TERMINATION PLATE - SPARE</v>
          </cell>
          <cell r="C3213" t="str">
            <v>FR</v>
          </cell>
          <cell r="D3213" t="str">
            <v>04 Commercialized</v>
          </cell>
          <cell r="E3213">
            <v>1300</v>
          </cell>
          <cell r="F3213" t="str">
            <v>01 Exchg w/ new product</v>
          </cell>
          <cell r="G3213" t="str">
            <v>12.09.2003</v>
          </cell>
          <cell r="H3213" t="str">
            <v>00.00.0000</v>
          </cell>
        </row>
        <row r="3214">
          <cell r="A3214" t="str">
            <v>STBXMP4440</v>
          </cell>
          <cell r="B3214" t="str">
            <v>MEMORY CARD 32K</v>
          </cell>
          <cell r="C3214" t="str">
            <v>DE</v>
          </cell>
          <cell r="D3214" t="str">
            <v>04 Commercialized</v>
          </cell>
          <cell r="E3214" t="e">
            <v>#N/A</v>
          </cell>
          <cell r="F3214" t="str">
            <v>01 Exchg w/ new product</v>
          </cell>
          <cell r="G3214" t="str">
            <v>12.09.2003</v>
          </cell>
          <cell r="H3214" t="str">
            <v>00.00.0000</v>
          </cell>
        </row>
        <row r="3215">
          <cell r="A3215" t="str">
            <v>STBXMP5600</v>
          </cell>
          <cell r="B3215" t="str">
            <v>QTY10 EA PDM FUSE 5A/10A</v>
          </cell>
          <cell r="C3215" t="str">
            <v>US</v>
          </cell>
          <cell r="D3215" t="str">
            <v>04 Commercialized</v>
          </cell>
          <cell r="E3215" t="e">
            <v>#N/A</v>
          </cell>
          <cell r="F3215" t="str">
            <v>01 Exchg w/ new product</v>
          </cell>
          <cell r="G3215" t="str">
            <v>12.09.2003</v>
          </cell>
          <cell r="H3215" t="str">
            <v>00.00.0000</v>
          </cell>
        </row>
        <row r="3216">
          <cell r="A3216" t="str">
            <v>STBXMP6700</v>
          </cell>
          <cell r="B3216" t="str">
            <v>QTY25 MARKING LABEL SHEET</v>
          </cell>
          <cell r="C3216" t="str">
            <v>FR</v>
          </cell>
          <cell r="D3216" t="str">
            <v>04 Commercialized</v>
          </cell>
          <cell r="E3216" t="e">
            <v>#N/A</v>
          </cell>
          <cell r="F3216" t="str">
            <v>01 Exchg w/ new product</v>
          </cell>
          <cell r="G3216" t="str">
            <v>12.09.2003</v>
          </cell>
          <cell r="H3216" t="str">
            <v>00.00.0000</v>
          </cell>
        </row>
        <row r="3217">
          <cell r="A3217" t="str">
            <v>STBXMP7700</v>
          </cell>
          <cell r="B3217" t="str">
            <v>QTY60 MODULE KEYPIN WHEEL KIT</v>
          </cell>
          <cell r="C3217" t="str">
            <v>FR</v>
          </cell>
          <cell r="D3217" t="str">
            <v>04 Commercialized</v>
          </cell>
          <cell r="E3217" t="e">
            <v>#N/A</v>
          </cell>
          <cell r="F3217" t="str">
            <v>01 Exchg w/ new product</v>
          </cell>
          <cell r="G3217" t="str">
            <v>12.09.2003</v>
          </cell>
          <cell r="H3217" t="str">
            <v>00.00.0000</v>
          </cell>
        </row>
        <row r="3218">
          <cell r="A3218" t="str">
            <v>STBXMP7800</v>
          </cell>
          <cell r="B3218" t="str">
            <v>QTY96 I/O CONN KEY WHEEL KIT</v>
          </cell>
          <cell r="C3218" t="str">
            <v>FR</v>
          </cell>
          <cell r="D3218" t="str">
            <v>04 Commercialized</v>
          </cell>
          <cell r="E3218" t="e">
            <v>#N/A</v>
          </cell>
          <cell r="F3218" t="str">
            <v>01 Exchg w/ new product</v>
          </cell>
          <cell r="G3218" t="str">
            <v>11.07.2003</v>
          </cell>
          <cell r="H3218" t="str">
            <v>00.00.0000</v>
          </cell>
        </row>
        <row r="3219">
          <cell r="A3219" t="str">
            <v>STBXMP7810</v>
          </cell>
          <cell r="B3219" t="str">
            <v>QTY24 PDM BEZEL KEY WHEEL KIT</v>
          </cell>
          <cell r="C3219" t="str">
            <v>DE</v>
          </cell>
          <cell r="D3219" t="str">
            <v>04 Commercialized</v>
          </cell>
          <cell r="E3219" t="e">
            <v>#N/A</v>
          </cell>
          <cell r="F3219" t="str">
            <v>01 Exchg w/ new product</v>
          </cell>
          <cell r="G3219" t="str">
            <v>12.09.2003</v>
          </cell>
          <cell r="H3219" t="str">
            <v>00.00.0000</v>
          </cell>
        </row>
        <row r="3220">
          <cell r="A3220" t="str">
            <v>STBXSM4800</v>
          </cell>
          <cell r="B3220" t="str">
            <v>ADVANTYS FUNCTIONAL DEMONSTRATION CASE</v>
          </cell>
          <cell r="C3220" t="str">
            <v>FR</v>
          </cell>
          <cell r="D3220" t="str">
            <v>04 Commercialized</v>
          </cell>
          <cell r="E3220" t="e">
            <v>#N/A</v>
          </cell>
          <cell r="F3220" t="str">
            <v>05 Config part, service provided</v>
          </cell>
          <cell r="G3220" t="str">
            <v>02.10.2003</v>
          </cell>
          <cell r="H3220" t="str">
            <v>00.00.0000</v>
          </cell>
        </row>
        <row r="3221">
          <cell r="A3221" t="str">
            <v>STBXSM5800</v>
          </cell>
          <cell r="B3221" t="str">
            <v>ADVANTYS NONFUNCTIONAL DISPLAY SYSTEM</v>
          </cell>
          <cell r="C3221" t="str">
            <v>FR</v>
          </cell>
          <cell r="D3221" t="str">
            <v>04 Commercialized</v>
          </cell>
          <cell r="E3221" t="e">
            <v>#N/A</v>
          </cell>
          <cell r="F3221" t="str">
            <v>05 Config part, service provided</v>
          </cell>
          <cell r="G3221" t="str">
            <v>15.01.2004</v>
          </cell>
          <cell r="H3221" t="str">
            <v>00.00.0000</v>
          </cell>
        </row>
        <row r="3222">
          <cell r="A3222" t="str">
            <v>STBXSP3000</v>
          </cell>
          <cell r="B3222" t="str">
            <v>SHD KIT BRACKETS AND BAR</v>
          </cell>
          <cell r="C3222" t="str">
            <v>CH</v>
          </cell>
          <cell r="D3222" t="str">
            <v>04 Commercialized</v>
          </cell>
          <cell r="E3222" t="e">
            <v>#N/A</v>
          </cell>
          <cell r="F3222" t="str">
            <v>01 Exchg w/ new product</v>
          </cell>
          <cell r="G3222" t="str">
            <v>12.09.2003</v>
          </cell>
          <cell r="H3222" t="str">
            <v>00.00.0000</v>
          </cell>
        </row>
        <row r="3223">
          <cell r="A3223" t="str">
            <v>STBXSP3010</v>
          </cell>
          <cell r="B3223" t="str">
            <v>QTY10 SHD KIT SIZE 1 WIRE CLAMP</v>
          </cell>
          <cell r="C3223" t="str">
            <v>CH</v>
          </cell>
          <cell r="D3223" t="str">
            <v>04 Commercialized</v>
          </cell>
          <cell r="E3223" t="e">
            <v>#N/A</v>
          </cell>
          <cell r="F3223" t="str">
            <v>01 Exchg w/ new product</v>
          </cell>
          <cell r="G3223" t="str">
            <v>12.09.2003</v>
          </cell>
          <cell r="H3223" t="str">
            <v>00.00.0000</v>
          </cell>
        </row>
        <row r="3224">
          <cell r="A3224" t="str">
            <v>STBXSP3020</v>
          </cell>
          <cell r="B3224" t="str">
            <v>QTY10 SHD KIT SIZE 2 WIRE CLAMP</v>
          </cell>
          <cell r="C3224" t="str">
            <v>CH</v>
          </cell>
          <cell r="D3224" t="str">
            <v>04 Commercialized</v>
          </cell>
          <cell r="E3224" t="e">
            <v>#N/A</v>
          </cell>
          <cell r="F3224" t="str">
            <v>01 Exchg w/ new product</v>
          </cell>
          <cell r="G3224" t="str">
            <v>12.09.2003</v>
          </cell>
          <cell r="H3224" t="str">
            <v>00.00.0000</v>
          </cell>
        </row>
        <row r="3225">
          <cell r="A3225" t="str">
            <v>STBXTS1100</v>
          </cell>
          <cell r="B3225" t="str">
            <v>QTY20 6PT I/O SCREW CONN KIT</v>
          </cell>
          <cell r="C3225" t="str">
            <v>DE</v>
          </cell>
          <cell r="D3225" t="str">
            <v>04 Commercialized</v>
          </cell>
          <cell r="E3225">
            <v>3000</v>
          </cell>
          <cell r="F3225" t="str">
            <v>01 Exchg w/ new product</v>
          </cell>
          <cell r="G3225" t="str">
            <v>12.09.2003</v>
          </cell>
          <cell r="H3225" t="str">
            <v>00.00.0000</v>
          </cell>
        </row>
        <row r="3226">
          <cell r="A3226" t="str">
            <v>STBXTS1110</v>
          </cell>
          <cell r="B3226" t="str">
            <v>QTY20 5PT I/O SCREW CONN KIT</v>
          </cell>
          <cell r="C3226" t="str">
            <v>US</v>
          </cell>
          <cell r="D3226" t="str">
            <v>04 Commercialized</v>
          </cell>
          <cell r="E3226" t="e">
            <v>#N/A</v>
          </cell>
          <cell r="F3226" t="str">
            <v>01 Exchg w/ new product</v>
          </cell>
          <cell r="G3226" t="str">
            <v>12.09.2003</v>
          </cell>
          <cell r="H3226" t="str">
            <v>00.00.0000</v>
          </cell>
        </row>
        <row r="3227">
          <cell r="A3227" t="str">
            <v>STBXTS1111</v>
          </cell>
          <cell r="B3227" t="str">
            <v>5PT DEVICENET SCREW CONN</v>
          </cell>
          <cell r="C3227" t="str">
            <v>DE</v>
          </cell>
          <cell r="D3227" t="str">
            <v>04 Commercialized</v>
          </cell>
          <cell r="E3227" t="e">
            <v>#N/A</v>
          </cell>
          <cell r="F3227" t="str">
            <v>01 Exchg w/ new product</v>
          </cell>
          <cell r="G3227" t="str">
            <v>12.09.2003</v>
          </cell>
          <cell r="H3227" t="str">
            <v>00.00.0000</v>
          </cell>
        </row>
        <row r="3228">
          <cell r="A3228" t="str">
            <v>STBXTS1120</v>
          </cell>
          <cell r="B3228" t="str">
            <v>QTY10 2PT NIM SCREW CONN KIT</v>
          </cell>
          <cell r="C3228" t="str">
            <v>DE</v>
          </cell>
          <cell r="D3228" t="str">
            <v>04 Commercialized</v>
          </cell>
          <cell r="E3228" t="e">
            <v>#N/A</v>
          </cell>
          <cell r="F3228" t="str">
            <v>01 Exchg w/ new product</v>
          </cell>
          <cell r="G3228" t="str">
            <v>12.09.2003</v>
          </cell>
          <cell r="H3228" t="str">
            <v>00.00.0000</v>
          </cell>
        </row>
        <row r="3229">
          <cell r="A3229" t="str">
            <v>STBXTS1130</v>
          </cell>
          <cell r="B3229" t="str">
            <v>QTY10 2PT PDM SCREW CONN   KIT</v>
          </cell>
          <cell r="C3229" t="str">
            <v>DE</v>
          </cell>
          <cell r="D3229" t="str">
            <v>04 Commercialized</v>
          </cell>
          <cell r="E3229" t="e">
            <v>#N/A</v>
          </cell>
          <cell r="F3229" t="str">
            <v>01 Exchg w/ new product</v>
          </cell>
          <cell r="G3229" t="str">
            <v>12.09.2003</v>
          </cell>
          <cell r="H3229" t="str">
            <v>00.00.0000</v>
          </cell>
        </row>
        <row r="3230">
          <cell r="A3230" t="str">
            <v>STBXTS2100</v>
          </cell>
          <cell r="B3230" t="str">
            <v>QTY20 6PT I/O SPRING CONN KIT</v>
          </cell>
          <cell r="C3230" t="str">
            <v>DE</v>
          </cell>
          <cell r="D3230" t="str">
            <v>04 Commercialized</v>
          </cell>
          <cell r="E3230" t="e">
            <v>#N/A</v>
          </cell>
          <cell r="F3230" t="str">
            <v>01 Exchg w/ new product</v>
          </cell>
          <cell r="G3230" t="str">
            <v>12.09.2003</v>
          </cell>
          <cell r="H3230" t="str">
            <v>00.00.0000</v>
          </cell>
        </row>
        <row r="3231">
          <cell r="A3231" t="str">
            <v>STBXTS2110</v>
          </cell>
          <cell r="B3231" t="str">
            <v>QTY20 5PT I/O SPRING CONN KIT</v>
          </cell>
          <cell r="C3231" t="str">
            <v>US</v>
          </cell>
          <cell r="D3231" t="str">
            <v>04 Commercialized</v>
          </cell>
          <cell r="E3231" t="e">
            <v>#N/A</v>
          </cell>
          <cell r="F3231" t="str">
            <v>01 Exchg w/ new product</v>
          </cell>
          <cell r="G3231" t="str">
            <v>12.09.2003</v>
          </cell>
          <cell r="H3231" t="str">
            <v>00.00.0000</v>
          </cell>
        </row>
        <row r="3232">
          <cell r="A3232" t="str">
            <v>STBXTS2111</v>
          </cell>
          <cell r="B3232" t="str">
            <v>5PT DEVICENET SPRING CONN</v>
          </cell>
          <cell r="C3232" t="str">
            <v>DE</v>
          </cell>
          <cell r="D3232" t="str">
            <v>04 Commercialized</v>
          </cell>
          <cell r="E3232" t="e">
            <v>#N/A</v>
          </cell>
          <cell r="F3232" t="str">
            <v>01 Exchg w/ new product</v>
          </cell>
          <cell r="G3232" t="str">
            <v>12.09.2003</v>
          </cell>
          <cell r="H3232" t="str">
            <v>00.00.0000</v>
          </cell>
        </row>
        <row r="3233">
          <cell r="A3233" t="str">
            <v>STBXTS2120</v>
          </cell>
          <cell r="B3233" t="str">
            <v>QTY10 2PT NIM SPRING CONN KIT</v>
          </cell>
          <cell r="C3233" t="str">
            <v>DE</v>
          </cell>
          <cell r="D3233" t="str">
            <v>04 Commercialized</v>
          </cell>
          <cell r="E3233" t="e">
            <v>#N/A</v>
          </cell>
          <cell r="F3233" t="str">
            <v>01 Exchg w/ new product</v>
          </cell>
          <cell r="G3233" t="str">
            <v>12.09.2003</v>
          </cell>
          <cell r="H3233" t="str">
            <v>00.00.0000</v>
          </cell>
        </row>
        <row r="3234">
          <cell r="A3234" t="str">
            <v>STBXTS2130</v>
          </cell>
          <cell r="B3234" t="str">
            <v>QTY10 2PT PDM SPRING CONN  KIT</v>
          </cell>
          <cell r="C3234" t="str">
            <v>DE</v>
          </cell>
          <cell r="D3234" t="str">
            <v>04 Commercialized</v>
          </cell>
          <cell r="E3234">
            <v>800</v>
          </cell>
          <cell r="F3234" t="str">
            <v>01 Exchg w/ new product</v>
          </cell>
          <cell r="G3234" t="str">
            <v>12.09.2003</v>
          </cell>
          <cell r="H3234" t="str">
            <v>00.00.0000</v>
          </cell>
        </row>
        <row r="3235">
          <cell r="A3235" t="str">
            <v>STBXTS2150</v>
          </cell>
          <cell r="B3235" t="str">
            <v>HSC MOD SPRING CONN KIT</v>
          </cell>
          <cell r="C3235" t="str">
            <v>DE</v>
          </cell>
          <cell r="D3235" t="str">
            <v>04 Commercialized</v>
          </cell>
          <cell r="E3235" t="e">
            <v>#N/A</v>
          </cell>
          <cell r="F3235" t="str">
            <v>01 Exchg w/ new product</v>
          </cell>
          <cell r="G3235" t="str">
            <v>11.07.2003</v>
          </cell>
          <cell r="H3235" t="str">
            <v>00.00.0000</v>
          </cell>
        </row>
        <row r="3236">
          <cell r="A3236" t="str">
            <v>STBXTT0220</v>
          </cell>
          <cell r="B3236" t="str">
            <v>SCREWDRIVER SLOTTED 2.5MM</v>
          </cell>
          <cell r="C3236" t="str">
            <v>DE</v>
          </cell>
          <cell r="D3236" t="str">
            <v>04 Commercialized</v>
          </cell>
          <cell r="E3236" t="e">
            <v>#N/A</v>
          </cell>
          <cell r="F3236" t="str">
            <v>01 Exchg w/ new product</v>
          </cell>
          <cell r="G3236" t="str">
            <v>19.07.2004</v>
          </cell>
          <cell r="H3236" t="str">
            <v>00.00.0000</v>
          </cell>
        </row>
        <row r="3237">
          <cell r="A3237" t="str">
            <v>SWAP98RXA</v>
          </cell>
          <cell r="B3237" t="str">
            <v>S911/984-8 HSBY SUPPORT S</v>
          </cell>
          <cell r="C3237" t="str">
            <v>US</v>
          </cell>
          <cell r="D3237" t="str">
            <v>06 Service Only</v>
          </cell>
          <cell r="E3237">
            <v>84000</v>
          </cell>
          <cell r="F3237" t="str">
            <v>01 Exchg w/ new product</v>
          </cell>
          <cell r="G3237" t="str">
            <v>04.03.2002</v>
          </cell>
          <cell r="H3237" t="str">
            <v>31.12.2000</v>
          </cell>
          <cell r="I3237" t="str">
            <v>NO REPLACE</v>
          </cell>
        </row>
        <row r="3238">
          <cell r="A3238" t="str">
            <v>SWLNETSDK</v>
          </cell>
          <cell r="B3238" t="str">
            <v>MB+ SDK FOR WIN NT &amp; WIN</v>
          </cell>
          <cell r="C3238" t="str">
            <v>US</v>
          </cell>
          <cell r="D3238" t="str">
            <v>06 Service Only</v>
          </cell>
          <cell r="E3238">
            <v>86000</v>
          </cell>
          <cell r="F3238" t="str">
            <v>01 Exchg w/ new product</v>
          </cell>
          <cell r="G3238" t="str">
            <v>31.12.2004</v>
          </cell>
          <cell r="H3238" t="str">
            <v>31.12.2004</v>
          </cell>
          <cell r="I3238" t="str">
            <v>NO REPLACE</v>
          </cell>
        </row>
        <row r="3239">
          <cell r="A3239" t="str">
            <v>SWLNETSDU</v>
          </cell>
          <cell r="B3239" t="str">
            <v>MB+DRIVER UPGRADE FOR WIN NT &amp; 95</v>
          </cell>
          <cell r="C3239" t="str">
            <v>US</v>
          </cell>
          <cell r="D3239" t="str">
            <v>05 EOC</v>
          </cell>
          <cell r="E3239">
            <v>21300</v>
          </cell>
          <cell r="F3239" t="str">
            <v>05 Config part, service provided</v>
          </cell>
          <cell r="G3239" t="str">
            <v>27.10.2004</v>
          </cell>
          <cell r="H3239" t="str">
            <v>31.12.2004</v>
          </cell>
          <cell r="I3239" t="str">
            <v>NO REPLACE</v>
          </cell>
        </row>
        <row r="3240">
          <cell r="A3240" t="str">
            <v>SWMBPE000</v>
          </cell>
          <cell r="B3240" t="str">
            <v>MB+ ETHERNET BRIDGE SW</v>
          </cell>
          <cell r="C3240" t="str">
            <v>US</v>
          </cell>
          <cell r="D3240" t="str">
            <v>05 EOC</v>
          </cell>
          <cell r="E3240">
            <v>60800</v>
          </cell>
          <cell r="F3240" t="str">
            <v>01 Exchg w/ new product</v>
          </cell>
          <cell r="G3240" t="str">
            <v>31.12.2004</v>
          </cell>
          <cell r="H3240" t="str">
            <v>30.06.2006</v>
          </cell>
          <cell r="I3240" t="str">
            <v>NO REPLACE</v>
          </cell>
        </row>
        <row r="3241">
          <cell r="A3241" t="str">
            <v>SWMUP1001</v>
          </cell>
          <cell r="B3241" t="str">
            <v>MB+ DRIVER SUITE UPGRADE-1 USER</v>
          </cell>
          <cell r="C3241" t="str">
            <v>US</v>
          </cell>
          <cell r="D3241" t="str">
            <v>05 EOC</v>
          </cell>
          <cell r="E3241">
            <v>12700</v>
          </cell>
          <cell r="F3241" t="str">
            <v>06 Documentation only</v>
          </cell>
          <cell r="G3241" t="str">
            <v>27.10.2004</v>
          </cell>
          <cell r="H3241" t="str">
            <v>31.12.2004</v>
          </cell>
          <cell r="I3241" t="str">
            <v>NO REPLACE</v>
          </cell>
        </row>
        <row r="3242">
          <cell r="A3242" t="str">
            <v>SWMUP1005</v>
          </cell>
          <cell r="B3242" t="str">
            <v>MB+ DRIVER SUITE UPGRADE-5 USER</v>
          </cell>
          <cell r="C3242" t="str">
            <v>US</v>
          </cell>
          <cell r="D3242" t="str">
            <v>05 EOC</v>
          </cell>
          <cell r="E3242">
            <v>57100</v>
          </cell>
          <cell r="F3242" t="str">
            <v>06 Documentation only</v>
          </cell>
          <cell r="G3242" t="str">
            <v>27.10.2004</v>
          </cell>
          <cell r="H3242" t="str">
            <v>31.12.2004</v>
          </cell>
          <cell r="I3242" t="str">
            <v>NO REPLACE</v>
          </cell>
        </row>
        <row r="3243">
          <cell r="A3243" t="str">
            <v>SWMUP1010</v>
          </cell>
          <cell r="B3243" t="str">
            <v>MB+ DRIVER SUITE UPGRADE-10 USER</v>
          </cell>
          <cell r="C3243" t="str">
            <v>US</v>
          </cell>
          <cell r="D3243" t="str">
            <v>05 EOC</v>
          </cell>
          <cell r="E3243">
            <v>101500</v>
          </cell>
          <cell r="F3243" t="str">
            <v>06 Documentation only</v>
          </cell>
          <cell r="G3243" t="str">
            <v>27.10.2004</v>
          </cell>
          <cell r="H3243" t="str">
            <v>31.12.2004</v>
          </cell>
          <cell r="I3243" t="str">
            <v>NO REPLACE</v>
          </cell>
        </row>
        <row r="3244">
          <cell r="A3244" t="str">
            <v>SWMUP1025</v>
          </cell>
          <cell r="B3244" t="str">
            <v>MB+ DRIVER SUITE UPGRADE - 25 USER</v>
          </cell>
          <cell r="C3244" t="str">
            <v>US</v>
          </cell>
          <cell r="D3244" t="str">
            <v>05 EOC</v>
          </cell>
          <cell r="E3244">
            <v>222000</v>
          </cell>
          <cell r="F3244" t="str">
            <v>06 Documentation only</v>
          </cell>
          <cell r="G3244" t="str">
            <v>27.10.2004</v>
          </cell>
          <cell r="H3244" t="str">
            <v>31.12.2004</v>
          </cell>
          <cell r="I3244" t="str">
            <v>NO REPLACE</v>
          </cell>
        </row>
        <row r="3245">
          <cell r="A3245" t="str">
            <v>SWMUP1050</v>
          </cell>
          <cell r="B3245" t="str">
            <v>MB+ DRIVER SUITE UPGRADE - 50 USER</v>
          </cell>
          <cell r="C3245" t="str">
            <v>US</v>
          </cell>
          <cell r="D3245" t="str">
            <v>05 EOC</v>
          </cell>
          <cell r="E3245">
            <v>380700</v>
          </cell>
          <cell r="F3245" t="str">
            <v>06 Documentation only</v>
          </cell>
          <cell r="G3245" t="str">
            <v>27.10.2004</v>
          </cell>
          <cell r="H3245" t="str">
            <v>31.12.2004</v>
          </cell>
          <cell r="I3245" t="str">
            <v>NO REPLACE</v>
          </cell>
        </row>
        <row r="3246">
          <cell r="A3246" t="str">
            <v>SWMXDS001</v>
          </cell>
          <cell r="B3246" t="str">
            <v>MB+ DRIVER SUITE CD - 1 USER</v>
          </cell>
          <cell r="C3246" t="str">
            <v>US</v>
          </cell>
          <cell r="D3246" t="str">
            <v>04 Commercialized</v>
          </cell>
          <cell r="E3246">
            <v>42300</v>
          </cell>
          <cell r="F3246" t="str">
            <v>06 Documentation only</v>
          </cell>
          <cell r="G3246" t="str">
            <v>05.12.2000</v>
          </cell>
          <cell r="H3246" t="str">
            <v>00.00.0000</v>
          </cell>
        </row>
        <row r="3247">
          <cell r="A3247" t="str">
            <v>SWMXDS005</v>
          </cell>
          <cell r="B3247" t="str">
            <v>MB+ DRIVER SUITE CD - 5 USER</v>
          </cell>
          <cell r="C3247" t="str">
            <v>US</v>
          </cell>
          <cell r="D3247" t="str">
            <v>05 EOC</v>
          </cell>
          <cell r="E3247">
            <v>190300</v>
          </cell>
          <cell r="F3247" t="str">
            <v>06 Documentation only</v>
          </cell>
          <cell r="G3247" t="str">
            <v>27.10.2004</v>
          </cell>
          <cell r="H3247" t="str">
            <v>31.12.2004</v>
          </cell>
          <cell r="I3247" t="str">
            <v>NO REPLACE</v>
          </cell>
        </row>
        <row r="3248">
          <cell r="A3248" t="str">
            <v>SWMXDS010</v>
          </cell>
          <cell r="B3248" t="str">
            <v>MB+ DRIVER SUITE CD - 10 USER</v>
          </cell>
          <cell r="C3248" t="str">
            <v>US</v>
          </cell>
          <cell r="D3248" t="str">
            <v>05 EOC</v>
          </cell>
          <cell r="E3248">
            <v>338400</v>
          </cell>
          <cell r="F3248" t="str">
            <v>06 Documentation only</v>
          </cell>
          <cell r="G3248" t="str">
            <v>27.10.2004</v>
          </cell>
          <cell r="H3248" t="str">
            <v>31.12.2004</v>
          </cell>
          <cell r="I3248" t="str">
            <v>NO REPLACE</v>
          </cell>
        </row>
        <row r="3249">
          <cell r="A3249" t="str">
            <v>SWMXDS025</v>
          </cell>
          <cell r="B3249" t="str">
            <v>MB+ DRIVER SUITE CD - 25 USER</v>
          </cell>
          <cell r="C3249" t="str">
            <v>US</v>
          </cell>
          <cell r="D3249" t="str">
            <v>05 EOC</v>
          </cell>
          <cell r="E3249">
            <v>739700</v>
          </cell>
          <cell r="F3249" t="str">
            <v>06 Documentation only</v>
          </cell>
          <cell r="G3249" t="str">
            <v>27.10.2004</v>
          </cell>
          <cell r="H3249" t="str">
            <v>31.12.2004</v>
          </cell>
          <cell r="I3249" t="str">
            <v>NO REPLACE</v>
          </cell>
        </row>
        <row r="3250">
          <cell r="A3250" t="str">
            <v>SWMXDS050</v>
          </cell>
          <cell r="B3250" t="str">
            <v>MB+ DRIVER SUITE CD - 50 USER</v>
          </cell>
          <cell r="C3250" t="str">
            <v>US</v>
          </cell>
          <cell r="D3250" t="str">
            <v>05 EOC</v>
          </cell>
          <cell r="E3250">
            <v>1269700</v>
          </cell>
          <cell r="F3250" t="str">
            <v>06 Documentation only</v>
          </cell>
          <cell r="G3250" t="str">
            <v>27.10.2004</v>
          </cell>
          <cell r="H3250" t="str">
            <v>31.12.2004</v>
          </cell>
          <cell r="I3250" t="str">
            <v>NO REPLACE</v>
          </cell>
        </row>
        <row r="3251">
          <cell r="A3251" t="str">
            <v>SX2DV100</v>
          </cell>
          <cell r="B3251" t="str">
            <v>TIME DELAY CONTROLLER</v>
          </cell>
          <cell r="C3251" t="str">
            <v>FR</v>
          </cell>
          <cell r="D3251" t="str">
            <v>05 EOC</v>
          </cell>
          <cell r="E3251">
            <v>14000</v>
          </cell>
          <cell r="F3251" t="str">
            <v>01 Exchg w/ new product</v>
          </cell>
          <cell r="G3251" t="str">
            <v>03.05.2004</v>
          </cell>
          <cell r="H3251" t="str">
            <v>01.06.2005</v>
          </cell>
          <cell r="I3251" t="str">
            <v>NO REPLACE</v>
          </cell>
        </row>
        <row r="3252">
          <cell r="A3252" t="str">
            <v>SX2DV103</v>
          </cell>
          <cell r="B3252" t="str">
            <v>TIME DELAY CONTROLLER</v>
          </cell>
          <cell r="C3252" t="str">
            <v>FR</v>
          </cell>
          <cell r="D3252" t="str">
            <v>05 EOC</v>
          </cell>
          <cell r="E3252">
            <v>14500</v>
          </cell>
          <cell r="F3252" t="str">
            <v>01 Exchg w/ new product</v>
          </cell>
          <cell r="G3252" t="str">
            <v>03.05.2004</v>
          </cell>
          <cell r="H3252" t="str">
            <v>01.06.2005</v>
          </cell>
          <cell r="I3252" t="str">
            <v>NO REPLACE</v>
          </cell>
        </row>
        <row r="3253">
          <cell r="A3253" t="str">
            <v>SX2DV200</v>
          </cell>
          <cell r="B3253" t="str">
            <v>TIME DELAY CONTROLLER</v>
          </cell>
          <cell r="C3253" t="str">
            <v>FR</v>
          </cell>
          <cell r="D3253" t="str">
            <v>05 EOC</v>
          </cell>
          <cell r="E3253">
            <v>18800</v>
          </cell>
          <cell r="F3253" t="str">
            <v>01 Exchg w/ new product</v>
          </cell>
          <cell r="G3253" t="str">
            <v>03.05.2004</v>
          </cell>
          <cell r="H3253" t="str">
            <v>01.06.2005</v>
          </cell>
          <cell r="I3253" t="str">
            <v>NO REPLACE</v>
          </cell>
        </row>
        <row r="3254">
          <cell r="A3254" t="str">
            <v>SX2DV203</v>
          </cell>
          <cell r="B3254" t="str">
            <v>TIME DELAY CONTROLLER</v>
          </cell>
          <cell r="C3254" t="str">
            <v>FR</v>
          </cell>
          <cell r="D3254" t="str">
            <v>05 EOC</v>
          </cell>
          <cell r="E3254">
            <v>19800</v>
          </cell>
          <cell r="F3254" t="str">
            <v>01 Exchg w/ new product</v>
          </cell>
          <cell r="G3254" t="str">
            <v>03.05.2004</v>
          </cell>
          <cell r="H3254" t="str">
            <v>01.06.2005</v>
          </cell>
          <cell r="I3254" t="str">
            <v>NO REPLACE</v>
          </cell>
        </row>
        <row r="3255">
          <cell r="A3255" t="str">
            <v>SYCCSPLBF</v>
          </cell>
          <cell r="B3255" t="str">
            <v>SYCON V2.9 SUBSCRIPTION FACILITY</v>
          </cell>
          <cell r="C3255" t="str">
            <v>DE</v>
          </cell>
          <cell r="D3255" t="str">
            <v>04 Commercialized</v>
          </cell>
          <cell r="E3255" t="e">
            <v>#N/A</v>
          </cell>
          <cell r="F3255" t="str">
            <v>06 Documentation only</v>
          </cell>
          <cell r="G3255" t="str">
            <v>12.11.2003</v>
          </cell>
          <cell r="H3255" t="str">
            <v>00.00.0000</v>
          </cell>
        </row>
        <row r="3256">
          <cell r="A3256" t="str">
            <v>SYCCSPLBG</v>
          </cell>
          <cell r="B3256" t="str">
            <v>SYCON V2.9 SUBSCRIPTION GROUP</v>
          </cell>
          <cell r="C3256" t="str">
            <v>DE</v>
          </cell>
          <cell r="D3256" t="str">
            <v>04 Commercialized</v>
          </cell>
          <cell r="E3256" t="e">
            <v>#N/A</v>
          </cell>
          <cell r="F3256" t="str">
            <v>06 Documentation only</v>
          </cell>
          <cell r="G3256" t="str">
            <v>12.11.2003</v>
          </cell>
          <cell r="H3256" t="str">
            <v>00.00.0000</v>
          </cell>
        </row>
        <row r="3257">
          <cell r="A3257" t="str">
            <v>SYCCSPLBT</v>
          </cell>
          <cell r="B3257" t="str">
            <v>SYCON V2.9 SUBSCRIPTION TEAM</v>
          </cell>
          <cell r="C3257" t="str">
            <v>DE</v>
          </cell>
          <cell r="D3257" t="str">
            <v>04 Commercialized</v>
          </cell>
          <cell r="E3257" t="e">
            <v>#N/A</v>
          </cell>
          <cell r="F3257" t="str">
            <v>06 Documentation only</v>
          </cell>
          <cell r="G3257" t="str">
            <v>12.11.2003</v>
          </cell>
          <cell r="H3257" t="str">
            <v>00.00.0000</v>
          </cell>
        </row>
        <row r="3258">
          <cell r="A3258" t="str">
            <v>SYCCSPLBU</v>
          </cell>
          <cell r="B3258" t="str">
            <v>SYCON V2.9 SUBSCRIPTION SINGLE USER</v>
          </cell>
          <cell r="C3258" t="str">
            <v>DE</v>
          </cell>
          <cell r="D3258" t="str">
            <v>04 Commercialized</v>
          </cell>
          <cell r="E3258" t="e">
            <v>#N/A</v>
          </cell>
          <cell r="F3258" t="str">
            <v>06 Documentation only</v>
          </cell>
          <cell r="G3258" t="str">
            <v>12.11.2003</v>
          </cell>
          <cell r="H3258" t="str">
            <v>00.00.0000</v>
          </cell>
        </row>
        <row r="3259">
          <cell r="A3259" t="str">
            <v>SYCSPULFDCD28M</v>
          </cell>
          <cell r="B3259" t="str">
            <v>SYCON V2 FIELDBUS CONFIGURATOR</v>
          </cell>
          <cell r="C3259" t="str">
            <v>DE</v>
          </cell>
          <cell r="D3259" t="str">
            <v>05 EOC</v>
          </cell>
          <cell r="E3259" t="e">
            <v>#N/A</v>
          </cell>
          <cell r="F3259" t="str">
            <v>01 Exchg w/ new product</v>
          </cell>
          <cell r="G3259" t="str">
            <v>31.12.2004</v>
          </cell>
          <cell r="H3259" t="str">
            <v>30.06.2005</v>
          </cell>
          <cell r="I3259" t="str">
            <v>NO REPLACE</v>
          </cell>
        </row>
        <row r="3260">
          <cell r="A3260" t="str">
            <v>SYCSPULFFCD28M</v>
          </cell>
          <cell r="B3260" t="str">
            <v>SYCON V2.8 FACILITY LICENSE</v>
          </cell>
          <cell r="C3260" t="str">
            <v>DE</v>
          </cell>
          <cell r="D3260" t="str">
            <v>04 Commercialized</v>
          </cell>
          <cell r="E3260" t="e">
            <v>#N/A</v>
          </cell>
          <cell r="F3260" t="str">
            <v>01 Exchg w/ new product</v>
          </cell>
          <cell r="G3260" t="str">
            <v>06.11.2003</v>
          </cell>
          <cell r="H3260" t="str">
            <v>00.00.0000</v>
          </cell>
        </row>
        <row r="3261">
          <cell r="A3261" t="str">
            <v>SYCSPULFGCD28M</v>
          </cell>
          <cell r="B3261" t="str">
            <v>SYCON V2.8 GROUP</v>
          </cell>
          <cell r="C3261" t="str">
            <v>DE</v>
          </cell>
          <cell r="D3261" t="str">
            <v>04 Commercialized</v>
          </cell>
          <cell r="E3261" t="e">
            <v>#N/A</v>
          </cell>
          <cell r="F3261" t="str">
            <v>01 Exchg w/ new product</v>
          </cell>
          <cell r="G3261" t="str">
            <v>06.11.2003</v>
          </cell>
          <cell r="H3261" t="str">
            <v>00.00.0000</v>
          </cell>
        </row>
        <row r="3262">
          <cell r="A3262" t="str">
            <v>SYCSPULFTCD28M</v>
          </cell>
          <cell r="B3262" t="str">
            <v>SYCON V2.8 TEAM</v>
          </cell>
          <cell r="C3262" t="str">
            <v>DE</v>
          </cell>
          <cell r="D3262" t="str">
            <v>04 Commercialized</v>
          </cell>
          <cell r="E3262" t="e">
            <v>#N/A</v>
          </cell>
          <cell r="F3262" t="str">
            <v>01 Exchg w/ new product</v>
          </cell>
          <cell r="G3262" t="str">
            <v>06.11.2003</v>
          </cell>
          <cell r="H3262" t="str">
            <v>00.00.0000</v>
          </cell>
        </row>
        <row r="3263">
          <cell r="A3263" t="str">
            <v>SYCSPULFUCD28M</v>
          </cell>
          <cell r="B3263" t="str">
            <v>SYCON V2.8 SINGLE USER</v>
          </cell>
          <cell r="C3263" t="str">
            <v>DE</v>
          </cell>
          <cell r="D3263" t="str">
            <v>04 Commercialized</v>
          </cell>
          <cell r="E3263" t="e">
            <v>#N/A</v>
          </cell>
          <cell r="F3263" t="str">
            <v>01 Exchg w/ new product</v>
          </cell>
          <cell r="G3263" t="str">
            <v>06.11.2003</v>
          </cell>
          <cell r="H3263" t="str">
            <v>00.00.0000</v>
          </cell>
        </row>
        <row r="3264">
          <cell r="A3264" t="str">
            <v>SYCSPULRUCD28M</v>
          </cell>
          <cell r="B3264" t="str">
            <v>SYCON V2.8 UPGRADE RELEASE SINGLE USER</v>
          </cell>
          <cell r="C3264" t="str">
            <v>DE</v>
          </cell>
          <cell r="D3264" t="str">
            <v>04 Commercialized</v>
          </cell>
          <cell r="E3264" t="e">
            <v>#N/A</v>
          </cell>
          <cell r="F3264" t="str">
            <v>01 Exchg w/ new product</v>
          </cell>
          <cell r="G3264" t="str">
            <v>06.11.2003</v>
          </cell>
          <cell r="H3264" t="str">
            <v>00.00.0000</v>
          </cell>
        </row>
        <row r="3265">
          <cell r="A3265" t="str">
            <v>SYCSPULUFCD28M</v>
          </cell>
          <cell r="B3265" t="str">
            <v>SYCON V2.8 UPGRADE TO FACILITY</v>
          </cell>
          <cell r="C3265" t="str">
            <v>DE</v>
          </cell>
          <cell r="D3265" t="str">
            <v>04 Commercialized</v>
          </cell>
          <cell r="E3265" t="e">
            <v>#N/A</v>
          </cell>
          <cell r="F3265" t="str">
            <v>01 Exchg w/ new product</v>
          </cell>
          <cell r="G3265" t="str">
            <v>06.11.2003</v>
          </cell>
          <cell r="H3265" t="str">
            <v>00.00.0000</v>
          </cell>
        </row>
        <row r="3266">
          <cell r="A3266" t="str">
            <v>SYCSPULUGCD28M</v>
          </cell>
          <cell r="B3266" t="str">
            <v>SYCON V2.8 UPGRADE TO GROUP</v>
          </cell>
          <cell r="C3266" t="str">
            <v>DE</v>
          </cell>
          <cell r="D3266" t="str">
            <v>04 Commercialized</v>
          </cell>
          <cell r="E3266" t="e">
            <v>#N/A</v>
          </cell>
          <cell r="F3266" t="str">
            <v>01 Exchg w/ new product</v>
          </cell>
          <cell r="G3266" t="str">
            <v>06.11.2003</v>
          </cell>
          <cell r="H3266" t="str">
            <v>00.00.0000</v>
          </cell>
        </row>
        <row r="3267">
          <cell r="A3267" t="str">
            <v>SYCSPULUTCD28M</v>
          </cell>
          <cell r="B3267" t="str">
            <v>SYCON V2.8 UPGRADE TO TEAM</v>
          </cell>
          <cell r="C3267" t="str">
            <v>DE</v>
          </cell>
          <cell r="D3267" t="str">
            <v>04 Commercialized</v>
          </cell>
          <cell r="E3267" t="e">
            <v>#N/A</v>
          </cell>
          <cell r="F3267" t="str">
            <v>01 Exchg w/ new product</v>
          </cell>
          <cell r="G3267" t="str">
            <v>06.11.2003</v>
          </cell>
          <cell r="H3267" t="str">
            <v>00.00.0000</v>
          </cell>
        </row>
        <row r="3268">
          <cell r="A3268" t="str">
            <v>T60700</v>
          </cell>
          <cell r="B3268" t="str">
            <v>.</v>
          </cell>
          <cell r="C3268" t="str">
            <v>FR</v>
          </cell>
          <cell r="D3268" t="str">
            <v>06 Service Only</v>
          </cell>
          <cell r="E3268">
            <v>43500</v>
          </cell>
          <cell r="F3268" t="str">
            <v>03 Exchg w/ refurbished</v>
          </cell>
          <cell r="G3268" t="str">
            <v>04.03.2002</v>
          </cell>
          <cell r="H3268" t="str">
            <v>01.12.1996</v>
          </cell>
          <cell r="I3268" t="str">
            <v>NO REPLACE</v>
          </cell>
        </row>
        <row r="3269">
          <cell r="A3269" t="str">
            <v>T60700TR</v>
          </cell>
          <cell r="B3269" t="str">
            <v>STD EXCH T60700</v>
          </cell>
          <cell r="C3269" t="str">
            <v>FR</v>
          </cell>
          <cell r="D3269" t="str">
            <v>06 Service Only</v>
          </cell>
          <cell r="E3269" t="e">
            <v>#N/A</v>
          </cell>
          <cell r="F3269" t="str">
            <v>03 Exchg w/ refurbished</v>
          </cell>
          <cell r="G3269" t="str">
            <v>16.12.2003</v>
          </cell>
          <cell r="H3269" t="str">
            <v>01.12.1996</v>
          </cell>
          <cell r="I3269" t="str">
            <v>NO REPLACE</v>
          </cell>
        </row>
        <row r="3270">
          <cell r="A3270" t="str">
            <v>T60701</v>
          </cell>
          <cell r="B3270" t="str">
            <v>.</v>
          </cell>
          <cell r="C3270" t="str">
            <v>FR</v>
          </cell>
          <cell r="D3270" t="str">
            <v>06 Service Only</v>
          </cell>
          <cell r="E3270">
            <v>176700</v>
          </cell>
          <cell r="F3270" t="str">
            <v>04 Repr &amp; Return only</v>
          </cell>
          <cell r="G3270" t="str">
            <v>27.11.2003</v>
          </cell>
          <cell r="H3270" t="str">
            <v>01.12.1996</v>
          </cell>
          <cell r="I3270" t="str">
            <v>NO REPLACE</v>
          </cell>
        </row>
        <row r="3271">
          <cell r="A3271" t="str">
            <v>T60703</v>
          </cell>
          <cell r="B3271" t="str">
            <v>.</v>
          </cell>
          <cell r="C3271" t="str">
            <v>FR</v>
          </cell>
          <cell r="D3271" t="str">
            <v>06 Service Only</v>
          </cell>
          <cell r="E3271">
            <v>23100</v>
          </cell>
          <cell r="F3271" t="str">
            <v>04 Repr &amp; Return only</v>
          </cell>
          <cell r="G3271" t="str">
            <v>04.03.2002</v>
          </cell>
          <cell r="H3271" t="str">
            <v>01.12.1996</v>
          </cell>
          <cell r="I3271" t="str">
            <v>NO REPLACE</v>
          </cell>
        </row>
        <row r="3272">
          <cell r="A3272" t="str">
            <v>T60704</v>
          </cell>
          <cell r="B3272" t="str">
            <v>.</v>
          </cell>
          <cell r="C3272" t="str">
            <v>FR</v>
          </cell>
          <cell r="D3272" t="str">
            <v>06 Service Only</v>
          </cell>
          <cell r="E3272">
            <v>62900</v>
          </cell>
          <cell r="F3272" t="str">
            <v>03 Exchg w/ refurbished</v>
          </cell>
          <cell r="G3272" t="str">
            <v>04.03.2002</v>
          </cell>
          <cell r="H3272" t="str">
            <v>01.12.1996</v>
          </cell>
          <cell r="I3272" t="str">
            <v>NO REPLACE</v>
          </cell>
        </row>
        <row r="3273">
          <cell r="A3273" t="str">
            <v>T60704TR</v>
          </cell>
          <cell r="B3273" t="str">
            <v>STD EXCH T60704</v>
          </cell>
          <cell r="C3273" t="str">
            <v>FR</v>
          </cell>
          <cell r="D3273" t="str">
            <v>06 Service Only</v>
          </cell>
          <cell r="E3273" t="e">
            <v>#N/A</v>
          </cell>
          <cell r="F3273" t="str">
            <v>03 Exchg w/ refurbished</v>
          </cell>
          <cell r="G3273" t="str">
            <v>16.12.2003</v>
          </cell>
          <cell r="H3273" t="str">
            <v>01.12.1996</v>
          </cell>
          <cell r="I3273" t="str">
            <v>NO REPLACE</v>
          </cell>
        </row>
        <row r="3274">
          <cell r="A3274" t="str">
            <v>T60705</v>
          </cell>
          <cell r="B3274" t="str">
            <v>.</v>
          </cell>
          <cell r="C3274" t="str">
            <v>FR</v>
          </cell>
          <cell r="D3274" t="str">
            <v>06 Service Only</v>
          </cell>
          <cell r="E3274">
            <v>83700</v>
          </cell>
          <cell r="F3274" t="str">
            <v>03 Exchg w/ refurbished</v>
          </cell>
          <cell r="G3274" t="str">
            <v>04.03.2002</v>
          </cell>
          <cell r="H3274" t="str">
            <v>01.12.1996</v>
          </cell>
          <cell r="I3274" t="str">
            <v>NO REPLACE</v>
          </cell>
        </row>
        <row r="3275">
          <cell r="A3275" t="str">
            <v>T60705TR</v>
          </cell>
          <cell r="B3275" t="str">
            <v>STD EXCH T60705</v>
          </cell>
          <cell r="C3275" t="str">
            <v>FR</v>
          </cell>
          <cell r="D3275" t="str">
            <v>06 Service Only</v>
          </cell>
          <cell r="E3275" t="e">
            <v>#N/A</v>
          </cell>
          <cell r="F3275" t="str">
            <v>03 Exchg w/ refurbished</v>
          </cell>
          <cell r="G3275" t="str">
            <v>15.12.2003</v>
          </cell>
          <cell r="H3275" t="str">
            <v>01.12.1996</v>
          </cell>
          <cell r="I3275" t="str">
            <v>NO REPLACE</v>
          </cell>
        </row>
        <row r="3276">
          <cell r="A3276" t="str">
            <v>T60709</v>
          </cell>
          <cell r="B3276" t="str">
            <v>.</v>
          </cell>
          <cell r="C3276" t="str">
            <v>FR</v>
          </cell>
          <cell r="D3276" t="str">
            <v>06 Service Only</v>
          </cell>
          <cell r="E3276">
            <v>192000</v>
          </cell>
          <cell r="F3276" t="str">
            <v>03 Exchg w/ refurbished</v>
          </cell>
          <cell r="G3276" t="str">
            <v>04.12.1998</v>
          </cell>
          <cell r="H3276" t="str">
            <v>01.12.1996</v>
          </cell>
          <cell r="I3276" t="str">
            <v>NO REPLACE</v>
          </cell>
        </row>
        <row r="3277">
          <cell r="A3277" t="str">
            <v>T60709TR</v>
          </cell>
          <cell r="B3277" t="str">
            <v>STD EXCH T60709</v>
          </cell>
          <cell r="C3277" t="str">
            <v>FR</v>
          </cell>
          <cell r="D3277" t="str">
            <v>06 Service Only</v>
          </cell>
          <cell r="E3277" t="e">
            <v>#N/A</v>
          </cell>
          <cell r="F3277" t="str">
            <v>03 Exchg w/ refurbished</v>
          </cell>
          <cell r="G3277" t="str">
            <v>25.07.2000</v>
          </cell>
          <cell r="H3277" t="str">
            <v>01.12.1996</v>
          </cell>
          <cell r="I3277" t="str">
            <v>NO REPLACE</v>
          </cell>
        </row>
        <row r="3278">
          <cell r="A3278" t="str">
            <v>T60711</v>
          </cell>
          <cell r="B3278" t="str">
            <v>PB80 2KB RAM CPU</v>
          </cell>
          <cell r="C3278" t="str">
            <v>FR</v>
          </cell>
          <cell r="D3278" t="str">
            <v>06 Service Only</v>
          </cell>
          <cell r="E3278">
            <v>130900</v>
          </cell>
          <cell r="F3278" t="str">
            <v>03 Exchg w/ refurbished</v>
          </cell>
          <cell r="G3278" t="str">
            <v>04.12.1998</v>
          </cell>
          <cell r="H3278" t="str">
            <v>01.12.1996</v>
          </cell>
          <cell r="I3278" t="str">
            <v>NO REPLACE</v>
          </cell>
        </row>
        <row r="3279">
          <cell r="A3279" t="str">
            <v>T60711TR</v>
          </cell>
          <cell r="B3279" t="str">
            <v>STD EXCH T60711</v>
          </cell>
          <cell r="C3279" t="str">
            <v>FR</v>
          </cell>
          <cell r="D3279" t="str">
            <v>06 Service Only</v>
          </cell>
          <cell r="E3279" t="e">
            <v>#N/A</v>
          </cell>
          <cell r="F3279" t="str">
            <v>03 Exchg w/ refurbished</v>
          </cell>
          <cell r="G3279" t="str">
            <v>25.07.2000</v>
          </cell>
          <cell r="H3279" t="str">
            <v>01.12.1996</v>
          </cell>
          <cell r="I3279" t="str">
            <v>NO REPLACE</v>
          </cell>
        </row>
        <row r="3280">
          <cell r="A3280" t="str">
            <v>T60715</v>
          </cell>
          <cell r="B3280" t="str">
            <v>PB80 2KB REPROM CPU</v>
          </cell>
          <cell r="C3280" t="str">
            <v>FR</v>
          </cell>
          <cell r="D3280" t="str">
            <v>06 Service Only</v>
          </cell>
          <cell r="E3280">
            <v>79000</v>
          </cell>
          <cell r="F3280" t="str">
            <v>03 Exchg w/ refurbished</v>
          </cell>
          <cell r="G3280" t="str">
            <v>04.12.1998</v>
          </cell>
          <cell r="H3280" t="str">
            <v>01.12.1996</v>
          </cell>
          <cell r="I3280" t="str">
            <v>NO REPLACE</v>
          </cell>
        </row>
        <row r="3281">
          <cell r="A3281" t="str">
            <v>T60715TR</v>
          </cell>
          <cell r="B3281" t="str">
            <v>STD EXCH T60715</v>
          </cell>
          <cell r="C3281" t="str">
            <v>FR</v>
          </cell>
          <cell r="D3281" t="str">
            <v>06 Service Only</v>
          </cell>
          <cell r="E3281" t="e">
            <v>#N/A</v>
          </cell>
          <cell r="F3281" t="str">
            <v>03 Exchg w/ refurbished</v>
          </cell>
          <cell r="G3281" t="str">
            <v>25.07.2000</v>
          </cell>
          <cell r="H3281" t="str">
            <v>01.12.1996</v>
          </cell>
          <cell r="I3281" t="str">
            <v>NO REPLACE</v>
          </cell>
        </row>
        <row r="3282">
          <cell r="A3282" t="str">
            <v>T60716</v>
          </cell>
          <cell r="B3282" t="str">
            <v>2KB REPROM CPU  (PBNET)</v>
          </cell>
          <cell r="C3282" t="str">
            <v>FR</v>
          </cell>
          <cell r="D3282" t="str">
            <v>06 Service Only</v>
          </cell>
          <cell r="E3282">
            <v>140400</v>
          </cell>
          <cell r="F3282" t="str">
            <v>03 Exchg w/ refurbished</v>
          </cell>
          <cell r="G3282" t="str">
            <v>04.12.1998</v>
          </cell>
          <cell r="H3282" t="str">
            <v>01.12.1996</v>
          </cell>
          <cell r="I3282" t="str">
            <v>NO REPLACE</v>
          </cell>
        </row>
        <row r="3283">
          <cell r="A3283" t="str">
            <v>T60716TR</v>
          </cell>
          <cell r="B3283" t="str">
            <v>STD EXCH T60716</v>
          </cell>
          <cell r="C3283" t="str">
            <v>FR</v>
          </cell>
          <cell r="D3283" t="str">
            <v>06 Service Only</v>
          </cell>
          <cell r="E3283" t="e">
            <v>#N/A</v>
          </cell>
          <cell r="F3283" t="str">
            <v>03 Exchg w/ refurbished</v>
          </cell>
          <cell r="G3283" t="str">
            <v>25.07.2000</v>
          </cell>
          <cell r="H3283" t="str">
            <v>01.12.1996</v>
          </cell>
          <cell r="I3283" t="str">
            <v>NO REPLACE</v>
          </cell>
        </row>
        <row r="3284">
          <cell r="A3284" t="str">
            <v>T60717</v>
          </cell>
          <cell r="B3284" t="str">
            <v>CPU 2K JBUS RS422 PB80</v>
          </cell>
          <cell r="C3284" t="str">
            <v>FR</v>
          </cell>
          <cell r="D3284" t="str">
            <v>06 Service Only</v>
          </cell>
          <cell r="E3284">
            <v>109600</v>
          </cell>
          <cell r="F3284" t="str">
            <v>03 Exchg w/ refurbished</v>
          </cell>
          <cell r="G3284" t="str">
            <v>01.01.1997</v>
          </cell>
          <cell r="H3284" t="str">
            <v>01.12.1996</v>
          </cell>
          <cell r="I3284" t="str">
            <v>NO REPLACE</v>
          </cell>
        </row>
        <row r="3285">
          <cell r="A3285" t="str">
            <v>T60717TR</v>
          </cell>
          <cell r="B3285" t="str">
            <v>STD EXCH T60717</v>
          </cell>
          <cell r="C3285" t="str">
            <v>FR</v>
          </cell>
          <cell r="D3285" t="str">
            <v>06 Service Only</v>
          </cell>
          <cell r="E3285" t="e">
            <v>#N/A</v>
          </cell>
          <cell r="F3285" t="str">
            <v>03 Exchg w/ refurbished</v>
          </cell>
          <cell r="G3285" t="str">
            <v>25.07.2000</v>
          </cell>
          <cell r="H3285" t="str">
            <v>01.12.1996</v>
          </cell>
          <cell r="I3285" t="str">
            <v>NO REPLACE</v>
          </cell>
        </row>
        <row r="3286">
          <cell r="A3286" t="str">
            <v>T60720</v>
          </cell>
          <cell r="B3286" t="str">
            <v>CPU 2K JBUS RS232 PB80</v>
          </cell>
          <cell r="C3286" t="str">
            <v>FR</v>
          </cell>
          <cell r="D3286" t="str">
            <v>06 Service Only</v>
          </cell>
          <cell r="E3286">
            <v>140400</v>
          </cell>
          <cell r="F3286" t="str">
            <v>03 Exchg w/ refurbished</v>
          </cell>
          <cell r="G3286" t="str">
            <v>01.01.1997</v>
          </cell>
          <cell r="H3286" t="str">
            <v>01.12.1996</v>
          </cell>
          <cell r="I3286" t="str">
            <v>NO REPLACE</v>
          </cell>
        </row>
        <row r="3287">
          <cell r="A3287" t="str">
            <v>T60720F</v>
          </cell>
          <cell r="B3287" t="str">
            <v>UC+CPLR JBUS RS232</v>
          </cell>
          <cell r="C3287" t="str">
            <v>FR</v>
          </cell>
          <cell r="D3287" t="str">
            <v>06 Service Only</v>
          </cell>
          <cell r="E3287">
            <v>107900</v>
          </cell>
          <cell r="F3287" t="str">
            <v>03 Exchg w/ refurbished</v>
          </cell>
          <cell r="G3287" t="str">
            <v>04.12.1998</v>
          </cell>
          <cell r="H3287" t="str">
            <v>01.12.1996</v>
          </cell>
          <cell r="I3287" t="str">
            <v>NO REPLACE</v>
          </cell>
        </row>
        <row r="3288">
          <cell r="A3288" t="str">
            <v>T60720TR</v>
          </cell>
          <cell r="B3288" t="str">
            <v>STD EXCH T60720</v>
          </cell>
          <cell r="C3288" t="str">
            <v>FR</v>
          </cell>
          <cell r="D3288" t="str">
            <v>06 Service Only</v>
          </cell>
          <cell r="E3288" t="e">
            <v>#N/A</v>
          </cell>
          <cell r="F3288" t="str">
            <v>03 Exchg w/ refurbished</v>
          </cell>
          <cell r="G3288" t="str">
            <v>25.07.2000</v>
          </cell>
          <cell r="H3288" t="str">
            <v>01.12.1996</v>
          </cell>
          <cell r="I3288" t="str">
            <v>NO REPLACE</v>
          </cell>
        </row>
        <row r="3289">
          <cell r="A3289" t="str">
            <v>T60730</v>
          </cell>
          <cell r="B3289" t="str">
            <v>16 INPUTS 24VAC/VDC</v>
          </cell>
          <cell r="C3289" t="str">
            <v>FR</v>
          </cell>
          <cell r="D3289" t="str">
            <v>06 Service Only</v>
          </cell>
          <cell r="E3289">
            <v>42500</v>
          </cell>
          <cell r="F3289" t="str">
            <v>03 Exchg w/ refurbished</v>
          </cell>
          <cell r="G3289" t="str">
            <v>04.03.2002</v>
          </cell>
          <cell r="H3289" t="str">
            <v>01.12.1996</v>
          </cell>
          <cell r="I3289" t="str">
            <v>NO REPLACE</v>
          </cell>
        </row>
        <row r="3290">
          <cell r="A3290" t="str">
            <v>T60730TR</v>
          </cell>
          <cell r="B3290" t="str">
            <v>STD EXCH T60730</v>
          </cell>
          <cell r="C3290" t="str">
            <v>FR</v>
          </cell>
          <cell r="D3290" t="str">
            <v>06 Service Only</v>
          </cell>
          <cell r="E3290" t="e">
            <v>#N/A</v>
          </cell>
          <cell r="F3290" t="str">
            <v>03 Exchg w/ refurbished</v>
          </cell>
          <cell r="G3290" t="str">
            <v>15.12.2003</v>
          </cell>
          <cell r="H3290" t="str">
            <v>01.12.1996</v>
          </cell>
          <cell r="I3290" t="str">
            <v>NO REPLACE</v>
          </cell>
        </row>
        <row r="3291">
          <cell r="A3291" t="str">
            <v>T60732</v>
          </cell>
          <cell r="B3291" t="str">
            <v>16 INPUTS 48VAC/VDC</v>
          </cell>
          <cell r="C3291" t="str">
            <v>FR</v>
          </cell>
          <cell r="D3291" t="str">
            <v>06 Service Only</v>
          </cell>
          <cell r="E3291">
            <v>42500</v>
          </cell>
          <cell r="F3291" t="str">
            <v>03 Exchg w/ refurbished</v>
          </cell>
          <cell r="G3291" t="str">
            <v>04.03.2002</v>
          </cell>
          <cell r="H3291" t="str">
            <v>01.12.1996</v>
          </cell>
          <cell r="I3291" t="str">
            <v>NO REPLACE</v>
          </cell>
        </row>
        <row r="3292">
          <cell r="A3292" t="str">
            <v>T60732TR</v>
          </cell>
          <cell r="B3292" t="str">
            <v>STD EXCH T60732</v>
          </cell>
          <cell r="C3292" t="str">
            <v>FR</v>
          </cell>
          <cell r="D3292" t="str">
            <v>06 Service Only</v>
          </cell>
          <cell r="E3292" t="e">
            <v>#N/A</v>
          </cell>
          <cell r="F3292" t="str">
            <v>03 Exchg w/ refurbished</v>
          </cell>
          <cell r="G3292" t="str">
            <v>15.12.2003</v>
          </cell>
          <cell r="H3292" t="str">
            <v>01.12.1996</v>
          </cell>
          <cell r="I3292" t="str">
            <v>NO REPLACE</v>
          </cell>
        </row>
        <row r="3293">
          <cell r="A3293" t="str">
            <v>T60734</v>
          </cell>
          <cell r="B3293" t="str">
            <v>16 INPUTS 110VAC</v>
          </cell>
          <cell r="C3293" t="str">
            <v>FR</v>
          </cell>
          <cell r="D3293" t="str">
            <v>06 Service Only</v>
          </cell>
          <cell r="E3293">
            <v>42500</v>
          </cell>
          <cell r="F3293" t="str">
            <v>03 Exchg w/ refurbished</v>
          </cell>
          <cell r="G3293" t="str">
            <v>04.03.2002</v>
          </cell>
          <cell r="H3293" t="str">
            <v>01.12.1996</v>
          </cell>
          <cell r="I3293" t="str">
            <v>NO REPLACE</v>
          </cell>
        </row>
        <row r="3294">
          <cell r="A3294" t="str">
            <v>T60734TR</v>
          </cell>
          <cell r="B3294" t="str">
            <v>STD EXCH T60734</v>
          </cell>
          <cell r="C3294" t="str">
            <v>FR</v>
          </cell>
          <cell r="D3294" t="str">
            <v>06 Service Only</v>
          </cell>
          <cell r="E3294" t="e">
            <v>#N/A</v>
          </cell>
          <cell r="F3294" t="str">
            <v>03 Exchg w/ refurbished</v>
          </cell>
          <cell r="G3294" t="str">
            <v>15.12.2003</v>
          </cell>
          <cell r="H3294" t="str">
            <v>01.12.1996</v>
          </cell>
          <cell r="I3294" t="str">
            <v>NO REPLACE</v>
          </cell>
        </row>
        <row r="3295">
          <cell r="A3295" t="str">
            <v>T60735</v>
          </cell>
          <cell r="B3295" t="str">
            <v>16 INPUTS 220VAC</v>
          </cell>
          <cell r="C3295" t="str">
            <v>FR</v>
          </cell>
          <cell r="D3295" t="str">
            <v>06 Service Only</v>
          </cell>
          <cell r="E3295">
            <v>42500</v>
          </cell>
          <cell r="F3295" t="str">
            <v>04 Repr &amp; Return only</v>
          </cell>
          <cell r="G3295" t="str">
            <v>21.05.2003</v>
          </cell>
          <cell r="H3295" t="str">
            <v>01.12.1996</v>
          </cell>
          <cell r="I3295" t="str">
            <v>NO REPLACE</v>
          </cell>
        </row>
        <row r="3296">
          <cell r="A3296" t="str">
            <v>T60740</v>
          </cell>
          <cell r="B3296" t="str">
            <v>RELAY OUTPUT 16V 220V</v>
          </cell>
          <cell r="C3296" t="str">
            <v>FR</v>
          </cell>
          <cell r="D3296" t="str">
            <v>06 Service Only</v>
          </cell>
          <cell r="E3296">
            <v>62000</v>
          </cell>
          <cell r="F3296" t="str">
            <v>03 Exchg w/ refurbished</v>
          </cell>
          <cell r="G3296" t="str">
            <v>04.03.2002</v>
          </cell>
          <cell r="H3296" t="str">
            <v>01.12.1996</v>
          </cell>
          <cell r="I3296" t="str">
            <v>NO REPLACE</v>
          </cell>
        </row>
        <row r="3297">
          <cell r="A3297" t="str">
            <v>T60740TR</v>
          </cell>
          <cell r="B3297" t="str">
            <v>STD EXCH T60740</v>
          </cell>
          <cell r="C3297" t="str">
            <v>FR</v>
          </cell>
          <cell r="D3297" t="str">
            <v>06 Service Only</v>
          </cell>
          <cell r="E3297" t="e">
            <v>#N/A</v>
          </cell>
          <cell r="F3297" t="str">
            <v>03 Exchg w/ refurbished</v>
          </cell>
          <cell r="G3297" t="str">
            <v>15.12.2003</v>
          </cell>
          <cell r="H3297" t="str">
            <v>01.12.1996</v>
          </cell>
          <cell r="I3297" t="str">
            <v>NO REPLACE</v>
          </cell>
        </row>
        <row r="3298">
          <cell r="A3298" t="str">
            <v>T60742</v>
          </cell>
          <cell r="B3298" t="str">
            <v>16 OUTPUTS 0,5A 24-48VDC</v>
          </cell>
          <cell r="C3298" t="str">
            <v>FR</v>
          </cell>
          <cell r="D3298" t="str">
            <v>06 Service Only</v>
          </cell>
          <cell r="E3298">
            <v>62000</v>
          </cell>
          <cell r="F3298" t="str">
            <v>03 Exchg w/ refurbished</v>
          </cell>
          <cell r="G3298" t="str">
            <v>04.03.2002</v>
          </cell>
          <cell r="H3298" t="str">
            <v>01.12.1996</v>
          </cell>
          <cell r="I3298" t="str">
            <v>NO REPLACE</v>
          </cell>
        </row>
        <row r="3299">
          <cell r="A3299" t="str">
            <v>T60742TR</v>
          </cell>
          <cell r="B3299" t="str">
            <v>STD EXCH T60742</v>
          </cell>
          <cell r="C3299" t="str">
            <v>FR</v>
          </cell>
          <cell r="D3299" t="str">
            <v>06 Service Only</v>
          </cell>
          <cell r="E3299" t="e">
            <v>#N/A</v>
          </cell>
          <cell r="F3299" t="str">
            <v>03 Exchg w/ refurbished</v>
          </cell>
          <cell r="G3299" t="str">
            <v>15.12.2003</v>
          </cell>
          <cell r="H3299" t="str">
            <v>01.12.1996</v>
          </cell>
          <cell r="I3299" t="str">
            <v>NO REPLACE</v>
          </cell>
        </row>
        <row r="3300">
          <cell r="A3300" t="str">
            <v>T60743</v>
          </cell>
          <cell r="B3300" t="str">
            <v>16 OUTPUTS 1A 24VDC</v>
          </cell>
          <cell r="C3300" t="str">
            <v>FR</v>
          </cell>
          <cell r="D3300" t="str">
            <v>06 Service Only</v>
          </cell>
          <cell r="E3300">
            <v>62000</v>
          </cell>
          <cell r="F3300" t="str">
            <v>03 Exchg w/ refurbished</v>
          </cell>
          <cell r="G3300" t="str">
            <v>04.03.2002</v>
          </cell>
          <cell r="H3300" t="str">
            <v>01.12.1996</v>
          </cell>
          <cell r="I3300" t="str">
            <v>NO REPLACE</v>
          </cell>
        </row>
        <row r="3301">
          <cell r="A3301" t="str">
            <v>T60743TR</v>
          </cell>
          <cell r="B3301" t="str">
            <v>STD EXCH T60743</v>
          </cell>
          <cell r="C3301" t="str">
            <v>FR</v>
          </cell>
          <cell r="D3301" t="str">
            <v>06 Service Only</v>
          </cell>
          <cell r="E3301" t="e">
            <v>#N/A</v>
          </cell>
          <cell r="F3301" t="str">
            <v>03 Exchg w/ refurbished</v>
          </cell>
          <cell r="G3301" t="str">
            <v>15.12.2003</v>
          </cell>
          <cell r="H3301" t="str">
            <v>01.12.1996</v>
          </cell>
          <cell r="I3301" t="str">
            <v>NO REPLACE</v>
          </cell>
        </row>
        <row r="3302">
          <cell r="A3302" t="str">
            <v>T60744</v>
          </cell>
          <cell r="B3302" t="str">
            <v>8 OUTPUTS 2A 24-48VDC</v>
          </cell>
          <cell r="C3302" t="str">
            <v>FR</v>
          </cell>
          <cell r="D3302" t="str">
            <v>06 Service Only</v>
          </cell>
          <cell r="E3302">
            <v>40200</v>
          </cell>
          <cell r="F3302" t="str">
            <v>03 Exchg w/ refurbished</v>
          </cell>
          <cell r="G3302" t="str">
            <v>04.03.2002</v>
          </cell>
          <cell r="H3302" t="str">
            <v>01.12.1996</v>
          </cell>
          <cell r="I3302" t="str">
            <v>NO REPLACE</v>
          </cell>
        </row>
        <row r="3303">
          <cell r="A3303" t="str">
            <v>T60744TR</v>
          </cell>
          <cell r="B3303" t="str">
            <v>STD EXCH T60744</v>
          </cell>
          <cell r="C3303" t="str">
            <v>FR</v>
          </cell>
          <cell r="D3303" t="str">
            <v>06 Service Only</v>
          </cell>
          <cell r="E3303" t="e">
            <v>#N/A</v>
          </cell>
          <cell r="F3303" t="str">
            <v>03 Exchg w/ refurbished</v>
          </cell>
          <cell r="G3303" t="str">
            <v>15.12.2003</v>
          </cell>
          <cell r="H3303" t="str">
            <v>01.12.1996</v>
          </cell>
          <cell r="I3303" t="str">
            <v>NO REPLACE</v>
          </cell>
        </row>
        <row r="3304">
          <cell r="A3304" t="str">
            <v>T60746</v>
          </cell>
          <cell r="B3304" t="str">
            <v>8 TRIAC OUTPUTS 220VAC</v>
          </cell>
          <cell r="C3304" t="str">
            <v>FR</v>
          </cell>
          <cell r="D3304" t="str">
            <v>06 Service Only</v>
          </cell>
          <cell r="E3304">
            <v>37000</v>
          </cell>
          <cell r="F3304" t="str">
            <v>04 Repr &amp; Return only</v>
          </cell>
          <cell r="G3304" t="str">
            <v>21.05.2003</v>
          </cell>
          <cell r="H3304" t="str">
            <v>01.12.1996</v>
          </cell>
          <cell r="I3304" t="str">
            <v>NO REPLACE</v>
          </cell>
        </row>
        <row r="3305">
          <cell r="A3305" t="str">
            <v>T60747</v>
          </cell>
          <cell r="B3305" t="str">
            <v>8 OUTPUTS 110V</v>
          </cell>
          <cell r="C3305" t="str">
            <v>FR</v>
          </cell>
          <cell r="D3305" t="str">
            <v>06 Service Only</v>
          </cell>
          <cell r="E3305">
            <v>41500</v>
          </cell>
          <cell r="F3305" t="str">
            <v>03 Exchg w/ refurbished</v>
          </cell>
          <cell r="G3305" t="str">
            <v>04.03.2002</v>
          </cell>
          <cell r="H3305" t="str">
            <v>01.12.1996</v>
          </cell>
          <cell r="I3305" t="str">
            <v>NO REPLACE</v>
          </cell>
        </row>
        <row r="3306">
          <cell r="A3306" t="str">
            <v>T60747TR</v>
          </cell>
          <cell r="B3306" t="str">
            <v>STD EXCH T60747</v>
          </cell>
          <cell r="C3306" t="str">
            <v>FR</v>
          </cell>
          <cell r="D3306" t="str">
            <v>06 Service Only</v>
          </cell>
          <cell r="E3306" t="e">
            <v>#N/A</v>
          </cell>
          <cell r="F3306" t="str">
            <v>03 Exchg w/ refurbished</v>
          </cell>
          <cell r="G3306" t="str">
            <v>15.12.2003</v>
          </cell>
          <cell r="H3306" t="str">
            <v>01.12.1996</v>
          </cell>
          <cell r="I3306" t="str">
            <v>NO REPLACE</v>
          </cell>
        </row>
        <row r="3307">
          <cell r="A3307" t="str">
            <v>T60757</v>
          </cell>
          <cell r="B3307" t="str">
            <v>.</v>
          </cell>
          <cell r="C3307" t="str">
            <v>FR</v>
          </cell>
          <cell r="D3307" t="str">
            <v>06 Service Only</v>
          </cell>
          <cell r="E3307">
            <v>50500</v>
          </cell>
          <cell r="F3307" t="str">
            <v>03 Exchg w/ refurbished</v>
          </cell>
          <cell r="G3307" t="str">
            <v>04.12.1998</v>
          </cell>
          <cell r="H3307" t="str">
            <v>01.12.1996</v>
          </cell>
          <cell r="I3307" t="str">
            <v>NO REPLACE</v>
          </cell>
        </row>
        <row r="3308">
          <cell r="A3308" t="str">
            <v>T60757TR</v>
          </cell>
          <cell r="B3308" t="str">
            <v>STD EXCH T60757</v>
          </cell>
          <cell r="C3308" t="str">
            <v>FR</v>
          </cell>
          <cell r="D3308" t="str">
            <v>06 Service Only</v>
          </cell>
          <cell r="E3308" t="e">
            <v>#N/A</v>
          </cell>
          <cell r="F3308" t="str">
            <v>03 Exchg w/ refurbished</v>
          </cell>
          <cell r="G3308" t="str">
            <v>25.07.2000</v>
          </cell>
          <cell r="H3308" t="str">
            <v>01.12.1996</v>
          </cell>
          <cell r="I3308" t="str">
            <v>NO REPLACE</v>
          </cell>
        </row>
        <row r="3309">
          <cell r="A3309" t="str">
            <v>T60775</v>
          </cell>
          <cell r="B3309" t="str">
            <v>.</v>
          </cell>
          <cell r="C3309" t="str">
            <v>FR</v>
          </cell>
          <cell r="D3309" t="str">
            <v>06 Service Only</v>
          </cell>
          <cell r="E3309">
            <v>38500</v>
          </cell>
          <cell r="F3309" t="str">
            <v>04 Repr &amp; Return only</v>
          </cell>
          <cell r="G3309" t="str">
            <v>04.12.1998</v>
          </cell>
          <cell r="H3309" t="str">
            <v>01.12.1996</v>
          </cell>
          <cell r="I3309" t="str">
            <v>NO REPLACE</v>
          </cell>
        </row>
        <row r="3310">
          <cell r="A3310" t="str">
            <v>T60790</v>
          </cell>
          <cell r="B3310" t="str">
            <v>.</v>
          </cell>
          <cell r="C3310" t="str">
            <v>FR</v>
          </cell>
          <cell r="D3310" t="str">
            <v>06 Service Only</v>
          </cell>
          <cell r="E3310">
            <v>8000</v>
          </cell>
          <cell r="F3310" t="str">
            <v>03 Exchg w/ refurbished</v>
          </cell>
          <cell r="G3310" t="str">
            <v>04.03.2002</v>
          </cell>
          <cell r="H3310" t="str">
            <v>01.12.1996</v>
          </cell>
          <cell r="I3310" t="str">
            <v>NO REPLACE</v>
          </cell>
        </row>
        <row r="3311">
          <cell r="A3311" t="str">
            <v>T60792</v>
          </cell>
          <cell r="B3311" t="str">
            <v>.</v>
          </cell>
          <cell r="C3311" t="str">
            <v>FR</v>
          </cell>
          <cell r="D3311" t="str">
            <v>06 Service Only</v>
          </cell>
          <cell r="E3311">
            <v>15000</v>
          </cell>
          <cell r="F3311" t="str">
            <v>01 Exchg w/ new product</v>
          </cell>
          <cell r="G3311" t="str">
            <v>04.03.2002</v>
          </cell>
          <cell r="H3311" t="str">
            <v>01.12.1996</v>
          </cell>
          <cell r="I3311" t="str">
            <v>NO REPLACE</v>
          </cell>
        </row>
        <row r="3312">
          <cell r="A3312" t="str">
            <v>T60801</v>
          </cell>
          <cell r="B3312" t="str">
            <v>16 INPUTS</v>
          </cell>
          <cell r="C3312" t="str">
            <v>FR</v>
          </cell>
          <cell r="D3312" t="str">
            <v>06 Service Only</v>
          </cell>
          <cell r="E3312">
            <v>29000</v>
          </cell>
          <cell r="F3312" t="str">
            <v>01 Exchg w/ new product</v>
          </cell>
          <cell r="G3312" t="str">
            <v>04.03.2002</v>
          </cell>
          <cell r="H3312" t="str">
            <v>01.12.1996</v>
          </cell>
          <cell r="I3312" t="str">
            <v>NO REPLACE</v>
          </cell>
        </row>
        <row r="3313">
          <cell r="A3313" t="str">
            <v>T61023</v>
          </cell>
          <cell r="B3313" t="str">
            <v>PRINCIPAL BASE</v>
          </cell>
          <cell r="C3313" t="str">
            <v>FR</v>
          </cell>
          <cell r="D3313" t="str">
            <v>06 Service Only</v>
          </cell>
          <cell r="E3313">
            <v>44200</v>
          </cell>
          <cell r="F3313" t="str">
            <v>03 Exchg w/ refurbished</v>
          </cell>
          <cell r="G3313" t="str">
            <v>04.03.2002</v>
          </cell>
          <cell r="H3313" t="str">
            <v>01.12.1998</v>
          </cell>
          <cell r="I3313" t="str">
            <v>NO REPLACE</v>
          </cell>
        </row>
        <row r="3314">
          <cell r="A3314" t="str">
            <v>T61024</v>
          </cell>
          <cell r="B3314" t="str">
            <v>PRINCIPAL BASE</v>
          </cell>
          <cell r="C3314" t="str">
            <v>FR</v>
          </cell>
          <cell r="D3314" t="str">
            <v>06 Service Only</v>
          </cell>
          <cell r="E3314">
            <v>44200</v>
          </cell>
          <cell r="F3314" t="str">
            <v>04 Repr &amp; Return only</v>
          </cell>
          <cell r="G3314" t="str">
            <v>04.03.2002</v>
          </cell>
          <cell r="H3314" t="str">
            <v>01.12.1998</v>
          </cell>
          <cell r="I3314" t="str">
            <v>NO REPLACE</v>
          </cell>
        </row>
        <row r="3315">
          <cell r="A3315" t="str">
            <v>T61025</v>
          </cell>
          <cell r="B3315" t="str">
            <v>EXTENSION BASE</v>
          </cell>
          <cell r="C3315" t="str">
            <v>FR</v>
          </cell>
          <cell r="D3315" t="str">
            <v>06 Service Only</v>
          </cell>
          <cell r="E3315">
            <v>44200</v>
          </cell>
          <cell r="F3315" t="str">
            <v>03 Exchg w/ refurbished</v>
          </cell>
          <cell r="G3315" t="str">
            <v>04.03.2002</v>
          </cell>
          <cell r="H3315" t="str">
            <v>01.12.1998</v>
          </cell>
          <cell r="I3315" t="str">
            <v>NO REPLACE</v>
          </cell>
        </row>
        <row r="3316">
          <cell r="A3316" t="str">
            <v>T61025TR</v>
          </cell>
          <cell r="B3316" t="str">
            <v>STD EXCH T61025</v>
          </cell>
          <cell r="C3316" t="str">
            <v>FR</v>
          </cell>
          <cell r="D3316" t="str">
            <v>06 Service Only</v>
          </cell>
          <cell r="E3316" t="e">
            <v>#N/A</v>
          </cell>
          <cell r="F3316" t="str">
            <v>03 Exchg w/ refurbished</v>
          </cell>
          <cell r="G3316" t="str">
            <v>06.02.2004</v>
          </cell>
          <cell r="H3316" t="str">
            <v>01.12.1998</v>
          </cell>
          <cell r="I3316" t="str">
            <v>NO REPLACE</v>
          </cell>
        </row>
        <row r="3317">
          <cell r="A3317" t="str">
            <v>T61026</v>
          </cell>
          <cell r="B3317" t="str">
            <v>SECONDARY BASE</v>
          </cell>
          <cell r="C3317" t="str">
            <v>FR</v>
          </cell>
          <cell r="D3317" t="str">
            <v>06 Service Only</v>
          </cell>
          <cell r="E3317">
            <v>44200</v>
          </cell>
          <cell r="F3317" t="str">
            <v>03 Exchg w/ refurbished</v>
          </cell>
          <cell r="G3317" t="str">
            <v>04.03.2002</v>
          </cell>
          <cell r="H3317" t="str">
            <v>01.12.1998</v>
          </cell>
          <cell r="I3317" t="str">
            <v>NO REPLACE</v>
          </cell>
        </row>
        <row r="3318">
          <cell r="A3318" t="str">
            <v>T61026TR</v>
          </cell>
          <cell r="B3318" t="str">
            <v>STD EXCH T61026</v>
          </cell>
          <cell r="C3318" t="str">
            <v>FR</v>
          </cell>
          <cell r="D3318" t="str">
            <v>06 Service Only</v>
          </cell>
          <cell r="E3318" t="e">
            <v>#N/A</v>
          </cell>
          <cell r="F3318" t="str">
            <v>03 Exchg w/ refurbished</v>
          </cell>
          <cell r="G3318" t="str">
            <v>06.02.2004</v>
          </cell>
          <cell r="H3318" t="str">
            <v>01.12.1998</v>
          </cell>
          <cell r="I3318" t="str">
            <v>NO REPLACE</v>
          </cell>
        </row>
        <row r="3319">
          <cell r="A3319" t="str">
            <v>T61032</v>
          </cell>
          <cell r="B3319" t="str">
            <v>EXPANSION MODULE</v>
          </cell>
          <cell r="C3319" t="str">
            <v>FR</v>
          </cell>
          <cell r="D3319" t="str">
            <v>06 Service Only</v>
          </cell>
          <cell r="E3319">
            <v>54700</v>
          </cell>
          <cell r="F3319" t="str">
            <v>03 Exchg w/ refurbished</v>
          </cell>
          <cell r="G3319" t="str">
            <v>14.12.1998</v>
          </cell>
          <cell r="H3319" t="str">
            <v>01.12.1998</v>
          </cell>
          <cell r="I3319" t="str">
            <v>NO REPLACE</v>
          </cell>
        </row>
        <row r="3320">
          <cell r="A3320" t="str">
            <v>T61032TR</v>
          </cell>
          <cell r="B3320" t="str">
            <v>STD EXCH T610312</v>
          </cell>
          <cell r="C3320" t="str">
            <v>FR</v>
          </cell>
          <cell r="D3320" t="str">
            <v>06 Service Only</v>
          </cell>
          <cell r="E3320" t="e">
            <v>#N/A</v>
          </cell>
          <cell r="F3320" t="str">
            <v>03 Exchg w/ refurbished</v>
          </cell>
          <cell r="G3320" t="str">
            <v>25.07.2000</v>
          </cell>
          <cell r="H3320" t="str">
            <v>01.12.1998</v>
          </cell>
          <cell r="I3320" t="str">
            <v>NO REPLACE</v>
          </cell>
        </row>
        <row r="3321">
          <cell r="A3321" t="str">
            <v>T61035</v>
          </cell>
          <cell r="B3321" t="str">
            <v>REMOTE MODULE</v>
          </cell>
          <cell r="C3321" t="str">
            <v>FR</v>
          </cell>
          <cell r="D3321" t="str">
            <v>06 Service Only</v>
          </cell>
          <cell r="E3321">
            <v>246200</v>
          </cell>
          <cell r="F3321" t="str">
            <v>03 Exchg w/ refurbished</v>
          </cell>
          <cell r="G3321" t="str">
            <v>14.12.1998</v>
          </cell>
          <cell r="H3321" t="str">
            <v>01.12.1998</v>
          </cell>
          <cell r="I3321" t="str">
            <v>NO REPLACE</v>
          </cell>
        </row>
        <row r="3322">
          <cell r="A3322" t="str">
            <v>T61035TR</v>
          </cell>
          <cell r="B3322" t="str">
            <v>STD EXCH T61035</v>
          </cell>
          <cell r="C3322" t="str">
            <v>FR</v>
          </cell>
          <cell r="D3322" t="str">
            <v>06 Service Only</v>
          </cell>
          <cell r="E3322" t="e">
            <v>#N/A</v>
          </cell>
          <cell r="F3322" t="str">
            <v>03 Exchg w/ refurbished</v>
          </cell>
          <cell r="G3322" t="str">
            <v>25.07.2000</v>
          </cell>
          <cell r="H3322" t="str">
            <v>01.12.1998</v>
          </cell>
          <cell r="I3322" t="str">
            <v>NO REPLACE</v>
          </cell>
        </row>
        <row r="3323">
          <cell r="A3323" t="str">
            <v>T61036</v>
          </cell>
          <cell r="B3323" t="str">
            <v>REMOTE MODULE</v>
          </cell>
          <cell r="C3323" t="str">
            <v>FR</v>
          </cell>
          <cell r="D3323" t="str">
            <v>06 Service Only</v>
          </cell>
          <cell r="E3323">
            <v>164100</v>
          </cell>
          <cell r="F3323" t="str">
            <v>03 Exchg w/ refurbished</v>
          </cell>
          <cell r="G3323" t="str">
            <v>14.12.1998</v>
          </cell>
          <cell r="H3323" t="str">
            <v>01.12.1998</v>
          </cell>
          <cell r="I3323" t="str">
            <v>NO REPLACE</v>
          </cell>
        </row>
        <row r="3324">
          <cell r="A3324" t="str">
            <v>T61036TR</v>
          </cell>
          <cell r="B3324" t="str">
            <v>STD EXCH T61036</v>
          </cell>
          <cell r="C3324" t="str">
            <v>FR</v>
          </cell>
          <cell r="D3324" t="str">
            <v>06 Service Only</v>
          </cell>
          <cell r="E3324" t="e">
            <v>#N/A</v>
          </cell>
          <cell r="F3324" t="str">
            <v>03 Exchg w/ refurbished</v>
          </cell>
          <cell r="G3324" t="str">
            <v>25.07.2000</v>
          </cell>
          <cell r="H3324" t="str">
            <v>01.12.1998</v>
          </cell>
          <cell r="I3324" t="str">
            <v>NO REPLACE</v>
          </cell>
        </row>
        <row r="3325">
          <cell r="A3325" t="str">
            <v>T61037</v>
          </cell>
          <cell r="B3325" t="str">
            <v>FIRST EXPANSION MODULE</v>
          </cell>
          <cell r="C3325" t="str">
            <v>FR</v>
          </cell>
          <cell r="D3325" t="str">
            <v>06 Service Only</v>
          </cell>
          <cell r="E3325">
            <v>14500</v>
          </cell>
          <cell r="F3325" t="str">
            <v>03 Exchg w/ refurbished</v>
          </cell>
          <cell r="G3325" t="str">
            <v>04.03.2002</v>
          </cell>
          <cell r="H3325" t="str">
            <v>01.12.1998</v>
          </cell>
          <cell r="I3325" t="str">
            <v>NO REPLACE</v>
          </cell>
        </row>
        <row r="3326">
          <cell r="A3326" t="str">
            <v>T61037TR</v>
          </cell>
          <cell r="B3326" t="str">
            <v>STD EXCH T61037</v>
          </cell>
          <cell r="C3326" t="str">
            <v>FR</v>
          </cell>
          <cell r="D3326" t="str">
            <v>06 Service Only</v>
          </cell>
          <cell r="E3326" t="e">
            <v>#N/A</v>
          </cell>
          <cell r="F3326" t="str">
            <v>03 Exchg w/ refurbished</v>
          </cell>
          <cell r="G3326" t="str">
            <v>04.03.2002</v>
          </cell>
          <cell r="H3326" t="str">
            <v>01.12.1998</v>
          </cell>
          <cell r="I3326" t="str">
            <v>NO REPLACE</v>
          </cell>
        </row>
        <row r="3327">
          <cell r="A3327" t="str">
            <v>T61038</v>
          </cell>
          <cell r="B3327" t="str">
            <v>SECOND EXPANSION MODULE</v>
          </cell>
          <cell r="C3327" t="str">
            <v>FR</v>
          </cell>
          <cell r="D3327" t="str">
            <v>06 Service Only</v>
          </cell>
          <cell r="E3327">
            <v>14500</v>
          </cell>
          <cell r="F3327" t="str">
            <v>03 Exchg w/ refurbished</v>
          </cell>
          <cell r="G3327" t="str">
            <v>04.03.2002</v>
          </cell>
          <cell r="H3327" t="str">
            <v>01.12.1998</v>
          </cell>
          <cell r="I3327" t="str">
            <v>NO REPLACE</v>
          </cell>
        </row>
        <row r="3328">
          <cell r="A3328" t="str">
            <v>T61038TR</v>
          </cell>
          <cell r="B3328" t="str">
            <v>STD EXCH T61038</v>
          </cell>
          <cell r="C3328" t="str">
            <v>FR</v>
          </cell>
          <cell r="D3328" t="str">
            <v>06 Service Only</v>
          </cell>
          <cell r="E3328" t="e">
            <v>#N/A</v>
          </cell>
          <cell r="F3328" t="str">
            <v>03 Exchg w/ refurbished</v>
          </cell>
          <cell r="G3328" t="str">
            <v>06.02.2004</v>
          </cell>
          <cell r="H3328" t="str">
            <v>01.12.1998</v>
          </cell>
          <cell r="I3328" t="str">
            <v>NO REPLACE</v>
          </cell>
        </row>
        <row r="3329">
          <cell r="A3329" t="str">
            <v>T61039</v>
          </cell>
          <cell r="B3329" t="str">
            <v>PB200 EMBASE</v>
          </cell>
          <cell r="C3329" t="str">
            <v>FR</v>
          </cell>
          <cell r="D3329" t="str">
            <v>06 Service Only</v>
          </cell>
          <cell r="E3329">
            <v>29800</v>
          </cell>
          <cell r="F3329" t="str">
            <v>04 Repr &amp; Return only</v>
          </cell>
          <cell r="G3329" t="str">
            <v>04.03.2002</v>
          </cell>
          <cell r="H3329" t="str">
            <v>01.12.1998</v>
          </cell>
          <cell r="I3329" t="str">
            <v>NO REPLACE</v>
          </cell>
        </row>
        <row r="3330">
          <cell r="A3330" t="str">
            <v>T61041</v>
          </cell>
          <cell r="B3330" t="str">
            <v>C.P.U. PB400 F</v>
          </cell>
          <cell r="C3330" t="str">
            <v>FR</v>
          </cell>
          <cell r="D3330" t="str">
            <v>06 Service Only</v>
          </cell>
          <cell r="E3330">
            <v>346900</v>
          </cell>
          <cell r="F3330" t="str">
            <v>04 Repr &amp; Return only</v>
          </cell>
          <cell r="G3330" t="str">
            <v>08.01.2000</v>
          </cell>
          <cell r="H3330" t="str">
            <v>01.12.1992</v>
          </cell>
          <cell r="I3330" t="str">
            <v>NO REPLACE</v>
          </cell>
        </row>
        <row r="3331">
          <cell r="A3331" t="str">
            <v>T61042</v>
          </cell>
          <cell r="B3331" t="str">
            <v>C.P.U. PB400 F</v>
          </cell>
          <cell r="C3331" t="str">
            <v>FR</v>
          </cell>
          <cell r="D3331" t="str">
            <v>06 Service Only</v>
          </cell>
          <cell r="E3331">
            <v>423900</v>
          </cell>
          <cell r="F3331" t="str">
            <v>04 Repr &amp; Return only</v>
          </cell>
          <cell r="G3331" t="str">
            <v>08.01.2000</v>
          </cell>
          <cell r="H3331" t="str">
            <v>01.12.1998</v>
          </cell>
          <cell r="I3331" t="str">
            <v>NO REPLACE</v>
          </cell>
        </row>
        <row r="3332">
          <cell r="A3332" t="str">
            <v>T61045</v>
          </cell>
          <cell r="B3332" t="str">
            <v>4K RAM MODULE</v>
          </cell>
          <cell r="C3332" t="str">
            <v>FR</v>
          </cell>
          <cell r="D3332" t="str">
            <v>06 Service Only</v>
          </cell>
          <cell r="E3332">
            <v>28500</v>
          </cell>
          <cell r="F3332" t="str">
            <v>03 Exchg w/ refurbished</v>
          </cell>
          <cell r="G3332" t="str">
            <v>04.03.2002</v>
          </cell>
          <cell r="H3332" t="str">
            <v>01.12.1998</v>
          </cell>
          <cell r="I3332" t="str">
            <v>NO REPLACE</v>
          </cell>
        </row>
        <row r="3333">
          <cell r="A3333" t="str">
            <v>T61045TR</v>
          </cell>
          <cell r="B3333" t="str">
            <v>STD EXCH T61045</v>
          </cell>
          <cell r="C3333" t="str">
            <v>FR</v>
          </cell>
          <cell r="D3333" t="str">
            <v>06 Service Only</v>
          </cell>
          <cell r="E3333" t="e">
            <v>#N/A</v>
          </cell>
          <cell r="F3333" t="str">
            <v>03 Exchg w/ refurbished</v>
          </cell>
          <cell r="G3333" t="str">
            <v>06.02.2004</v>
          </cell>
          <cell r="H3333" t="str">
            <v>01.12.1998</v>
          </cell>
          <cell r="I3333" t="str">
            <v>NO REPLACE</v>
          </cell>
        </row>
        <row r="3334">
          <cell r="A3334" t="str">
            <v>T61056</v>
          </cell>
          <cell r="B3334" t="str">
            <v>PB200 PWS MONITORING</v>
          </cell>
          <cell r="C3334" t="str">
            <v>FR</v>
          </cell>
          <cell r="D3334" t="str">
            <v>06 Service Only</v>
          </cell>
          <cell r="E3334">
            <v>68500</v>
          </cell>
          <cell r="F3334" t="str">
            <v>03 Exchg w/ refurbished</v>
          </cell>
          <cell r="G3334" t="str">
            <v>14.12.1998</v>
          </cell>
          <cell r="H3334" t="str">
            <v>01.12.1998</v>
          </cell>
          <cell r="I3334" t="str">
            <v>NO REPLACE</v>
          </cell>
        </row>
        <row r="3335">
          <cell r="A3335" t="str">
            <v>T61056TR</v>
          </cell>
          <cell r="B3335" t="str">
            <v>STD EXCH T61056</v>
          </cell>
          <cell r="C3335" t="str">
            <v>FR</v>
          </cell>
          <cell r="D3335" t="str">
            <v>06 Service Only</v>
          </cell>
          <cell r="E3335" t="e">
            <v>#N/A</v>
          </cell>
          <cell r="F3335" t="str">
            <v>03 Exchg w/ refurbished</v>
          </cell>
          <cell r="G3335" t="str">
            <v>25.07.2000</v>
          </cell>
          <cell r="H3335" t="str">
            <v>01.12.1998</v>
          </cell>
          <cell r="I3335" t="str">
            <v>NO REPLACE</v>
          </cell>
        </row>
        <row r="3336">
          <cell r="A3336" t="str">
            <v>T61057</v>
          </cell>
          <cell r="B3336" t="str">
            <v>CONTROL POWER + CPL PB400</v>
          </cell>
          <cell r="C3336" t="str">
            <v>FR</v>
          </cell>
          <cell r="D3336" t="str">
            <v>06 Service Only</v>
          </cell>
          <cell r="E3336">
            <v>81500</v>
          </cell>
          <cell r="F3336" t="str">
            <v>03 Exchg w/ refurbished</v>
          </cell>
          <cell r="G3336" t="str">
            <v>14.12.1998</v>
          </cell>
          <cell r="H3336" t="str">
            <v>01.12.1998</v>
          </cell>
          <cell r="I3336" t="str">
            <v>NO REPLACE</v>
          </cell>
        </row>
        <row r="3337">
          <cell r="A3337" t="str">
            <v>T61057TR</v>
          </cell>
          <cell r="B3337" t="str">
            <v>STD EXCH T61057</v>
          </cell>
          <cell r="C3337" t="str">
            <v>FR</v>
          </cell>
          <cell r="D3337" t="str">
            <v>06 Service Only</v>
          </cell>
          <cell r="E3337" t="e">
            <v>#N/A</v>
          </cell>
          <cell r="F3337" t="str">
            <v>03 Exchg w/ refurbished</v>
          </cell>
          <cell r="G3337" t="str">
            <v>25.07.2000</v>
          </cell>
          <cell r="H3337" t="str">
            <v>01.12.1998</v>
          </cell>
          <cell r="I3337" t="str">
            <v>NO REPLACE</v>
          </cell>
        </row>
        <row r="3338">
          <cell r="A3338" t="str">
            <v>T61060</v>
          </cell>
          <cell r="B3338" t="str">
            <v>PB200 POWER SUPPLY</v>
          </cell>
          <cell r="C3338" t="str">
            <v>FR</v>
          </cell>
          <cell r="D3338" t="str">
            <v>06 Service Only</v>
          </cell>
          <cell r="E3338">
            <v>131500</v>
          </cell>
          <cell r="F3338" t="str">
            <v>03 Exchg w/ refurbished</v>
          </cell>
          <cell r="G3338" t="str">
            <v>14.12.1998</v>
          </cell>
          <cell r="H3338" t="str">
            <v>01.12.1998</v>
          </cell>
          <cell r="I3338" t="str">
            <v>NO REPLACE</v>
          </cell>
        </row>
        <row r="3339">
          <cell r="A3339" t="str">
            <v>T61060TR</v>
          </cell>
          <cell r="B3339" t="str">
            <v>STD EXCH T61060</v>
          </cell>
          <cell r="C3339" t="str">
            <v>FR</v>
          </cell>
          <cell r="D3339" t="str">
            <v>06 Service Only</v>
          </cell>
          <cell r="E3339" t="e">
            <v>#N/A</v>
          </cell>
          <cell r="F3339" t="str">
            <v>03 Exchg w/ refurbished</v>
          </cell>
          <cell r="G3339" t="str">
            <v>25.07.2000</v>
          </cell>
          <cell r="H3339" t="str">
            <v>01.12.1998</v>
          </cell>
          <cell r="I3339" t="str">
            <v>NO REPLACE</v>
          </cell>
        </row>
        <row r="3340">
          <cell r="A3340" t="str">
            <v>T61061</v>
          </cell>
          <cell r="B3340" t="str">
            <v>20A POWER SUPPLY</v>
          </cell>
          <cell r="C3340" t="str">
            <v>FR</v>
          </cell>
          <cell r="D3340" t="str">
            <v>06 Service Only</v>
          </cell>
          <cell r="E3340">
            <v>131500</v>
          </cell>
          <cell r="F3340" t="str">
            <v>03 Exchg w/ refurbished</v>
          </cell>
          <cell r="G3340" t="str">
            <v>14.12.1998</v>
          </cell>
          <cell r="H3340" t="str">
            <v>01.12.1998</v>
          </cell>
          <cell r="I3340" t="str">
            <v>NO REPLACE</v>
          </cell>
        </row>
        <row r="3341">
          <cell r="A3341" t="str">
            <v>T61061TR</v>
          </cell>
          <cell r="B3341" t="str">
            <v>STD EXCH T61061</v>
          </cell>
          <cell r="C3341" t="str">
            <v>FR</v>
          </cell>
          <cell r="D3341" t="str">
            <v>06 Service Only</v>
          </cell>
          <cell r="E3341" t="e">
            <v>#N/A</v>
          </cell>
          <cell r="F3341" t="str">
            <v>03 Exchg w/ refurbished</v>
          </cell>
          <cell r="G3341" t="str">
            <v>25.07.2000</v>
          </cell>
          <cell r="H3341" t="str">
            <v>01.12.1998</v>
          </cell>
          <cell r="I3341" t="str">
            <v>NO REPLACE</v>
          </cell>
        </row>
        <row r="3342">
          <cell r="A3342" t="str">
            <v>T61078</v>
          </cell>
          <cell r="B3342" t="str">
            <v>AUXILIARY POWER SUPPLY</v>
          </cell>
          <cell r="C3342" t="str">
            <v>FR</v>
          </cell>
          <cell r="D3342" t="str">
            <v>06 Service Only</v>
          </cell>
          <cell r="E3342">
            <v>131500</v>
          </cell>
          <cell r="F3342" t="str">
            <v>03 Exchg w/ refurbished</v>
          </cell>
          <cell r="G3342" t="str">
            <v>04.12.1998</v>
          </cell>
          <cell r="H3342" t="str">
            <v>01.12.1998</v>
          </cell>
          <cell r="I3342" t="str">
            <v>NO REPLACE</v>
          </cell>
        </row>
        <row r="3343">
          <cell r="A3343" t="str">
            <v>T61078TR</v>
          </cell>
          <cell r="B3343" t="str">
            <v>STD EXCH T61078</v>
          </cell>
          <cell r="C3343" t="str">
            <v>FR</v>
          </cell>
          <cell r="D3343" t="str">
            <v>06 Service Only</v>
          </cell>
          <cell r="E3343" t="e">
            <v>#N/A</v>
          </cell>
          <cell r="F3343" t="str">
            <v>03 Exchg w/ refurbished</v>
          </cell>
          <cell r="G3343" t="str">
            <v>25.07.2000</v>
          </cell>
          <cell r="H3343" t="str">
            <v>01.12.1998</v>
          </cell>
          <cell r="I3343" t="str">
            <v>NO REPLACE</v>
          </cell>
        </row>
        <row r="3344">
          <cell r="A3344" t="str">
            <v>T61080</v>
          </cell>
          <cell r="B3344" t="str">
            <v>16 TOR INPUTS 24VDC</v>
          </cell>
          <cell r="C3344" t="str">
            <v>FR</v>
          </cell>
          <cell r="D3344" t="str">
            <v>06 Service Only</v>
          </cell>
          <cell r="E3344">
            <v>47800</v>
          </cell>
          <cell r="F3344" t="str">
            <v>03 Exchg w/ refurbished</v>
          </cell>
          <cell r="G3344" t="str">
            <v>04.03.2002</v>
          </cell>
          <cell r="H3344" t="str">
            <v>01.12.1998</v>
          </cell>
          <cell r="I3344" t="str">
            <v>NO REPLACE</v>
          </cell>
        </row>
        <row r="3345">
          <cell r="A3345" t="str">
            <v>T61080TR</v>
          </cell>
          <cell r="B3345" t="str">
            <v>STD EXCH T61080</v>
          </cell>
          <cell r="C3345" t="str">
            <v>FR</v>
          </cell>
          <cell r="D3345" t="str">
            <v>06 Service Only</v>
          </cell>
          <cell r="E3345" t="e">
            <v>#N/A</v>
          </cell>
          <cell r="F3345" t="str">
            <v>03 Exchg w/ refurbished</v>
          </cell>
          <cell r="G3345" t="str">
            <v>06.02.2004</v>
          </cell>
          <cell r="H3345" t="str">
            <v>01.12.1998</v>
          </cell>
          <cell r="I3345" t="str">
            <v>NO REPLACE</v>
          </cell>
        </row>
        <row r="3346">
          <cell r="A3346" t="str">
            <v>T61081</v>
          </cell>
          <cell r="B3346" t="str">
            <v>16 INPUTS 24/48 VDC-VAC</v>
          </cell>
          <cell r="C3346" t="str">
            <v>FR</v>
          </cell>
          <cell r="D3346" t="str">
            <v>06 Service Only</v>
          </cell>
          <cell r="E3346">
            <v>47800</v>
          </cell>
          <cell r="F3346" t="str">
            <v>03 Exchg w/ refurbished</v>
          </cell>
          <cell r="G3346" t="str">
            <v>04.03.2002</v>
          </cell>
          <cell r="H3346" t="str">
            <v>01.12.1998</v>
          </cell>
          <cell r="I3346" t="str">
            <v>NO REPLACE</v>
          </cell>
        </row>
        <row r="3347">
          <cell r="A3347" t="str">
            <v>T61081TR</v>
          </cell>
          <cell r="B3347" t="str">
            <v>STD EXCH T61081</v>
          </cell>
          <cell r="C3347" t="str">
            <v>FR</v>
          </cell>
          <cell r="D3347" t="str">
            <v>06 Service Only</v>
          </cell>
          <cell r="E3347" t="e">
            <v>#N/A</v>
          </cell>
          <cell r="F3347" t="str">
            <v>03 Exchg w/ refurbished</v>
          </cell>
          <cell r="G3347" t="str">
            <v>06.01.2003</v>
          </cell>
          <cell r="H3347" t="str">
            <v>01.12.1998</v>
          </cell>
          <cell r="I3347" t="str">
            <v>NO REPLACE</v>
          </cell>
        </row>
        <row r="3348">
          <cell r="A3348" t="str">
            <v>T61082</v>
          </cell>
          <cell r="B3348" t="str">
            <v>16 INPUTS 110VAC</v>
          </cell>
          <cell r="C3348" t="str">
            <v>FR</v>
          </cell>
          <cell r="D3348" t="str">
            <v>06 Service Only</v>
          </cell>
          <cell r="E3348">
            <v>47800</v>
          </cell>
          <cell r="F3348" t="str">
            <v>03 Exchg w/ refurbished</v>
          </cell>
          <cell r="G3348" t="str">
            <v>04.03.2002</v>
          </cell>
          <cell r="H3348" t="str">
            <v>01.12.1998</v>
          </cell>
          <cell r="I3348" t="str">
            <v>NO REPLACE</v>
          </cell>
        </row>
        <row r="3349">
          <cell r="A3349" t="str">
            <v>T61082TR</v>
          </cell>
          <cell r="B3349" t="str">
            <v>STD EXCH T61082</v>
          </cell>
          <cell r="C3349" t="str">
            <v>FR</v>
          </cell>
          <cell r="D3349" t="str">
            <v>06 Service Only</v>
          </cell>
          <cell r="E3349" t="e">
            <v>#N/A</v>
          </cell>
          <cell r="F3349" t="str">
            <v>03 Exchg w/ refurbished</v>
          </cell>
          <cell r="G3349" t="str">
            <v>06.02.2004</v>
          </cell>
          <cell r="H3349" t="str">
            <v>01.12.1998</v>
          </cell>
          <cell r="I3349" t="str">
            <v>NO REPLACE</v>
          </cell>
        </row>
        <row r="3350">
          <cell r="A3350" t="str">
            <v>T61083</v>
          </cell>
          <cell r="B3350" t="str">
            <v>16 INPUTS 220VAC</v>
          </cell>
          <cell r="C3350" t="str">
            <v>FR</v>
          </cell>
          <cell r="D3350" t="str">
            <v>06 Service Only</v>
          </cell>
          <cell r="E3350">
            <v>47800</v>
          </cell>
          <cell r="F3350" t="str">
            <v>03 Exchg w/ refurbished</v>
          </cell>
          <cell r="G3350" t="str">
            <v>04.03.2002</v>
          </cell>
          <cell r="H3350" t="str">
            <v>01.12.1998</v>
          </cell>
          <cell r="I3350" t="str">
            <v>NO REPLACE</v>
          </cell>
        </row>
        <row r="3351">
          <cell r="A3351" t="str">
            <v>T61083TR</v>
          </cell>
          <cell r="B3351" t="str">
            <v>STD EXCH T61083</v>
          </cell>
          <cell r="C3351" t="str">
            <v>FR</v>
          </cell>
          <cell r="D3351" t="str">
            <v>06 Service Only</v>
          </cell>
          <cell r="E3351" t="e">
            <v>#N/A</v>
          </cell>
          <cell r="F3351" t="str">
            <v>03 Exchg w/ refurbished</v>
          </cell>
          <cell r="G3351" t="str">
            <v>06.02.2004</v>
          </cell>
          <cell r="H3351" t="str">
            <v>01.12.1998</v>
          </cell>
          <cell r="I3351" t="str">
            <v>NO REPLACE</v>
          </cell>
        </row>
        <row r="3352">
          <cell r="A3352" t="str">
            <v>T61084</v>
          </cell>
          <cell r="B3352" t="str">
            <v>16 I 5/15VDC TTL-CMOS</v>
          </cell>
          <cell r="C3352" t="str">
            <v>FR</v>
          </cell>
          <cell r="D3352" t="str">
            <v>06 Service Only</v>
          </cell>
          <cell r="E3352">
            <v>47800</v>
          </cell>
          <cell r="F3352" t="str">
            <v>03 Exchg w/ refurbished</v>
          </cell>
          <cell r="G3352" t="str">
            <v>04.03.2002</v>
          </cell>
          <cell r="H3352" t="str">
            <v>01.12.1998</v>
          </cell>
          <cell r="I3352" t="str">
            <v>NO REPLACE</v>
          </cell>
        </row>
        <row r="3353">
          <cell r="A3353" t="str">
            <v>T61084TR</v>
          </cell>
          <cell r="B3353" t="str">
            <v>STD EXCH T61084</v>
          </cell>
          <cell r="C3353" t="str">
            <v>FR</v>
          </cell>
          <cell r="D3353" t="str">
            <v>06 Service Only</v>
          </cell>
          <cell r="E3353" t="e">
            <v>#N/A</v>
          </cell>
          <cell r="F3353" t="str">
            <v>03 Exchg w/ refurbished</v>
          </cell>
          <cell r="G3353" t="str">
            <v>09.02.2004</v>
          </cell>
          <cell r="H3353" t="str">
            <v>01.12.1998</v>
          </cell>
          <cell r="I3353" t="str">
            <v>NO REPLACE</v>
          </cell>
        </row>
        <row r="3354">
          <cell r="A3354" t="str">
            <v>T61085</v>
          </cell>
          <cell r="B3354" t="str">
            <v>16 INPUTS 48VAC</v>
          </cell>
          <cell r="C3354" t="str">
            <v>FR</v>
          </cell>
          <cell r="D3354" t="str">
            <v>06 Service Only</v>
          </cell>
          <cell r="E3354">
            <v>47800</v>
          </cell>
          <cell r="F3354" t="str">
            <v>03 Exchg w/ refurbished</v>
          </cell>
          <cell r="G3354" t="str">
            <v>04.03.2002</v>
          </cell>
          <cell r="H3354" t="str">
            <v>01.12.1998</v>
          </cell>
          <cell r="I3354" t="str">
            <v>NO REPLACE</v>
          </cell>
        </row>
        <row r="3355">
          <cell r="A3355" t="str">
            <v>T61085TR</v>
          </cell>
          <cell r="B3355" t="str">
            <v>STD EXCH T61085</v>
          </cell>
          <cell r="C3355" t="str">
            <v>FR</v>
          </cell>
          <cell r="D3355" t="str">
            <v>06 Service Only</v>
          </cell>
          <cell r="E3355" t="e">
            <v>#N/A</v>
          </cell>
          <cell r="F3355" t="str">
            <v>03 Exchg w/ refurbished</v>
          </cell>
          <cell r="G3355" t="str">
            <v>06.02.2004</v>
          </cell>
          <cell r="H3355" t="str">
            <v>01.12.1998</v>
          </cell>
          <cell r="I3355" t="str">
            <v>NO REPLACE</v>
          </cell>
        </row>
        <row r="3356">
          <cell r="A3356" t="str">
            <v>T61100</v>
          </cell>
          <cell r="B3356" t="str">
            <v>16 RELAY OUTPUTS 250VAC</v>
          </cell>
          <cell r="C3356" t="str">
            <v>FR</v>
          </cell>
          <cell r="D3356" t="str">
            <v>06 Service Only</v>
          </cell>
          <cell r="E3356">
            <v>47800</v>
          </cell>
          <cell r="F3356" t="str">
            <v>03 Exchg w/ refurbished</v>
          </cell>
          <cell r="G3356" t="str">
            <v>04.03.2002</v>
          </cell>
          <cell r="H3356" t="str">
            <v>01.12.1998</v>
          </cell>
          <cell r="I3356" t="str">
            <v>NO REPLACE</v>
          </cell>
        </row>
        <row r="3357">
          <cell r="A3357" t="str">
            <v>T61100TR</v>
          </cell>
          <cell r="B3357" t="str">
            <v>STD EXCH T61100</v>
          </cell>
          <cell r="C3357" t="str">
            <v>FR</v>
          </cell>
          <cell r="D3357" t="str">
            <v>06 Service Only</v>
          </cell>
          <cell r="E3357" t="e">
            <v>#N/A</v>
          </cell>
          <cell r="F3357" t="str">
            <v>03 Exchg w/ refurbished</v>
          </cell>
          <cell r="G3357" t="str">
            <v>25.07.2000</v>
          </cell>
          <cell r="H3357" t="str">
            <v>01.12.1998</v>
          </cell>
          <cell r="I3357" t="str">
            <v>NO REPLACE</v>
          </cell>
        </row>
        <row r="3358">
          <cell r="A3358" t="str">
            <v>T61101</v>
          </cell>
          <cell r="B3358" t="str">
            <v>16Q 24/48VDC 0,5A</v>
          </cell>
          <cell r="C3358" t="str">
            <v>FR</v>
          </cell>
          <cell r="D3358" t="str">
            <v>06 Service Only</v>
          </cell>
          <cell r="E3358">
            <v>47800</v>
          </cell>
          <cell r="F3358" t="str">
            <v>03 Exchg w/ refurbished</v>
          </cell>
          <cell r="G3358" t="str">
            <v>04.03.2002</v>
          </cell>
          <cell r="H3358" t="str">
            <v>01.12.1998</v>
          </cell>
          <cell r="I3358" t="str">
            <v>NO REPLACE</v>
          </cell>
        </row>
        <row r="3359">
          <cell r="A3359" t="str">
            <v>T61101TR</v>
          </cell>
          <cell r="B3359" t="str">
            <v>STD EXCH T61101</v>
          </cell>
          <cell r="C3359" t="str">
            <v>FR</v>
          </cell>
          <cell r="D3359" t="str">
            <v>06 Service Only</v>
          </cell>
          <cell r="E3359" t="e">
            <v>#N/A</v>
          </cell>
          <cell r="F3359" t="str">
            <v>03 Exchg w/ refurbished</v>
          </cell>
          <cell r="G3359" t="str">
            <v>06.02.2004</v>
          </cell>
          <cell r="H3359" t="str">
            <v>01.12.1998</v>
          </cell>
          <cell r="I3359" t="str">
            <v>NO REPLACE</v>
          </cell>
        </row>
        <row r="3360">
          <cell r="A3360" t="str">
            <v>T61102</v>
          </cell>
          <cell r="B3360" t="str">
            <v>8 OUTPUTS 24/48VDC 2A</v>
          </cell>
          <cell r="C3360" t="str">
            <v>FR</v>
          </cell>
          <cell r="D3360" t="str">
            <v>06 Service Only</v>
          </cell>
          <cell r="E3360">
            <v>47800</v>
          </cell>
          <cell r="F3360" t="str">
            <v>03 Exchg w/ refurbished</v>
          </cell>
          <cell r="G3360" t="str">
            <v>04.03.2002</v>
          </cell>
          <cell r="H3360" t="str">
            <v>01.12.1998</v>
          </cell>
          <cell r="I3360" t="str">
            <v>NO REPLACE</v>
          </cell>
        </row>
        <row r="3361">
          <cell r="A3361" t="str">
            <v>T61102TR</v>
          </cell>
          <cell r="B3361" t="str">
            <v>STD EXCH T61102</v>
          </cell>
          <cell r="C3361" t="str">
            <v>FR</v>
          </cell>
          <cell r="D3361" t="str">
            <v>06 Service Only</v>
          </cell>
          <cell r="E3361" t="e">
            <v>#N/A</v>
          </cell>
          <cell r="F3361" t="str">
            <v>03 Exchg w/ refurbished</v>
          </cell>
          <cell r="G3361" t="str">
            <v>04.03.2002</v>
          </cell>
          <cell r="H3361" t="str">
            <v>01.12.1998</v>
          </cell>
          <cell r="I3361" t="str">
            <v>NO REPLACE</v>
          </cell>
        </row>
        <row r="3362">
          <cell r="A3362" t="str">
            <v>T61103</v>
          </cell>
          <cell r="B3362" t="str">
            <v>8 OUTPUTS 24/48VAC 2A</v>
          </cell>
          <cell r="C3362" t="str">
            <v>FR</v>
          </cell>
          <cell r="D3362" t="str">
            <v>06 Service Only</v>
          </cell>
          <cell r="E3362">
            <v>47800</v>
          </cell>
          <cell r="F3362" t="str">
            <v>03 Exchg w/ refurbished</v>
          </cell>
          <cell r="G3362" t="str">
            <v>04.03.2002</v>
          </cell>
          <cell r="H3362" t="str">
            <v>01.12.1998</v>
          </cell>
          <cell r="I3362" t="str">
            <v>NO REPLACE</v>
          </cell>
        </row>
        <row r="3363">
          <cell r="A3363" t="str">
            <v>T61103TR</v>
          </cell>
          <cell r="B3363" t="str">
            <v>STD EXCH T61103</v>
          </cell>
          <cell r="C3363" t="str">
            <v>FR</v>
          </cell>
          <cell r="D3363" t="str">
            <v>06 Service Only</v>
          </cell>
          <cell r="E3363" t="e">
            <v>#N/A</v>
          </cell>
          <cell r="F3363" t="str">
            <v>03 Exchg w/ refurbished</v>
          </cell>
          <cell r="G3363" t="str">
            <v>06.02.2004</v>
          </cell>
          <cell r="H3363" t="str">
            <v>01.12.1998</v>
          </cell>
          <cell r="I3363" t="str">
            <v>NO REPLACE</v>
          </cell>
        </row>
        <row r="3364">
          <cell r="A3364" t="str">
            <v>T61104</v>
          </cell>
          <cell r="B3364" t="str">
            <v>8Q 220VAC TRIAC PB400</v>
          </cell>
          <cell r="C3364" t="str">
            <v>FR</v>
          </cell>
          <cell r="D3364" t="str">
            <v>06 Service Only</v>
          </cell>
          <cell r="E3364">
            <v>47800</v>
          </cell>
          <cell r="F3364" t="str">
            <v>03 Exchg w/ refurbished</v>
          </cell>
          <cell r="G3364" t="str">
            <v>04.03.2002</v>
          </cell>
          <cell r="H3364" t="str">
            <v>01.12.1998</v>
          </cell>
          <cell r="I3364" t="str">
            <v>NO REPLACE</v>
          </cell>
        </row>
        <row r="3365">
          <cell r="A3365" t="str">
            <v>T61104TR</v>
          </cell>
          <cell r="B3365" t="str">
            <v>STD EXCH T61104</v>
          </cell>
          <cell r="C3365" t="str">
            <v>FR</v>
          </cell>
          <cell r="D3365" t="str">
            <v>06 Service Only</v>
          </cell>
          <cell r="E3365" t="e">
            <v>#N/A</v>
          </cell>
          <cell r="F3365" t="str">
            <v>03 Exchg w/ refurbished</v>
          </cell>
          <cell r="G3365" t="str">
            <v>06.02.2004</v>
          </cell>
          <cell r="H3365" t="str">
            <v>01.12.1998</v>
          </cell>
          <cell r="I3365" t="str">
            <v>NO REPLACE</v>
          </cell>
        </row>
        <row r="3366">
          <cell r="A3366" t="str">
            <v>T61105</v>
          </cell>
          <cell r="B3366" t="str">
            <v>8 RELAY OUTPUTS PB400</v>
          </cell>
          <cell r="C3366" t="str">
            <v>FR</v>
          </cell>
          <cell r="D3366" t="str">
            <v>06 Service Only</v>
          </cell>
          <cell r="E3366">
            <v>47800</v>
          </cell>
          <cell r="F3366" t="str">
            <v>04 Repr &amp; Return only</v>
          </cell>
          <cell r="G3366" t="str">
            <v>04.03.2002</v>
          </cell>
          <cell r="H3366" t="str">
            <v>01.12.1998</v>
          </cell>
          <cell r="I3366" t="str">
            <v>NO REPLACE</v>
          </cell>
        </row>
        <row r="3367">
          <cell r="A3367" t="str">
            <v>T61106</v>
          </cell>
          <cell r="B3367" t="str">
            <v>8 OUTPUTS 110VAC PB400</v>
          </cell>
          <cell r="C3367" t="str">
            <v>FR</v>
          </cell>
          <cell r="D3367" t="str">
            <v>06 Service Only</v>
          </cell>
          <cell r="E3367">
            <v>47800</v>
          </cell>
          <cell r="F3367" t="str">
            <v>04 Repr &amp; Return only</v>
          </cell>
          <cell r="G3367" t="str">
            <v>21.05.2003</v>
          </cell>
          <cell r="H3367" t="str">
            <v>01.12.1998</v>
          </cell>
          <cell r="I3367" t="str">
            <v>NO REPLACE</v>
          </cell>
        </row>
        <row r="3368">
          <cell r="A3368" t="str">
            <v>T61120</v>
          </cell>
          <cell r="B3368" t="str">
            <v>12 ANALOG INPUTS</v>
          </cell>
          <cell r="C3368" t="str">
            <v>FR</v>
          </cell>
          <cell r="D3368" t="str">
            <v>06 Service Only</v>
          </cell>
          <cell r="E3368">
            <v>219200</v>
          </cell>
          <cell r="F3368" t="str">
            <v>03 Exchg w/ refurbished</v>
          </cell>
          <cell r="G3368" t="str">
            <v>14.12.1998</v>
          </cell>
          <cell r="H3368" t="str">
            <v>01.12.1998</v>
          </cell>
          <cell r="I3368" t="str">
            <v>NO REPLACE</v>
          </cell>
        </row>
        <row r="3369">
          <cell r="A3369" t="str">
            <v>T61120TR</v>
          </cell>
          <cell r="B3369" t="str">
            <v>STD EXCH T61120</v>
          </cell>
          <cell r="C3369" t="str">
            <v>FR</v>
          </cell>
          <cell r="D3369" t="str">
            <v>06 Service Only</v>
          </cell>
          <cell r="E3369" t="e">
            <v>#N/A</v>
          </cell>
          <cell r="F3369" t="str">
            <v>03 Exchg w/ refurbished</v>
          </cell>
          <cell r="G3369" t="str">
            <v>25.07.2000</v>
          </cell>
          <cell r="H3369" t="str">
            <v>01.12.1998</v>
          </cell>
          <cell r="I3369" t="str">
            <v>NO REPLACE</v>
          </cell>
        </row>
        <row r="3370">
          <cell r="A3370" t="str">
            <v>T61121</v>
          </cell>
          <cell r="B3370" t="str">
            <v>12 ANALOG INPUTS</v>
          </cell>
          <cell r="C3370" t="str">
            <v>FR</v>
          </cell>
          <cell r="D3370" t="str">
            <v>06 Service Only</v>
          </cell>
          <cell r="E3370">
            <v>219200</v>
          </cell>
          <cell r="F3370" t="str">
            <v>03 Exchg w/ refurbished</v>
          </cell>
          <cell r="G3370" t="str">
            <v>14.12.1998</v>
          </cell>
          <cell r="H3370" t="str">
            <v>01.12.1998</v>
          </cell>
          <cell r="I3370" t="str">
            <v>NO REPLACE</v>
          </cell>
        </row>
        <row r="3371">
          <cell r="A3371" t="str">
            <v>T61121TR</v>
          </cell>
          <cell r="B3371" t="str">
            <v>STD EXCH T61121</v>
          </cell>
          <cell r="C3371" t="str">
            <v>FR</v>
          </cell>
          <cell r="D3371" t="str">
            <v>06 Service Only</v>
          </cell>
          <cell r="E3371" t="e">
            <v>#N/A</v>
          </cell>
          <cell r="F3371" t="str">
            <v>03 Exchg w/ refurbished</v>
          </cell>
          <cell r="G3371" t="str">
            <v>25.07.2000</v>
          </cell>
          <cell r="H3371" t="str">
            <v>01.12.1998</v>
          </cell>
          <cell r="I3371" t="str">
            <v>NO REPLACE</v>
          </cell>
        </row>
        <row r="3372">
          <cell r="A3372" t="str">
            <v>T61130</v>
          </cell>
          <cell r="B3372" t="str">
            <v>12 ANALOG OUTPUTS</v>
          </cell>
          <cell r="C3372" t="str">
            <v>FR</v>
          </cell>
          <cell r="D3372" t="str">
            <v>06 Service Only</v>
          </cell>
          <cell r="E3372">
            <v>236000</v>
          </cell>
          <cell r="F3372" t="str">
            <v>03 Exchg w/ refurbished</v>
          </cell>
          <cell r="G3372" t="str">
            <v>14.12.1998</v>
          </cell>
          <cell r="H3372" t="str">
            <v>01.12.1998</v>
          </cell>
          <cell r="I3372" t="str">
            <v>NO REPLACE</v>
          </cell>
        </row>
        <row r="3373">
          <cell r="A3373" t="str">
            <v>T61130TR</v>
          </cell>
          <cell r="B3373" t="str">
            <v>STD EXCH T61130</v>
          </cell>
          <cell r="C3373" t="str">
            <v>FR</v>
          </cell>
          <cell r="D3373" t="str">
            <v>06 Service Only</v>
          </cell>
          <cell r="E3373" t="e">
            <v>#N/A</v>
          </cell>
          <cell r="F3373" t="str">
            <v>03 Exchg w/ refurbished</v>
          </cell>
          <cell r="G3373" t="str">
            <v>25.07.2000</v>
          </cell>
          <cell r="H3373" t="str">
            <v>01.12.1998</v>
          </cell>
          <cell r="I3373" t="str">
            <v>NO REPLACE</v>
          </cell>
        </row>
        <row r="3374">
          <cell r="A3374" t="str">
            <v>T61132</v>
          </cell>
          <cell r="B3374" t="str">
            <v>12 ANALOG OUTPUTS</v>
          </cell>
          <cell r="C3374" t="str">
            <v>FR</v>
          </cell>
          <cell r="D3374" t="str">
            <v>06 Service Only</v>
          </cell>
          <cell r="E3374">
            <v>152900</v>
          </cell>
          <cell r="F3374" t="str">
            <v>03 Exchg w/ refurbished</v>
          </cell>
          <cell r="G3374" t="str">
            <v>14.12.1998</v>
          </cell>
          <cell r="H3374" t="str">
            <v>01.12.1998</v>
          </cell>
          <cell r="I3374" t="str">
            <v>NO REPLACE</v>
          </cell>
        </row>
        <row r="3375">
          <cell r="A3375" t="str">
            <v>T61132TR</v>
          </cell>
          <cell r="B3375" t="str">
            <v>STD EXCH T61132</v>
          </cell>
          <cell r="C3375" t="str">
            <v>FR</v>
          </cell>
          <cell r="D3375" t="str">
            <v>06 Service Only</v>
          </cell>
          <cell r="E3375" t="e">
            <v>#N/A</v>
          </cell>
          <cell r="F3375" t="str">
            <v>03 Exchg w/ refurbished</v>
          </cell>
          <cell r="G3375" t="str">
            <v>25.07.2000</v>
          </cell>
          <cell r="H3375" t="str">
            <v>01.12.1998</v>
          </cell>
          <cell r="I3375" t="str">
            <v>NO REPLACE</v>
          </cell>
        </row>
        <row r="3376">
          <cell r="A3376" t="str">
            <v>T61144</v>
          </cell>
          <cell r="B3376" t="str">
            <v>.</v>
          </cell>
          <cell r="C3376" t="str">
            <v>FR</v>
          </cell>
          <cell r="D3376" t="str">
            <v>06 Service Only</v>
          </cell>
          <cell r="E3376">
            <v>14500</v>
          </cell>
          <cell r="F3376" t="str">
            <v>04 Repr &amp; Return only</v>
          </cell>
          <cell r="G3376" t="str">
            <v>21.05.2003</v>
          </cell>
          <cell r="H3376" t="str">
            <v>01.12.1998</v>
          </cell>
          <cell r="I3376" t="str">
            <v>NO REPLACE</v>
          </cell>
        </row>
        <row r="3377">
          <cell r="A3377" t="str">
            <v>T61147</v>
          </cell>
          <cell r="B3377" t="str">
            <v>100 SCREWS</v>
          </cell>
          <cell r="C3377" t="str">
            <v>FR</v>
          </cell>
          <cell r="D3377" t="str">
            <v>06 Service Only</v>
          </cell>
          <cell r="E3377">
            <v>14000</v>
          </cell>
          <cell r="F3377" t="str">
            <v>01 Exchg w/ new product</v>
          </cell>
          <cell r="G3377" t="str">
            <v>04.03.2002</v>
          </cell>
          <cell r="H3377" t="str">
            <v>01.12.1996</v>
          </cell>
          <cell r="I3377" t="str">
            <v>NO REPLACE</v>
          </cell>
        </row>
        <row r="3378">
          <cell r="A3378" t="str">
            <v>T61150</v>
          </cell>
          <cell r="B3378" t="str">
            <v>TOR I/O TEST RAIL</v>
          </cell>
          <cell r="C3378" t="str">
            <v>FR</v>
          </cell>
          <cell r="D3378" t="str">
            <v>06 Service Only</v>
          </cell>
          <cell r="E3378">
            <v>43800</v>
          </cell>
          <cell r="F3378" t="str">
            <v>04 Repr &amp; Return only</v>
          </cell>
          <cell r="G3378" t="str">
            <v>04.03.2002</v>
          </cell>
          <cell r="H3378" t="str">
            <v>01.12.1998</v>
          </cell>
          <cell r="I3378" t="str">
            <v>NO REPLACE</v>
          </cell>
        </row>
        <row r="3379">
          <cell r="A3379" t="str">
            <v>T61151</v>
          </cell>
          <cell r="B3379" t="str">
            <v>ANALOG INPUTS TEST RAIL</v>
          </cell>
          <cell r="C3379" t="str">
            <v>FR</v>
          </cell>
          <cell r="D3379" t="str">
            <v>06 Service Only</v>
          </cell>
          <cell r="E3379">
            <v>42800</v>
          </cell>
          <cell r="F3379" t="str">
            <v>03 Exchg w/ refurbished</v>
          </cell>
          <cell r="G3379" t="str">
            <v>04.03.2002</v>
          </cell>
          <cell r="H3379" t="str">
            <v>01.12.1998</v>
          </cell>
          <cell r="I3379" t="str">
            <v>NO REPLACE</v>
          </cell>
        </row>
        <row r="3380">
          <cell r="A3380" t="str">
            <v>T61160</v>
          </cell>
          <cell r="B3380" t="str">
            <v>STD EXCH T61160</v>
          </cell>
          <cell r="C3380" t="str">
            <v>FR</v>
          </cell>
          <cell r="D3380" t="str">
            <v>06 Service Only</v>
          </cell>
          <cell r="E3380">
            <v>124200</v>
          </cell>
          <cell r="F3380" t="str">
            <v>03 Exchg w/ refurbished</v>
          </cell>
          <cell r="G3380" t="str">
            <v>07.01.1999</v>
          </cell>
          <cell r="H3380" t="str">
            <v>01.12.1998</v>
          </cell>
          <cell r="I3380" t="str">
            <v>NO REPLACE</v>
          </cell>
        </row>
        <row r="3381">
          <cell r="A3381" t="str">
            <v>T61160TR</v>
          </cell>
          <cell r="B3381" t="str">
            <v>STD EXCH T61160</v>
          </cell>
          <cell r="C3381" t="str">
            <v>FR</v>
          </cell>
          <cell r="D3381" t="str">
            <v>06 Service Only</v>
          </cell>
          <cell r="E3381" t="e">
            <v>#N/A</v>
          </cell>
          <cell r="F3381" t="str">
            <v>03 Exchg w/ refurbished</v>
          </cell>
          <cell r="G3381" t="str">
            <v>25.07.2000</v>
          </cell>
          <cell r="H3381" t="str">
            <v>01.12.1998</v>
          </cell>
          <cell r="I3381" t="str">
            <v>NO REPLACE</v>
          </cell>
        </row>
        <row r="3382">
          <cell r="A3382" t="str">
            <v>T61162</v>
          </cell>
          <cell r="B3382" t="str">
            <v>HIGH SPEED COUNTER PB400</v>
          </cell>
          <cell r="C3382" t="str">
            <v>FR</v>
          </cell>
          <cell r="D3382" t="str">
            <v>06 Service Only</v>
          </cell>
          <cell r="E3382">
            <v>120900</v>
          </cell>
          <cell r="F3382" t="str">
            <v>03 Exchg w/ refurbished</v>
          </cell>
          <cell r="G3382" t="str">
            <v>07.01.1999</v>
          </cell>
          <cell r="H3382" t="str">
            <v>01.12.1998</v>
          </cell>
          <cell r="I3382" t="str">
            <v>NO REPLACE</v>
          </cell>
        </row>
        <row r="3383">
          <cell r="A3383" t="str">
            <v>T61162TR</v>
          </cell>
          <cell r="B3383" t="str">
            <v>STD EXCH T61162</v>
          </cell>
          <cell r="C3383" t="str">
            <v>FR</v>
          </cell>
          <cell r="D3383" t="str">
            <v>06 Service Only</v>
          </cell>
          <cell r="E3383" t="e">
            <v>#N/A</v>
          </cell>
          <cell r="F3383" t="str">
            <v>03 Exchg w/ refurbished</v>
          </cell>
          <cell r="G3383" t="str">
            <v>25.07.2000</v>
          </cell>
          <cell r="H3383" t="str">
            <v>01.12.1998</v>
          </cell>
          <cell r="I3383" t="str">
            <v>NO REPLACE</v>
          </cell>
        </row>
        <row r="3384">
          <cell r="A3384" t="str">
            <v>T61164</v>
          </cell>
          <cell r="B3384" t="str">
            <v>4 INTERRUPTIVE IN PB400</v>
          </cell>
          <cell r="C3384" t="str">
            <v>FR</v>
          </cell>
          <cell r="D3384" t="str">
            <v>06 Service Only</v>
          </cell>
          <cell r="E3384">
            <v>83700</v>
          </cell>
          <cell r="F3384" t="str">
            <v>03 Exchg w/ refurbished</v>
          </cell>
          <cell r="G3384" t="str">
            <v>01.01.1997</v>
          </cell>
          <cell r="H3384" t="str">
            <v>01.12.1998</v>
          </cell>
          <cell r="I3384" t="str">
            <v>NO REPLACE</v>
          </cell>
        </row>
        <row r="3385">
          <cell r="A3385" t="str">
            <v>T61164TR</v>
          </cell>
          <cell r="B3385" t="str">
            <v>STD EXCH T61164</v>
          </cell>
          <cell r="C3385" t="str">
            <v>FR</v>
          </cell>
          <cell r="D3385" t="str">
            <v>06 Service Only</v>
          </cell>
          <cell r="E3385" t="e">
            <v>#N/A</v>
          </cell>
          <cell r="F3385" t="str">
            <v>03 Exchg w/ refurbished</v>
          </cell>
          <cell r="G3385" t="str">
            <v>25.07.2000</v>
          </cell>
          <cell r="H3385" t="str">
            <v>01.12.1998</v>
          </cell>
          <cell r="I3385" t="str">
            <v>NO REPLACE</v>
          </cell>
        </row>
        <row r="3386">
          <cell r="A3386" t="str">
            <v>T61166</v>
          </cell>
          <cell r="B3386" t="str">
            <v>ARITHMETIC UNIT</v>
          </cell>
          <cell r="C3386" t="str">
            <v>FR</v>
          </cell>
          <cell r="D3386" t="str">
            <v>06 Service Only</v>
          </cell>
          <cell r="E3386">
            <v>247000</v>
          </cell>
          <cell r="F3386" t="str">
            <v>03 Exchg w/ refurbished</v>
          </cell>
          <cell r="G3386" t="str">
            <v>14.12.1998</v>
          </cell>
          <cell r="H3386" t="str">
            <v>01.12.1998</v>
          </cell>
          <cell r="I3386" t="str">
            <v>NO REPLACE</v>
          </cell>
        </row>
        <row r="3387">
          <cell r="A3387" t="str">
            <v>T61166TR</v>
          </cell>
          <cell r="B3387" t="str">
            <v>STD EXCH T61166</v>
          </cell>
          <cell r="C3387" t="str">
            <v>FR</v>
          </cell>
          <cell r="D3387" t="str">
            <v>06 Service Only</v>
          </cell>
          <cell r="E3387" t="e">
            <v>#N/A</v>
          </cell>
          <cell r="F3387" t="str">
            <v>03 Exchg w/ refurbished</v>
          </cell>
          <cell r="G3387" t="str">
            <v>25.07.2000</v>
          </cell>
          <cell r="H3387" t="str">
            <v>01.12.1998</v>
          </cell>
          <cell r="I3387" t="str">
            <v>NO REPLACE</v>
          </cell>
        </row>
        <row r="3388">
          <cell r="A3388" t="str">
            <v>T61172</v>
          </cell>
          <cell r="B3388" t="str">
            <v>AXIS CONTROL PB400</v>
          </cell>
          <cell r="C3388" t="str">
            <v>FR</v>
          </cell>
          <cell r="D3388" t="str">
            <v>06 Service Only</v>
          </cell>
          <cell r="E3388">
            <v>238000</v>
          </cell>
          <cell r="F3388" t="str">
            <v>03 Exchg w/ refurbished</v>
          </cell>
          <cell r="G3388" t="str">
            <v>01.01.1997</v>
          </cell>
          <cell r="H3388" t="str">
            <v>01.12.1998</v>
          </cell>
          <cell r="I3388" t="str">
            <v>NO REPLACE</v>
          </cell>
        </row>
        <row r="3389">
          <cell r="A3389" t="str">
            <v>T61172TR</v>
          </cell>
          <cell r="B3389" t="str">
            <v>STD EXCH T61172</v>
          </cell>
          <cell r="C3389" t="str">
            <v>FR</v>
          </cell>
          <cell r="D3389" t="str">
            <v>06 Service Only</v>
          </cell>
          <cell r="E3389" t="e">
            <v>#N/A</v>
          </cell>
          <cell r="F3389" t="str">
            <v>03 Exchg w/ refurbished</v>
          </cell>
          <cell r="G3389" t="str">
            <v>25.07.2000</v>
          </cell>
          <cell r="H3389" t="str">
            <v>01.12.1998</v>
          </cell>
          <cell r="I3389" t="str">
            <v>NO REPLACE</v>
          </cell>
        </row>
        <row r="3390">
          <cell r="A3390" t="str">
            <v>T61174</v>
          </cell>
          <cell r="B3390" t="str">
            <v>PROCESS CONTROL PB400</v>
          </cell>
          <cell r="C3390" t="str">
            <v>FR</v>
          </cell>
          <cell r="D3390" t="str">
            <v>06 Service Only</v>
          </cell>
          <cell r="E3390">
            <v>363000</v>
          </cell>
          <cell r="F3390" t="str">
            <v>03 Exchg w/ refurbished</v>
          </cell>
          <cell r="G3390" t="str">
            <v>01.01.1997</v>
          </cell>
          <cell r="H3390" t="str">
            <v>01.12.1998</v>
          </cell>
          <cell r="I3390" t="str">
            <v>NO REPLACE</v>
          </cell>
        </row>
        <row r="3391">
          <cell r="A3391" t="str">
            <v>T61174TR</v>
          </cell>
          <cell r="B3391" t="str">
            <v>STD EXCH 61174</v>
          </cell>
          <cell r="C3391" t="str">
            <v>FR</v>
          </cell>
          <cell r="D3391" t="str">
            <v>06 Service Only</v>
          </cell>
          <cell r="E3391" t="e">
            <v>#N/A</v>
          </cell>
          <cell r="F3391" t="str">
            <v>03 Exchg w/ refurbished</v>
          </cell>
          <cell r="G3391" t="str">
            <v>25.07.2000</v>
          </cell>
          <cell r="H3391" t="str">
            <v>01.12.1998</v>
          </cell>
          <cell r="I3391" t="str">
            <v>NO REPLACE</v>
          </cell>
        </row>
        <row r="3392">
          <cell r="A3392" t="str">
            <v>T61177</v>
          </cell>
          <cell r="B3392" t="str">
            <v>RS422 INTERFACE PB400</v>
          </cell>
          <cell r="C3392" t="str">
            <v>FR</v>
          </cell>
          <cell r="D3392" t="str">
            <v>06 Service Only</v>
          </cell>
          <cell r="E3392">
            <v>26800</v>
          </cell>
          <cell r="F3392" t="str">
            <v>03 Exchg w/ refurbished</v>
          </cell>
          <cell r="G3392" t="str">
            <v>04.03.2002</v>
          </cell>
          <cell r="H3392" t="str">
            <v>01.12.1998</v>
          </cell>
          <cell r="I3392" t="str">
            <v>NO REPLACE</v>
          </cell>
        </row>
        <row r="3393">
          <cell r="A3393" t="str">
            <v>T61177TR</v>
          </cell>
          <cell r="B3393" t="str">
            <v>STD EXCH T61177</v>
          </cell>
          <cell r="C3393" t="str">
            <v>FR</v>
          </cell>
          <cell r="D3393" t="str">
            <v>06 Service Only</v>
          </cell>
          <cell r="E3393" t="e">
            <v>#N/A</v>
          </cell>
          <cell r="F3393" t="str">
            <v>03 Exchg w/ refurbished</v>
          </cell>
          <cell r="G3393" t="str">
            <v>06.02.2004</v>
          </cell>
          <cell r="H3393" t="str">
            <v>01.12.1998</v>
          </cell>
          <cell r="I3393" t="str">
            <v>NO REPLACE</v>
          </cell>
        </row>
        <row r="3394">
          <cell r="A3394" t="str">
            <v>T61178</v>
          </cell>
          <cell r="B3394" t="str">
            <v>PB400 V24 CPL</v>
          </cell>
          <cell r="C3394" t="str">
            <v>FR</v>
          </cell>
          <cell r="D3394" t="str">
            <v>06 Service Only</v>
          </cell>
          <cell r="E3394">
            <v>26800</v>
          </cell>
          <cell r="F3394" t="str">
            <v>04 Repr &amp; Return only</v>
          </cell>
          <cell r="G3394" t="str">
            <v>04.03.2002</v>
          </cell>
          <cell r="H3394" t="str">
            <v>01.12.1998</v>
          </cell>
          <cell r="I3394" t="str">
            <v>NO REPLACE</v>
          </cell>
        </row>
        <row r="3395">
          <cell r="A3395" t="str">
            <v>T61179</v>
          </cell>
          <cell r="B3395" t="str">
            <v>PB400 BDC CPL</v>
          </cell>
          <cell r="C3395" t="str">
            <v>FR</v>
          </cell>
          <cell r="D3395" t="str">
            <v>06 Service Only</v>
          </cell>
          <cell r="E3395">
            <v>26800</v>
          </cell>
          <cell r="F3395" t="str">
            <v>03 Exchg w/ refurbished</v>
          </cell>
          <cell r="G3395" t="str">
            <v>04.03.2002</v>
          </cell>
          <cell r="H3395" t="str">
            <v>01.12.1998</v>
          </cell>
          <cell r="I3395" t="str">
            <v>NO REPLACE</v>
          </cell>
        </row>
        <row r="3396">
          <cell r="A3396" t="str">
            <v>T61179TR</v>
          </cell>
          <cell r="B3396" t="str">
            <v>STD EXCH T61179</v>
          </cell>
          <cell r="C3396" t="str">
            <v>FR</v>
          </cell>
          <cell r="D3396" t="str">
            <v>06 Service Only</v>
          </cell>
          <cell r="E3396" t="e">
            <v>#N/A</v>
          </cell>
          <cell r="F3396" t="str">
            <v>03 Exchg w/ refurbished</v>
          </cell>
          <cell r="G3396" t="str">
            <v>06.02.2004</v>
          </cell>
          <cell r="H3396" t="str">
            <v>01.12.1998</v>
          </cell>
          <cell r="I3396" t="str">
            <v>NO REPLACE</v>
          </cell>
        </row>
        <row r="3397">
          <cell r="A3397" t="str">
            <v>T61180</v>
          </cell>
          <cell r="B3397" t="str">
            <v>STD EXCH T61180</v>
          </cell>
          <cell r="C3397" t="str">
            <v>FR</v>
          </cell>
          <cell r="D3397" t="str">
            <v>06 Service Only</v>
          </cell>
          <cell r="E3397">
            <v>355200</v>
          </cell>
          <cell r="F3397" t="str">
            <v>03 Exchg w/ refurbished</v>
          </cell>
          <cell r="G3397" t="str">
            <v>01.01.1997</v>
          </cell>
          <cell r="H3397" t="str">
            <v>01.12.1998</v>
          </cell>
          <cell r="I3397" t="str">
            <v>NO REPLACE</v>
          </cell>
        </row>
        <row r="3398">
          <cell r="A3398" t="str">
            <v>T61180TR</v>
          </cell>
          <cell r="B3398" t="str">
            <v>STD EXCH T61180</v>
          </cell>
          <cell r="C3398" t="str">
            <v>FR</v>
          </cell>
          <cell r="D3398" t="str">
            <v>06 Service Only</v>
          </cell>
          <cell r="E3398" t="e">
            <v>#N/A</v>
          </cell>
          <cell r="F3398" t="str">
            <v>03 Exchg w/ refurbished</v>
          </cell>
          <cell r="G3398" t="str">
            <v>25.07.2000</v>
          </cell>
          <cell r="H3398" t="str">
            <v>01.12.1998</v>
          </cell>
          <cell r="I3398" t="str">
            <v>NO REPLACE</v>
          </cell>
        </row>
        <row r="3399">
          <cell r="A3399" t="str">
            <v>T61181</v>
          </cell>
          <cell r="B3399" t="str">
            <v>PBNET - 2 COMM PORT PB400</v>
          </cell>
          <cell r="C3399" t="str">
            <v>FR</v>
          </cell>
          <cell r="D3399" t="str">
            <v>06 Service Only</v>
          </cell>
          <cell r="E3399">
            <v>294500</v>
          </cell>
          <cell r="F3399" t="str">
            <v>03 Exchg w/ refurbished</v>
          </cell>
          <cell r="G3399" t="str">
            <v>07.01.1999</v>
          </cell>
          <cell r="H3399" t="str">
            <v>01.12.1998</v>
          </cell>
          <cell r="I3399" t="str">
            <v>NO REPLACE</v>
          </cell>
        </row>
        <row r="3400">
          <cell r="A3400" t="str">
            <v>T61181TR</v>
          </cell>
          <cell r="B3400" t="str">
            <v>STD EXCH T61181</v>
          </cell>
          <cell r="C3400" t="str">
            <v>FR</v>
          </cell>
          <cell r="D3400" t="str">
            <v>06 Service Only</v>
          </cell>
          <cell r="E3400" t="e">
            <v>#N/A</v>
          </cell>
          <cell r="F3400" t="str">
            <v>03 Exchg w/ refurbished</v>
          </cell>
          <cell r="G3400" t="str">
            <v>25.07.2000</v>
          </cell>
          <cell r="H3400" t="str">
            <v>01.12.1998</v>
          </cell>
          <cell r="I3400" t="str">
            <v>NO REPLACE</v>
          </cell>
        </row>
        <row r="3401">
          <cell r="A3401" t="str">
            <v>T61182</v>
          </cell>
          <cell r="B3401" t="str">
            <v>REDUDANCY COUPLER PB400</v>
          </cell>
          <cell r="C3401" t="str">
            <v>FR</v>
          </cell>
          <cell r="D3401" t="str">
            <v>06 Service Only</v>
          </cell>
          <cell r="E3401">
            <v>548900</v>
          </cell>
          <cell r="F3401" t="str">
            <v>03 Exchg w/ refurbished</v>
          </cell>
          <cell r="G3401" t="str">
            <v>01.01.1997</v>
          </cell>
          <cell r="H3401" t="str">
            <v>01.12.1998</v>
          </cell>
          <cell r="I3401" t="str">
            <v>NO REPLACE</v>
          </cell>
        </row>
        <row r="3402">
          <cell r="A3402" t="str">
            <v>T61182TR</v>
          </cell>
          <cell r="B3402" t="str">
            <v>STD EXCH T61182</v>
          </cell>
          <cell r="C3402" t="str">
            <v>FR</v>
          </cell>
          <cell r="D3402" t="str">
            <v>06 Service Only</v>
          </cell>
          <cell r="E3402" t="e">
            <v>#N/A</v>
          </cell>
          <cell r="F3402" t="str">
            <v>03 Exchg w/ refurbished</v>
          </cell>
          <cell r="G3402" t="str">
            <v>25.07.2000</v>
          </cell>
          <cell r="H3402" t="str">
            <v>01.12.1998</v>
          </cell>
          <cell r="I3402" t="str">
            <v>NO REPLACE</v>
          </cell>
        </row>
        <row r="3403">
          <cell r="A3403" t="str">
            <v>T61183</v>
          </cell>
          <cell r="B3403" t="str">
            <v>JBUS - 2 COMM PORT PB400</v>
          </cell>
          <cell r="C3403" t="str">
            <v>FR</v>
          </cell>
          <cell r="D3403" t="str">
            <v>06 Service Only</v>
          </cell>
          <cell r="E3403">
            <v>294500</v>
          </cell>
          <cell r="F3403" t="str">
            <v>03 Exchg w/ refurbished</v>
          </cell>
          <cell r="G3403" t="str">
            <v>07.01.1999</v>
          </cell>
          <cell r="H3403" t="str">
            <v>01.12.1998</v>
          </cell>
          <cell r="I3403" t="str">
            <v>NO REPLACE</v>
          </cell>
        </row>
        <row r="3404">
          <cell r="A3404" t="str">
            <v>T61183TR</v>
          </cell>
          <cell r="B3404" t="str">
            <v>STD EXCH T61183</v>
          </cell>
          <cell r="C3404" t="str">
            <v>FR</v>
          </cell>
          <cell r="D3404" t="str">
            <v>06 Service Only</v>
          </cell>
          <cell r="E3404" t="e">
            <v>#N/A</v>
          </cell>
          <cell r="F3404" t="str">
            <v>03 Exchg w/ refurbished</v>
          </cell>
          <cell r="G3404" t="str">
            <v>25.07.2000</v>
          </cell>
          <cell r="H3404" t="str">
            <v>01.12.1998</v>
          </cell>
          <cell r="I3404" t="str">
            <v>NO REPLACE</v>
          </cell>
        </row>
        <row r="3405">
          <cell r="A3405" t="str">
            <v>T61185</v>
          </cell>
          <cell r="B3405" t="str">
            <v>JPR - PIERRAU COMM PB400</v>
          </cell>
          <cell r="C3405" t="str">
            <v>FR</v>
          </cell>
          <cell r="D3405" t="str">
            <v>06 Service Only</v>
          </cell>
          <cell r="E3405">
            <v>310500</v>
          </cell>
          <cell r="F3405" t="str">
            <v>03 Exchg w/ refurbished</v>
          </cell>
          <cell r="G3405" t="str">
            <v>01.01.1997</v>
          </cell>
          <cell r="H3405" t="str">
            <v>01.12.1992</v>
          </cell>
          <cell r="I3405" t="str">
            <v>NO REPLACE</v>
          </cell>
        </row>
        <row r="3406">
          <cell r="A3406" t="str">
            <v>T61185TR</v>
          </cell>
          <cell r="B3406" t="str">
            <v>STD EXCH T61185</v>
          </cell>
          <cell r="C3406" t="str">
            <v>FR</v>
          </cell>
          <cell r="D3406" t="str">
            <v>06 Service Only</v>
          </cell>
          <cell r="E3406" t="e">
            <v>#N/A</v>
          </cell>
          <cell r="F3406" t="str">
            <v>03 Exchg w/ refurbished</v>
          </cell>
          <cell r="G3406" t="str">
            <v>25.07.2000</v>
          </cell>
          <cell r="H3406" t="str">
            <v>01.12.1992</v>
          </cell>
          <cell r="I3406" t="str">
            <v>NO REPLACE</v>
          </cell>
        </row>
        <row r="3407">
          <cell r="A3407" t="str">
            <v>T61186</v>
          </cell>
          <cell r="B3407" t="str">
            <v>PB400 JNET COUPLER</v>
          </cell>
          <cell r="C3407" t="str">
            <v>FR</v>
          </cell>
          <cell r="D3407" t="str">
            <v>06 Service Only</v>
          </cell>
          <cell r="E3407">
            <v>185000</v>
          </cell>
          <cell r="F3407" t="str">
            <v>03 Exchg w/ refurbished</v>
          </cell>
          <cell r="G3407" t="str">
            <v>04.12.1998</v>
          </cell>
          <cell r="H3407" t="str">
            <v>01.12.1998</v>
          </cell>
          <cell r="I3407" t="str">
            <v>NO REPLACE</v>
          </cell>
        </row>
        <row r="3408">
          <cell r="A3408" t="str">
            <v>T61186TR</v>
          </cell>
          <cell r="B3408" t="str">
            <v>STD EXCH T61186</v>
          </cell>
          <cell r="C3408" t="str">
            <v>FR</v>
          </cell>
          <cell r="D3408" t="str">
            <v>06 Service Only</v>
          </cell>
          <cell r="E3408" t="e">
            <v>#N/A</v>
          </cell>
          <cell r="F3408" t="str">
            <v>03 Exchg w/ refurbished</v>
          </cell>
          <cell r="G3408" t="str">
            <v>25.07.2000</v>
          </cell>
          <cell r="H3408" t="str">
            <v>01.12.1998</v>
          </cell>
          <cell r="I3408" t="str">
            <v>NO REPLACE</v>
          </cell>
        </row>
        <row r="3409">
          <cell r="A3409" t="str">
            <v>T61239</v>
          </cell>
          <cell r="B3409" t="str">
            <v>WIRING TOOLS</v>
          </cell>
          <cell r="C3409" t="str">
            <v>FR</v>
          </cell>
          <cell r="D3409" t="str">
            <v>06 Service Only</v>
          </cell>
          <cell r="E3409">
            <v>12800</v>
          </cell>
          <cell r="F3409" t="str">
            <v>01 Exchg w/ new product</v>
          </cell>
          <cell r="G3409" t="str">
            <v>21.05.2003</v>
          </cell>
          <cell r="H3409" t="str">
            <v>01.12.1996</v>
          </cell>
          <cell r="I3409" t="str">
            <v>NO REPLACE</v>
          </cell>
        </row>
        <row r="3410">
          <cell r="A3410" t="str">
            <v>T61245</v>
          </cell>
          <cell r="B3410" t="str">
            <v>FOURREAU E/S PB400</v>
          </cell>
          <cell r="C3410" t="str">
            <v>FR</v>
          </cell>
          <cell r="D3410" t="str">
            <v>06 Service Only</v>
          </cell>
          <cell r="E3410">
            <v>18200</v>
          </cell>
          <cell r="F3410" t="str">
            <v>01 Exchg w/ new product</v>
          </cell>
          <cell r="G3410" t="str">
            <v>04.03.2002</v>
          </cell>
          <cell r="H3410" t="str">
            <v>01.12.1998</v>
          </cell>
          <cell r="I3410" t="str">
            <v>NO REPLACE</v>
          </cell>
        </row>
        <row r="3411">
          <cell r="A3411" t="str">
            <v>T61246</v>
          </cell>
          <cell r="B3411" t="str">
            <v>MECHANICAL PART</v>
          </cell>
          <cell r="C3411" t="str">
            <v>FR</v>
          </cell>
          <cell r="D3411" t="str">
            <v>06 Service Only</v>
          </cell>
          <cell r="E3411">
            <v>8100</v>
          </cell>
          <cell r="F3411" t="str">
            <v>01 Exchg w/ new product</v>
          </cell>
          <cell r="G3411" t="str">
            <v>04.03.2002</v>
          </cell>
          <cell r="H3411" t="str">
            <v>01.12.1996</v>
          </cell>
          <cell r="I3411" t="str">
            <v>NO REPLACE</v>
          </cell>
        </row>
        <row r="3412">
          <cell r="A3412" t="str">
            <v>T61247</v>
          </cell>
          <cell r="B3412" t="str">
            <v>MECHANICAL PART</v>
          </cell>
          <cell r="C3412" t="str">
            <v>FR</v>
          </cell>
          <cell r="D3412" t="str">
            <v>06 Service Only</v>
          </cell>
          <cell r="E3412">
            <v>8100</v>
          </cell>
          <cell r="F3412" t="str">
            <v>01 Exchg w/ new product</v>
          </cell>
          <cell r="G3412" t="str">
            <v>04.03.2002</v>
          </cell>
          <cell r="H3412" t="str">
            <v>01.12.1996</v>
          </cell>
          <cell r="I3412" t="str">
            <v>NO REPLACE</v>
          </cell>
        </row>
        <row r="3413">
          <cell r="A3413" t="str">
            <v>T61248</v>
          </cell>
          <cell r="B3413" t="str">
            <v>FOURREAU UC PB400</v>
          </cell>
          <cell r="C3413" t="str">
            <v>FR</v>
          </cell>
          <cell r="D3413" t="str">
            <v>06 Service Only</v>
          </cell>
          <cell r="E3413">
            <v>15200</v>
          </cell>
          <cell r="F3413" t="str">
            <v>01 Exchg w/ new product</v>
          </cell>
          <cell r="G3413" t="str">
            <v>04.03.2002</v>
          </cell>
          <cell r="H3413" t="str">
            <v>01.12.1998</v>
          </cell>
          <cell r="I3413" t="str">
            <v>NO REPLACE</v>
          </cell>
        </row>
        <row r="3414">
          <cell r="A3414" t="str">
            <v>T61250</v>
          </cell>
          <cell r="B3414" t="str">
            <v>LOT DE 4 PILES LITHIUM</v>
          </cell>
          <cell r="C3414" t="str">
            <v>FR</v>
          </cell>
          <cell r="D3414" t="str">
            <v>06 Service Only</v>
          </cell>
          <cell r="E3414">
            <v>13000</v>
          </cell>
          <cell r="F3414" t="str">
            <v>01 Exchg w/ new product</v>
          </cell>
          <cell r="G3414" t="str">
            <v>04.03.2002</v>
          </cell>
          <cell r="H3414" t="str">
            <v>01.12.1998</v>
          </cell>
          <cell r="I3414" t="str">
            <v>NO REPLACE</v>
          </cell>
        </row>
        <row r="3415">
          <cell r="A3415" t="str">
            <v>TBX0010</v>
          </cell>
          <cell r="B3415" t="str">
            <v>T CONNECTION BOX</v>
          </cell>
          <cell r="C3415" t="str">
            <v>FR</v>
          </cell>
          <cell r="D3415" t="str">
            <v>06 Service Only</v>
          </cell>
          <cell r="E3415">
            <v>19700</v>
          </cell>
          <cell r="F3415" t="str">
            <v>01 Exchg w/ new product</v>
          </cell>
          <cell r="G3415" t="str">
            <v>05.01.2004</v>
          </cell>
          <cell r="H3415" t="str">
            <v>30.12.2003</v>
          </cell>
          <cell r="I3415" t="str">
            <v>NO REPLACE</v>
          </cell>
        </row>
        <row r="3416">
          <cell r="A3416" t="str">
            <v>TBXAES400</v>
          </cell>
          <cell r="B3416" t="str">
            <v>4 MULTI-RANGE ANA.INP.</v>
          </cell>
          <cell r="C3416" t="str">
            <v>FR</v>
          </cell>
          <cell r="D3416" t="str">
            <v>05 EOC</v>
          </cell>
          <cell r="E3416">
            <v>26400</v>
          </cell>
          <cell r="F3416" t="str">
            <v>01 Exchg w/ new product</v>
          </cell>
          <cell r="G3416" t="str">
            <v>31.12.2004</v>
          </cell>
          <cell r="H3416" t="str">
            <v>30.06.2006</v>
          </cell>
          <cell r="I3416" t="str">
            <v>NO REPLACE</v>
          </cell>
        </row>
        <row r="3417">
          <cell r="A3417" t="str">
            <v>TBXAMS620</v>
          </cell>
          <cell r="B3417" t="str">
            <v>6 INPUTS 2 ANALOG OUTPUT</v>
          </cell>
          <cell r="C3417" t="str">
            <v>FR</v>
          </cell>
          <cell r="D3417" t="str">
            <v>05 EOC</v>
          </cell>
          <cell r="E3417">
            <v>31000</v>
          </cell>
          <cell r="F3417" t="str">
            <v>01 Exchg w/ new product</v>
          </cell>
          <cell r="G3417" t="str">
            <v>31.12.2004</v>
          </cell>
          <cell r="H3417" t="str">
            <v>30.06.2006</v>
          </cell>
          <cell r="I3417" t="str">
            <v>NO REPLACE</v>
          </cell>
        </row>
        <row r="3418">
          <cell r="A3418" t="str">
            <v>TBXASS200</v>
          </cell>
          <cell r="B3418" t="str">
            <v>2 ISOLAT. ANALOG. OUTPUTS</v>
          </cell>
          <cell r="C3418" t="str">
            <v>FR</v>
          </cell>
          <cell r="D3418" t="str">
            <v>05 EOC</v>
          </cell>
          <cell r="E3418">
            <v>13900</v>
          </cell>
          <cell r="F3418" t="str">
            <v>01 Exchg w/ new product</v>
          </cell>
          <cell r="G3418" t="str">
            <v>31.12.2004</v>
          </cell>
          <cell r="H3418" t="str">
            <v>30.06.2006</v>
          </cell>
          <cell r="I3418" t="str">
            <v>NO REPLACE</v>
          </cell>
        </row>
        <row r="3419">
          <cell r="A3419" t="str">
            <v>TBXBAS10</v>
          </cell>
          <cell r="B3419" t="str">
            <v>OUT.TBXIP65 CONNECTOR</v>
          </cell>
          <cell r="C3419" t="str">
            <v>FR</v>
          </cell>
          <cell r="D3419" t="str">
            <v>04 Commercialized</v>
          </cell>
          <cell r="E3419">
            <v>1900</v>
          </cell>
          <cell r="F3419" t="str">
            <v>01 Exchg w/ new product</v>
          </cell>
          <cell r="G3419" t="str">
            <v>01.01.1997</v>
          </cell>
          <cell r="H3419" t="str">
            <v>00.00.0000</v>
          </cell>
        </row>
        <row r="3420">
          <cell r="A3420" t="str">
            <v>TBXBLP01</v>
          </cell>
          <cell r="B3420" t="str">
            <v>TBX7/FIPIO CON.BLOCK</v>
          </cell>
          <cell r="C3420" t="str">
            <v>TN</v>
          </cell>
          <cell r="D3420" t="str">
            <v>05 EOC</v>
          </cell>
          <cell r="E3420">
            <v>2100</v>
          </cell>
          <cell r="F3420" t="str">
            <v>01 Exchg w/ new product</v>
          </cell>
          <cell r="G3420" t="str">
            <v>31.12.2004</v>
          </cell>
          <cell r="H3420" t="str">
            <v>30.06.2006</v>
          </cell>
          <cell r="I3420" t="str">
            <v>NO REPLACE</v>
          </cell>
        </row>
        <row r="3421">
          <cell r="A3421" t="str">
            <v>TBXBLP10</v>
          </cell>
          <cell r="B3421" t="str">
            <v>TBX IP65 FIPIO CONNECTOR</v>
          </cell>
          <cell r="C3421" t="str">
            <v>FR</v>
          </cell>
          <cell r="D3421" t="str">
            <v>04 Commercialized</v>
          </cell>
          <cell r="E3421">
            <v>2700</v>
          </cell>
          <cell r="F3421" t="str">
            <v>01 Exchg w/ new product</v>
          </cell>
          <cell r="G3421" t="str">
            <v>01.01.1997</v>
          </cell>
          <cell r="H3421" t="str">
            <v>00.00.0000</v>
          </cell>
        </row>
        <row r="3422">
          <cell r="A3422" t="str">
            <v>TBXCBS010</v>
          </cell>
          <cell r="B3422" t="str">
            <v>TBX7 CONNECT. EXT</v>
          </cell>
          <cell r="C3422" t="str">
            <v>FR</v>
          </cell>
          <cell r="D3422" t="str">
            <v>05 EOC</v>
          </cell>
          <cell r="E3422">
            <v>2200</v>
          </cell>
          <cell r="F3422" t="str">
            <v>01 Exchg w/ new product</v>
          </cell>
          <cell r="G3422" t="str">
            <v>31.12.2004</v>
          </cell>
          <cell r="H3422" t="str">
            <v>30.06.2006</v>
          </cell>
          <cell r="I3422" t="str">
            <v>NO REPLACE</v>
          </cell>
        </row>
        <row r="3423">
          <cell r="A3423" t="str">
            <v>TBXCEP1622</v>
          </cell>
          <cell r="B3423" t="str">
            <v>TBX7 COMPACT 16 I 24VDC</v>
          </cell>
          <cell r="C3423" t="str">
            <v>FR</v>
          </cell>
          <cell r="D3423" t="str">
            <v>05 EOC</v>
          </cell>
          <cell r="E3423">
            <v>12500</v>
          </cell>
          <cell r="F3423" t="str">
            <v>01 Exchg w/ new product</v>
          </cell>
          <cell r="G3423" t="str">
            <v>31.12.2004</v>
          </cell>
          <cell r="H3423" t="str">
            <v>30.06.2006</v>
          </cell>
          <cell r="I3423" t="str">
            <v>NO REPLACE</v>
          </cell>
        </row>
        <row r="3424">
          <cell r="A3424" t="str">
            <v>TBXCSP1622</v>
          </cell>
          <cell r="B3424" t="str">
            <v>TBX7 COMPACT 16SO 24VDC</v>
          </cell>
          <cell r="C3424" t="str">
            <v>FR</v>
          </cell>
          <cell r="D3424" t="str">
            <v>05 EOC</v>
          </cell>
          <cell r="E3424">
            <v>18000</v>
          </cell>
          <cell r="F3424" t="str">
            <v>01 Exchg w/ new product</v>
          </cell>
          <cell r="G3424" t="str">
            <v>31.12.2004</v>
          </cell>
          <cell r="H3424" t="str">
            <v>30.06.2006</v>
          </cell>
          <cell r="I3424" t="str">
            <v>NO REPLACE</v>
          </cell>
        </row>
        <row r="3425">
          <cell r="A3425" t="str">
            <v>TBXCSP1625</v>
          </cell>
          <cell r="B3425" t="str">
            <v>TBX7 COMPACT 16RO 24VDC</v>
          </cell>
          <cell r="C3425" t="str">
            <v>FR</v>
          </cell>
          <cell r="D3425" t="str">
            <v>05 EOC</v>
          </cell>
          <cell r="E3425">
            <v>18000</v>
          </cell>
          <cell r="F3425" t="str">
            <v>01 Exchg w/ new product</v>
          </cell>
          <cell r="G3425" t="str">
            <v>31.12.2004</v>
          </cell>
          <cell r="H3425" t="str">
            <v>30.06.2006</v>
          </cell>
          <cell r="I3425" t="str">
            <v>NO REPLACE</v>
          </cell>
        </row>
        <row r="3426">
          <cell r="A3426" t="str">
            <v>TBXDES1622</v>
          </cell>
          <cell r="B3426" t="str">
            <v>TBX7 S0C. 16I 24 VDC</v>
          </cell>
          <cell r="C3426" t="str">
            <v>FR</v>
          </cell>
          <cell r="D3426" t="str">
            <v>05 EOC</v>
          </cell>
          <cell r="E3426">
            <v>11500</v>
          </cell>
          <cell r="F3426" t="str">
            <v>01 Exchg w/ new product</v>
          </cell>
          <cell r="G3426" t="str">
            <v>31.12.2004</v>
          </cell>
          <cell r="H3426" t="str">
            <v>30.06.2006</v>
          </cell>
          <cell r="I3426" t="str">
            <v>NO REPLACE</v>
          </cell>
        </row>
        <row r="3427">
          <cell r="A3427" t="str">
            <v>TBXDES1633</v>
          </cell>
          <cell r="B3427" t="str">
            <v>TBX7 SOCK. 16I 48VDC</v>
          </cell>
          <cell r="C3427" t="str">
            <v>FR</v>
          </cell>
          <cell r="D3427" t="str">
            <v>05 EOC</v>
          </cell>
          <cell r="E3427">
            <v>12500</v>
          </cell>
          <cell r="F3427" t="str">
            <v>01 Exchg w/ new product</v>
          </cell>
          <cell r="G3427" t="str">
            <v>31.12.2004</v>
          </cell>
          <cell r="H3427" t="str">
            <v>30.06.2006</v>
          </cell>
          <cell r="I3427" t="str">
            <v>NO REPLACE</v>
          </cell>
        </row>
        <row r="3428">
          <cell r="A3428" t="str">
            <v>TBXDES16C22</v>
          </cell>
          <cell r="B3428" t="str">
            <v>TBX7 SOCK. 16I WFD 24VDC</v>
          </cell>
          <cell r="C3428" t="str">
            <v>FR</v>
          </cell>
          <cell r="D3428" t="str">
            <v>05 EOC</v>
          </cell>
          <cell r="E3428">
            <v>15700</v>
          </cell>
          <cell r="F3428" t="str">
            <v>01 Exchg w/ new product</v>
          </cell>
          <cell r="G3428" t="str">
            <v>31.12.2004</v>
          </cell>
          <cell r="H3428" t="str">
            <v>30.06.2006</v>
          </cell>
          <cell r="I3428" t="str">
            <v>NO REPLACE</v>
          </cell>
        </row>
        <row r="3429">
          <cell r="A3429" t="str">
            <v>TBXDES16F22</v>
          </cell>
          <cell r="B3429" t="str">
            <v>TBX7 SOCK. 16I 24VDC</v>
          </cell>
          <cell r="C3429" t="str">
            <v>FR</v>
          </cell>
          <cell r="D3429" t="str">
            <v>05 EOC</v>
          </cell>
          <cell r="E3429">
            <v>15200</v>
          </cell>
          <cell r="F3429" t="str">
            <v>01 Exchg w/ new product</v>
          </cell>
          <cell r="G3429" t="str">
            <v>31.12.2004</v>
          </cell>
          <cell r="H3429" t="str">
            <v>30.06.2006</v>
          </cell>
          <cell r="I3429" t="str">
            <v>NO REPLACE</v>
          </cell>
        </row>
        <row r="3430">
          <cell r="A3430" t="str">
            <v>TBXDES16S04</v>
          </cell>
          <cell r="B3430" t="str">
            <v>TBX-MODUL 16 INPUT 115 VWS</v>
          </cell>
          <cell r="C3430" t="str">
            <v>US</v>
          </cell>
          <cell r="D3430" t="str">
            <v>05 EOC</v>
          </cell>
          <cell r="E3430">
            <v>44500</v>
          </cell>
          <cell r="F3430" t="str">
            <v>01 Exchg w/ new product</v>
          </cell>
          <cell r="G3430" t="str">
            <v>31.12.2004</v>
          </cell>
          <cell r="H3430" t="str">
            <v>30.06.2006</v>
          </cell>
          <cell r="I3430" t="str">
            <v>NO REPLACE</v>
          </cell>
        </row>
        <row r="3431">
          <cell r="A3431" t="str">
            <v>TBXDMS1025</v>
          </cell>
          <cell r="B3431" t="str">
            <v>TBX7 SOCK. 8I/2RO 24VDC</v>
          </cell>
          <cell r="C3431" t="str">
            <v>FR</v>
          </cell>
          <cell r="D3431" t="str">
            <v>05 EOC</v>
          </cell>
          <cell r="E3431">
            <v>7300</v>
          </cell>
          <cell r="F3431" t="str">
            <v>01 Exchg w/ new product</v>
          </cell>
          <cell r="G3431" t="str">
            <v>31.12.2004</v>
          </cell>
          <cell r="H3431" t="str">
            <v>30.06.2006</v>
          </cell>
          <cell r="I3431" t="str">
            <v>NO REPLACE</v>
          </cell>
        </row>
        <row r="3432">
          <cell r="A3432" t="str">
            <v>TBXDMS1625</v>
          </cell>
          <cell r="B3432" t="str">
            <v>TBX7 S0C. 8I/80R 24VDC</v>
          </cell>
          <cell r="C3432" t="str">
            <v>FR</v>
          </cell>
          <cell r="D3432" t="str">
            <v>05 EOC</v>
          </cell>
          <cell r="E3432">
            <v>12500</v>
          </cell>
          <cell r="F3432" t="str">
            <v>01 Exchg w/ new product</v>
          </cell>
          <cell r="G3432" t="str">
            <v>31.12.2004</v>
          </cell>
          <cell r="H3432" t="str">
            <v>30.06.2006</v>
          </cell>
          <cell r="I3432" t="str">
            <v>NO REPLACE</v>
          </cell>
        </row>
        <row r="3433">
          <cell r="A3433" t="str">
            <v>TBXDMS16C22</v>
          </cell>
          <cell r="B3433" t="str">
            <v>TBX7 SOC.8I/8SO 0,5A WFD</v>
          </cell>
          <cell r="C3433" t="str">
            <v>FR</v>
          </cell>
          <cell r="D3433" t="str">
            <v>05 EOC</v>
          </cell>
          <cell r="E3433">
            <v>17000</v>
          </cell>
          <cell r="F3433" t="str">
            <v>01 Exchg w/ new product</v>
          </cell>
          <cell r="G3433" t="str">
            <v>31.12.2004</v>
          </cell>
          <cell r="H3433" t="str">
            <v>30.06.2006</v>
          </cell>
          <cell r="I3433" t="str">
            <v>NO REPLACE</v>
          </cell>
        </row>
        <row r="3434">
          <cell r="A3434" t="str">
            <v>TBXDMS16C222</v>
          </cell>
          <cell r="B3434" t="str">
            <v>TBX7 SOCK. 8I/8SO WFD</v>
          </cell>
          <cell r="C3434" t="str">
            <v>FR</v>
          </cell>
          <cell r="D3434" t="str">
            <v>05 EOC</v>
          </cell>
          <cell r="E3434">
            <v>19400</v>
          </cell>
          <cell r="F3434" t="str">
            <v>01 Exchg w/ new product</v>
          </cell>
          <cell r="G3434" t="str">
            <v>31.12.2004</v>
          </cell>
          <cell r="H3434" t="str">
            <v>30.06.2006</v>
          </cell>
          <cell r="I3434" t="str">
            <v>NO REPLACE</v>
          </cell>
        </row>
        <row r="3435">
          <cell r="A3435" t="str">
            <v>TBXDMS16P22</v>
          </cell>
          <cell r="B3435" t="str">
            <v>TBX7 SOCK. 8I+8I/O 0,5A</v>
          </cell>
          <cell r="C3435" t="str">
            <v>FR</v>
          </cell>
          <cell r="D3435" t="str">
            <v>05 EOC</v>
          </cell>
          <cell r="E3435">
            <v>15200</v>
          </cell>
          <cell r="F3435" t="str">
            <v>01 Exchg w/ new product</v>
          </cell>
          <cell r="G3435" t="str">
            <v>31.12.2004</v>
          </cell>
          <cell r="H3435" t="str">
            <v>30.06.2006</v>
          </cell>
          <cell r="I3435" t="str">
            <v>NO REPLACE</v>
          </cell>
        </row>
        <row r="3436">
          <cell r="A3436" t="str">
            <v>TBXDMS16S44</v>
          </cell>
          <cell r="B3436" t="str">
            <v>BASE UNIT INPUT/OUTPUT 120V</v>
          </cell>
          <cell r="C3436" t="str">
            <v>US</v>
          </cell>
          <cell r="D3436" t="str">
            <v>05 EOC</v>
          </cell>
          <cell r="E3436" t="e">
            <v>#N/A</v>
          </cell>
          <cell r="F3436" t="str">
            <v>01 Exchg w/ new product</v>
          </cell>
          <cell r="G3436" t="str">
            <v>31.12.2004</v>
          </cell>
          <cell r="H3436" t="str">
            <v>30.06.2006</v>
          </cell>
          <cell r="I3436" t="str">
            <v>NO REPLACE</v>
          </cell>
        </row>
        <row r="3437">
          <cell r="A3437" t="str">
            <v>TBXDMSAP10E</v>
          </cell>
          <cell r="B3437" t="str">
            <v>TBXSAP10 MANUAL EN</v>
          </cell>
          <cell r="C3437" t="str">
            <v>FR</v>
          </cell>
          <cell r="D3437" t="str">
            <v>05 EOC</v>
          </cell>
          <cell r="E3437">
            <v>700</v>
          </cell>
          <cell r="F3437" t="str">
            <v>06 Documentation only</v>
          </cell>
          <cell r="G3437" t="str">
            <v>31.12.2004</v>
          </cell>
          <cell r="H3437" t="str">
            <v>30.06.2006</v>
          </cell>
          <cell r="I3437" t="str">
            <v>NO REPLACE</v>
          </cell>
        </row>
        <row r="3438">
          <cell r="A3438" t="str">
            <v>TBXDMSAP10F</v>
          </cell>
          <cell r="B3438" t="str">
            <v>TBXSAP10 MANUAL FR</v>
          </cell>
          <cell r="C3438" t="str">
            <v>FR</v>
          </cell>
          <cell r="D3438" t="str">
            <v>05 EOC</v>
          </cell>
          <cell r="E3438">
            <v>700</v>
          </cell>
          <cell r="F3438" t="str">
            <v>06 Documentation only</v>
          </cell>
          <cell r="G3438" t="str">
            <v>31.12.2004</v>
          </cell>
          <cell r="H3438" t="str">
            <v>30.06.2006</v>
          </cell>
          <cell r="I3438" t="str">
            <v>NO REPLACE</v>
          </cell>
        </row>
        <row r="3439">
          <cell r="A3439" t="str">
            <v>TBXDMSAP10G</v>
          </cell>
          <cell r="B3439" t="str">
            <v>TBXSAP10 MANUAL DE</v>
          </cell>
          <cell r="C3439" t="str">
            <v>FR</v>
          </cell>
          <cell r="D3439" t="str">
            <v>05 EOC</v>
          </cell>
          <cell r="E3439">
            <v>600</v>
          </cell>
          <cell r="F3439" t="str">
            <v>06 Documentation only</v>
          </cell>
          <cell r="G3439" t="str">
            <v>31.12.2004</v>
          </cell>
          <cell r="H3439" t="str">
            <v>30.06.2006</v>
          </cell>
          <cell r="I3439" t="str">
            <v>NO REPLACE</v>
          </cell>
        </row>
        <row r="3440">
          <cell r="A3440" t="str">
            <v>TBXDSS1235</v>
          </cell>
          <cell r="B3440" t="str">
            <v>TBX7 SOCK.12RO 24/48VDC</v>
          </cell>
          <cell r="C3440" t="str">
            <v>FR</v>
          </cell>
          <cell r="D3440" t="str">
            <v>05 EOC</v>
          </cell>
          <cell r="E3440">
            <v>18500</v>
          </cell>
          <cell r="F3440" t="str">
            <v>01 Exchg w/ new product</v>
          </cell>
          <cell r="G3440" t="str">
            <v>31.12.2004</v>
          </cell>
          <cell r="H3440" t="str">
            <v>30.06.2006</v>
          </cell>
          <cell r="I3440" t="str">
            <v>NO REPLACE</v>
          </cell>
        </row>
        <row r="3441">
          <cell r="A3441" t="str">
            <v>TBXDSS1622</v>
          </cell>
          <cell r="B3441" t="str">
            <v>TBX7 S0C. 160S 0,5A</v>
          </cell>
          <cell r="C3441" t="str">
            <v>FR</v>
          </cell>
          <cell r="D3441" t="str">
            <v>05 EOC</v>
          </cell>
          <cell r="E3441">
            <v>16800</v>
          </cell>
          <cell r="F3441" t="str">
            <v>01 Exchg w/ new product</v>
          </cell>
          <cell r="G3441" t="str">
            <v>31.12.2004</v>
          </cell>
          <cell r="H3441" t="str">
            <v>30.06.2006</v>
          </cell>
          <cell r="I3441" t="str">
            <v>NO REPLACE</v>
          </cell>
        </row>
        <row r="3442">
          <cell r="A3442" t="str">
            <v>TBXDSS1625</v>
          </cell>
          <cell r="B3442" t="str">
            <v>TBX7 SOCK. 16RO 24VDC</v>
          </cell>
          <cell r="C3442" t="str">
            <v>FR</v>
          </cell>
          <cell r="D3442" t="str">
            <v>05 EOC</v>
          </cell>
          <cell r="E3442">
            <v>16600</v>
          </cell>
          <cell r="F3442" t="str">
            <v>01 Exchg w/ new product</v>
          </cell>
          <cell r="G3442" t="str">
            <v>31.12.2004</v>
          </cell>
          <cell r="H3442" t="str">
            <v>30.06.2006</v>
          </cell>
          <cell r="I3442" t="str">
            <v>NO REPLACE</v>
          </cell>
        </row>
        <row r="3443">
          <cell r="A3443" t="str">
            <v>TBXDSS16C22</v>
          </cell>
          <cell r="B3443" t="str">
            <v>TBX7 SOCK. 16SO 0,5A WFD</v>
          </cell>
          <cell r="C3443" t="str">
            <v>FR</v>
          </cell>
          <cell r="D3443" t="str">
            <v>05 EOC</v>
          </cell>
          <cell r="E3443">
            <v>18500</v>
          </cell>
          <cell r="F3443" t="str">
            <v>01 Exchg w/ new product</v>
          </cell>
          <cell r="G3443" t="str">
            <v>31.12.2004</v>
          </cell>
          <cell r="H3443" t="str">
            <v>30.06.2006</v>
          </cell>
          <cell r="I3443" t="str">
            <v>NO REPLACE</v>
          </cell>
        </row>
        <row r="3444">
          <cell r="A3444" t="str">
            <v>TBXEEP08C22</v>
          </cell>
          <cell r="B3444" t="str">
            <v>8 IP65 24VDC DIG INPUT</v>
          </cell>
          <cell r="C3444" t="str">
            <v>FR</v>
          </cell>
          <cell r="D3444" t="str">
            <v>04 Commercialized</v>
          </cell>
          <cell r="E3444">
            <v>24100</v>
          </cell>
          <cell r="F3444" t="str">
            <v>01 Exchg w/ new product</v>
          </cell>
          <cell r="G3444" t="str">
            <v>11.01.2001</v>
          </cell>
          <cell r="H3444" t="str">
            <v>00.00.0000</v>
          </cell>
        </row>
        <row r="3445">
          <cell r="A3445" t="str">
            <v>TBXEEP1622</v>
          </cell>
          <cell r="B3445" t="str">
            <v>16 IP65 24VDC DIG INPUT</v>
          </cell>
          <cell r="C3445" t="str">
            <v>FR</v>
          </cell>
          <cell r="D3445" t="str">
            <v>04 Commercialized</v>
          </cell>
          <cell r="E3445">
            <v>27600</v>
          </cell>
          <cell r="F3445" t="str">
            <v>01 Exchg w/ new product</v>
          </cell>
          <cell r="G3445" t="str">
            <v>01.01.1997</v>
          </cell>
          <cell r="H3445" t="str">
            <v>00.00.0000</v>
          </cell>
        </row>
        <row r="3446">
          <cell r="A3446" t="str">
            <v>TBXESP08C22</v>
          </cell>
          <cell r="B3446" t="str">
            <v>8 IP65 24DC DIG OUTPUT</v>
          </cell>
          <cell r="C3446" t="str">
            <v>FR</v>
          </cell>
          <cell r="D3446" t="str">
            <v>04 Commercialized</v>
          </cell>
          <cell r="E3446">
            <v>30900</v>
          </cell>
          <cell r="F3446" t="str">
            <v>01 Exchg w/ new product</v>
          </cell>
          <cell r="G3446" t="str">
            <v>01.01.1997</v>
          </cell>
          <cell r="H3446" t="str">
            <v>00.00.0000</v>
          </cell>
        </row>
        <row r="3447">
          <cell r="A3447" t="str">
            <v>TBXESP1622</v>
          </cell>
          <cell r="B3447" t="str">
            <v>16 IP65 24VDC 0.5A DIG Q</v>
          </cell>
          <cell r="C3447" t="str">
            <v>FR</v>
          </cell>
          <cell r="D3447" t="str">
            <v>04 Commercialized</v>
          </cell>
          <cell r="E3447">
            <v>35600</v>
          </cell>
          <cell r="F3447" t="str">
            <v>01 Exchg w/ new product</v>
          </cell>
          <cell r="G3447" t="str">
            <v>01.01.1997</v>
          </cell>
          <cell r="H3447" t="str">
            <v>00.00.0000</v>
          </cell>
        </row>
        <row r="3448">
          <cell r="A3448" t="str">
            <v>TBXFPACC10</v>
          </cell>
          <cell r="B3448" t="str">
            <v>TBX IP65 DERIVATION BOX</v>
          </cell>
          <cell r="C3448" t="str">
            <v>FR</v>
          </cell>
          <cell r="D3448" t="str">
            <v>04 Commercialized</v>
          </cell>
          <cell r="E3448">
            <v>10800</v>
          </cell>
          <cell r="F3448" t="str">
            <v>01 Exchg w/ new product</v>
          </cell>
          <cell r="G3448" t="str">
            <v>01.01.1997</v>
          </cell>
          <cell r="H3448" t="str">
            <v>00.00.0000</v>
          </cell>
        </row>
        <row r="3449">
          <cell r="A3449" t="str">
            <v>TBXGND015</v>
          </cell>
          <cell r="B3449" t="str">
            <v>TBX-7 5 GROUND CIRCUITS</v>
          </cell>
          <cell r="C3449" t="str">
            <v>FR</v>
          </cell>
          <cell r="D3449" t="str">
            <v>05 EOC</v>
          </cell>
          <cell r="E3449">
            <v>5200</v>
          </cell>
          <cell r="F3449" t="str">
            <v>01 Exchg w/ new product</v>
          </cell>
          <cell r="G3449" t="str">
            <v>31.12.2004</v>
          </cell>
          <cell r="H3449" t="str">
            <v>30.06.2006</v>
          </cell>
          <cell r="I3449" t="str">
            <v>NO REPLACE</v>
          </cell>
        </row>
        <row r="3450">
          <cell r="A3450" t="str">
            <v>TBXLEP020</v>
          </cell>
          <cell r="B3450" t="str">
            <v>TBX7 FIP COM.MOD. 24/48V</v>
          </cell>
          <cell r="C3450" t="str">
            <v>FR</v>
          </cell>
          <cell r="D3450" t="str">
            <v>05 EOC</v>
          </cell>
          <cell r="E3450">
            <v>8300</v>
          </cell>
          <cell r="F3450" t="str">
            <v>01 Exchg w/ new product</v>
          </cell>
          <cell r="G3450" t="str">
            <v>31.12.2004</v>
          </cell>
          <cell r="H3450" t="str">
            <v>30.06.2006</v>
          </cell>
          <cell r="I3450" t="str">
            <v>NO REPLACE</v>
          </cell>
        </row>
        <row r="3451">
          <cell r="A3451" t="str">
            <v>TBXLEP030</v>
          </cell>
          <cell r="B3451" t="str">
            <v>TBX TOR+ANA FIP COM.MOD.</v>
          </cell>
          <cell r="C3451" t="str">
            <v>FR</v>
          </cell>
          <cell r="D3451" t="str">
            <v>05 EOC</v>
          </cell>
          <cell r="E3451">
            <v>9000</v>
          </cell>
          <cell r="F3451" t="str">
            <v>01 Exchg w/ new product</v>
          </cell>
          <cell r="G3451" t="str">
            <v>31.12.2004</v>
          </cell>
          <cell r="H3451" t="str">
            <v>30.06.2006</v>
          </cell>
          <cell r="I3451" t="str">
            <v>NO REPLACE</v>
          </cell>
        </row>
        <row r="3452">
          <cell r="A3452" t="str">
            <v>TBXRV015</v>
          </cell>
          <cell r="B3452" t="str">
            <v>TBX-7 KIT OF 5 COMB CIRC.</v>
          </cell>
          <cell r="C3452" t="str">
            <v>FR</v>
          </cell>
          <cell r="D3452" t="str">
            <v>05 EOC</v>
          </cell>
          <cell r="E3452">
            <v>3400</v>
          </cell>
          <cell r="F3452" t="str">
            <v>01 Exchg w/ new product</v>
          </cell>
          <cell r="G3452" t="str">
            <v>31.12.2004</v>
          </cell>
          <cell r="H3452" t="str">
            <v>30.06.2006</v>
          </cell>
          <cell r="I3452" t="str">
            <v>NO REPLACE</v>
          </cell>
        </row>
        <row r="3453">
          <cell r="A3453" t="str">
            <v>TBXSAP10</v>
          </cell>
          <cell r="B3453" t="str">
            <v>FIPIO/ASI GATEWAY</v>
          </cell>
          <cell r="C3453" t="str">
            <v>FR</v>
          </cell>
          <cell r="D3453" t="str">
            <v>05 EOC</v>
          </cell>
          <cell r="E3453">
            <v>46000</v>
          </cell>
          <cell r="F3453" t="str">
            <v>01 Exchg w/ new product</v>
          </cell>
          <cell r="G3453" t="str">
            <v>31.12.2004</v>
          </cell>
          <cell r="H3453" t="str">
            <v>30.06.2006</v>
          </cell>
          <cell r="I3453" t="str">
            <v>NO REPLACE</v>
          </cell>
        </row>
        <row r="3454">
          <cell r="A3454" t="str">
            <v>TBXSEP08</v>
          </cell>
          <cell r="B3454" t="str">
            <v>TBX INPUT SIMULATOR</v>
          </cell>
          <cell r="C3454" t="str">
            <v>FR</v>
          </cell>
          <cell r="D3454" t="str">
            <v>05 EOC</v>
          </cell>
          <cell r="E3454">
            <v>2400</v>
          </cell>
          <cell r="F3454" t="str">
            <v>01 Exchg w/ new product</v>
          </cell>
          <cell r="G3454" t="str">
            <v>31.12.2004</v>
          </cell>
          <cell r="H3454" t="str">
            <v>30.06.2006</v>
          </cell>
          <cell r="I3454" t="str">
            <v>NO REPLACE</v>
          </cell>
        </row>
        <row r="3455">
          <cell r="A3455" t="str">
            <v>TBXSSP08</v>
          </cell>
          <cell r="B3455" t="str">
            <v>TBX OUTPUT SIMULATOR</v>
          </cell>
          <cell r="C3455" t="str">
            <v>FR</v>
          </cell>
          <cell r="D3455" t="str">
            <v>06 Service Only</v>
          </cell>
          <cell r="E3455">
            <v>5000</v>
          </cell>
          <cell r="F3455" t="str">
            <v>01 Exchg w/ new product</v>
          </cell>
          <cell r="G3455" t="str">
            <v>05.01.2004</v>
          </cell>
          <cell r="H3455" t="str">
            <v>31.12.2003</v>
          </cell>
          <cell r="I3455" t="str">
            <v>NO REPLACE</v>
          </cell>
        </row>
        <row r="3456">
          <cell r="A3456" t="str">
            <v>TBXSUP10</v>
          </cell>
          <cell r="B3456" t="str">
            <v>TBX7 POWER SUPPLY</v>
          </cell>
          <cell r="C3456" t="str">
            <v>CN</v>
          </cell>
          <cell r="D3456" t="str">
            <v>06 Service Only</v>
          </cell>
          <cell r="E3456">
            <v>5800</v>
          </cell>
          <cell r="F3456" t="str">
            <v>01 Exchg w/ new product</v>
          </cell>
          <cell r="G3456" t="str">
            <v>30.12.2002</v>
          </cell>
          <cell r="H3456" t="str">
            <v>31.12.2002</v>
          </cell>
          <cell r="I3456" t="str">
            <v>NO REPLACE</v>
          </cell>
        </row>
        <row r="3457">
          <cell r="A3457" t="str">
            <v>TCC2000TA8</v>
          </cell>
          <cell r="B3457" t="str">
            <v>REPAIR LABOR TC2000</v>
          </cell>
          <cell r="C3457" t="str">
            <v>FR</v>
          </cell>
          <cell r="D3457" t="str">
            <v>04 Commercialized</v>
          </cell>
          <cell r="E3457" t="e">
            <v>#N/A</v>
          </cell>
          <cell r="F3457" t="str">
            <v>06 Documentation only</v>
          </cell>
          <cell r="G3457" t="str">
            <v>27.10.2000</v>
          </cell>
          <cell r="H3457" t="str">
            <v>00.00.0000</v>
          </cell>
        </row>
        <row r="3458">
          <cell r="A3458" t="str">
            <v>TCCB20</v>
          </cell>
          <cell r="B3458" t="str">
            <v>SHORT P/N W TCCB2 SERVICES</v>
          </cell>
          <cell r="C3458" t="str">
            <v>US</v>
          </cell>
          <cell r="D3458" t="str">
            <v>06 Service Only</v>
          </cell>
          <cell r="E3458" t="e">
            <v>#N/A</v>
          </cell>
          <cell r="F3458" t="str">
            <v>06 Documentation only</v>
          </cell>
          <cell r="G3458" t="str">
            <v>27.10.2000</v>
          </cell>
          <cell r="H3458" t="str">
            <v>00.00.0000</v>
          </cell>
          <cell r="I3458" t="str">
            <v>NO REPLACE</v>
          </cell>
        </row>
        <row r="3459">
          <cell r="A3459" t="str">
            <v>TCCB2011A2E000</v>
          </cell>
          <cell r="B3459" t="str">
            <v>IPC 12" TS NT</v>
          </cell>
          <cell r="C3459" t="str">
            <v>US</v>
          </cell>
          <cell r="D3459" t="str">
            <v>06 Service Only</v>
          </cell>
          <cell r="E3459" t="e">
            <v>#N/A</v>
          </cell>
          <cell r="F3459" t="str">
            <v>04 Repr &amp; Return only</v>
          </cell>
          <cell r="G3459" t="str">
            <v>07.07.2003</v>
          </cell>
          <cell r="H3459" t="str">
            <v>30.06.2003</v>
          </cell>
          <cell r="I3459" t="str">
            <v>NO REPLACE</v>
          </cell>
        </row>
        <row r="3460">
          <cell r="A3460" t="str">
            <v>TCCB2011A2E0A0</v>
          </cell>
          <cell r="B3460" t="str">
            <v>PC 12"TS W/ MACH CONTROL</v>
          </cell>
          <cell r="C3460" t="str">
            <v>US</v>
          </cell>
          <cell r="D3460" t="str">
            <v>06 Service Only</v>
          </cell>
          <cell r="E3460" t="e">
            <v>#N/A</v>
          </cell>
          <cell r="F3460" t="str">
            <v>04 Repr &amp; Return only</v>
          </cell>
          <cell r="G3460" t="str">
            <v>07.07.2003</v>
          </cell>
          <cell r="H3460" t="str">
            <v>30.06.2003</v>
          </cell>
          <cell r="I3460" t="str">
            <v>NO REPLACE</v>
          </cell>
        </row>
        <row r="3461">
          <cell r="A3461" t="str">
            <v>TCCB2011A2E0B0</v>
          </cell>
          <cell r="B3461" t="str">
            <v>PC 12"TS W/ MACH VIEWING</v>
          </cell>
          <cell r="C3461" t="str">
            <v>US</v>
          </cell>
          <cell r="D3461" t="str">
            <v>06 Service Only</v>
          </cell>
          <cell r="E3461" t="e">
            <v>#N/A</v>
          </cell>
          <cell r="F3461" t="str">
            <v>04 Repr &amp; Return only</v>
          </cell>
          <cell r="G3461" t="str">
            <v>07.07.2003</v>
          </cell>
          <cell r="H3461" t="str">
            <v>30.06.2003</v>
          </cell>
          <cell r="I3461" t="str">
            <v>NO REPLACE</v>
          </cell>
        </row>
        <row r="3462">
          <cell r="A3462" t="str">
            <v>TCCB2011A2E0C0</v>
          </cell>
          <cell r="B3462" t="str">
            <v>PC 12"TS W/ MONITORING</v>
          </cell>
          <cell r="C3462" t="str">
            <v>US</v>
          </cell>
          <cell r="D3462" t="str">
            <v>06 Service Only</v>
          </cell>
          <cell r="E3462" t="e">
            <v>#N/A</v>
          </cell>
          <cell r="F3462" t="str">
            <v>04 Repr &amp; Return only</v>
          </cell>
          <cell r="G3462" t="str">
            <v>07.07.2003</v>
          </cell>
          <cell r="H3462" t="str">
            <v>30.06.2003</v>
          </cell>
          <cell r="I3462" t="str">
            <v>NO REPLACE</v>
          </cell>
        </row>
        <row r="3463">
          <cell r="A3463" t="str">
            <v>TCCB2011A2E0D0</v>
          </cell>
          <cell r="B3463" t="str">
            <v>PC 12"TS W/ ATRIUM PRO</v>
          </cell>
          <cell r="C3463" t="str">
            <v>US</v>
          </cell>
          <cell r="D3463" t="str">
            <v>06 Service Only</v>
          </cell>
          <cell r="E3463" t="e">
            <v>#N/A</v>
          </cell>
          <cell r="F3463" t="str">
            <v>04 Repr &amp; Return only</v>
          </cell>
          <cell r="G3463" t="str">
            <v>07.07.2003</v>
          </cell>
          <cell r="H3463" t="str">
            <v>30.06.2003</v>
          </cell>
          <cell r="I3463" t="str">
            <v>NO REPLACE</v>
          </cell>
        </row>
        <row r="3464">
          <cell r="A3464" t="str">
            <v>TCCB2011A2E0G0</v>
          </cell>
          <cell r="B3464" t="str">
            <v>PC 12"TS W/ ATRIUM SERVER</v>
          </cell>
          <cell r="C3464" t="str">
            <v>US</v>
          </cell>
          <cell r="D3464" t="str">
            <v>06 Service Only</v>
          </cell>
          <cell r="E3464" t="e">
            <v>#N/A</v>
          </cell>
          <cell r="F3464" t="str">
            <v>04 Repr &amp; Return only</v>
          </cell>
          <cell r="G3464" t="str">
            <v>07.07.2003</v>
          </cell>
          <cell r="H3464" t="str">
            <v>30.06.2003</v>
          </cell>
          <cell r="I3464" t="str">
            <v>NO REPLACE</v>
          </cell>
        </row>
        <row r="3465">
          <cell r="A3465" t="str">
            <v>TCCB2011A2F000</v>
          </cell>
          <cell r="B3465" t="str">
            <v>IPC 12" TS NT</v>
          </cell>
          <cell r="C3465" t="str">
            <v>US</v>
          </cell>
          <cell r="D3465" t="str">
            <v>06 Service Only</v>
          </cell>
          <cell r="E3465" t="e">
            <v>#N/A</v>
          </cell>
          <cell r="F3465" t="str">
            <v>04 Repr &amp; Return only</v>
          </cell>
          <cell r="G3465" t="str">
            <v>07.07.2003</v>
          </cell>
          <cell r="H3465" t="str">
            <v>30.06.2003</v>
          </cell>
          <cell r="I3465" t="str">
            <v>NO REPLACE</v>
          </cell>
        </row>
        <row r="3466">
          <cell r="A3466" t="str">
            <v>TCCB2011A2F0A0</v>
          </cell>
          <cell r="B3466" t="str">
            <v>PC 12"TS W/ MACH CONTROL</v>
          </cell>
          <cell r="C3466" t="str">
            <v>US</v>
          </cell>
          <cell r="D3466" t="str">
            <v>06 Service Only</v>
          </cell>
          <cell r="E3466" t="e">
            <v>#N/A</v>
          </cell>
          <cell r="F3466" t="str">
            <v>04 Repr &amp; Return only</v>
          </cell>
          <cell r="G3466" t="str">
            <v>07.07.2003</v>
          </cell>
          <cell r="H3466" t="str">
            <v>30.06.2003</v>
          </cell>
          <cell r="I3466" t="str">
            <v>NO REPLACE</v>
          </cell>
        </row>
        <row r="3467">
          <cell r="A3467" t="str">
            <v>TCCB2011A2F0B0</v>
          </cell>
          <cell r="B3467" t="str">
            <v>PC 12"TS W/ MACH VIEWING</v>
          </cell>
          <cell r="C3467" t="str">
            <v>US</v>
          </cell>
          <cell r="D3467" t="str">
            <v>06 Service Only</v>
          </cell>
          <cell r="E3467" t="e">
            <v>#N/A</v>
          </cell>
          <cell r="F3467" t="str">
            <v>04 Repr &amp; Return only</v>
          </cell>
          <cell r="G3467" t="str">
            <v>07.07.2003</v>
          </cell>
          <cell r="H3467" t="str">
            <v>30.06.2003</v>
          </cell>
          <cell r="I3467" t="str">
            <v>NO REPLACE</v>
          </cell>
        </row>
        <row r="3468">
          <cell r="A3468" t="str">
            <v>TCCB2011A2F0C0</v>
          </cell>
          <cell r="B3468" t="str">
            <v>PC 12"TS W/ MONITORING</v>
          </cell>
          <cell r="C3468" t="str">
            <v>US</v>
          </cell>
          <cell r="D3468" t="str">
            <v>06 Service Only</v>
          </cell>
          <cell r="E3468" t="e">
            <v>#N/A</v>
          </cell>
          <cell r="F3468" t="str">
            <v>04 Repr &amp; Return only</v>
          </cell>
          <cell r="G3468" t="str">
            <v>07.07.2003</v>
          </cell>
          <cell r="H3468" t="str">
            <v>30.06.2003</v>
          </cell>
          <cell r="I3468" t="str">
            <v>NO REPLACE</v>
          </cell>
        </row>
        <row r="3469">
          <cell r="A3469" t="str">
            <v>TCCB2011A2F0D0</v>
          </cell>
          <cell r="B3469" t="str">
            <v>PC 12"TS W/ ATRIUM PRO</v>
          </cell>
          <cell r="C3469" t="str">
            <v>US</v>
          </cell>
          <cell r="D3469" t="str">
            <v>06 Service Only</v>
          </cell>
          <cell r="E3469" t="e">
            <v>#N/A</v>
          </cell>
          <cell r="F3469" t="str">
            <v>04 Repr &amp; Return only</v>
          </cell>
          <cell r="G3469" t="str">
            <v>07.07.2003</v>
          </cell>
          <cell r="H3469" t="str">
            <v>30.06.2003</v>
          </cell>
          <cell r="I3469" t="str">
            <v>NO REPLACE</v>
          </cell>
        </row>
        <row r="3470">
          <cell r="A3470" t="str">
            <v>TCCB2011A2F0G0</v>
          </cell>
          <cell r="B3470" t="str">
            <v>PC 12"TS W/ ATRIUM SERVER</v>
          </cell>
          <cell r="C3470" t="str">
            <v>US</v>
          </cell>
          <cell r="D3470" t="str">
            <v>06 Service Only</v>
          </cell>
          <cell r="E3470" t="e">
            <v>#N/A</v>
          </cell>
          <cell r="F3470" t="str">
            <v>04 Repr &amp; Return only</v>
          </cell>
          <cell r="G3470" t="str">
            <v>07.07.2003</v>
          </cell>
          <cell r="H3470" t="str">
            <v>30.06.2003</v>
          </cell>
          <cell r="I3470" t="str">
            <v>NO REPLACE</v>
          </cell>
        </row>
        <row r="3471">
          <cell r="A3471" t="str">
            <v>TCCB2011A3E000</v>
          </cell>
          <cell r="B3471" t="str">
            <v>COMPACT INDUS PC 12" TS</v>
          </cell>
          <cell r="C3471" t="str">
            <v>US</v>
          </cell>
          <cell r="D3471" t="str">
            <v>06 Service Only</v>
          </cell>
          <cell r="E3471" t="e">
            <v>#N/A</v>
          </cell>
          <cell r="F3471" t="str">
            <v>04 Repr &amp; Return only</v>
          </cell>
          <cell r="G3471" t="str">
            <v>07.07.2003</v>
          </cell>
          <cell r="H3471" t="str">
            <v>30.06.2003</v>
          </cell>
          <cell r="I3471" t="str">
            <v>NO REPLACE</v>
          </cell>
        </row>
        <row r="3472">
          <cell r="A3472" t="str">
            <v>TCCB2011D2E000</v>
          </cell>
          <cell r="B3472" t="str">
            <v>IPC24 12" TS NT</v>
          </cell>
          <cell r="C3472" t="str">
            <v>US</v>
          </cell>
          <cell r="D3472" t="str">
            <v>06 Service Only</v>
          </cell>
          <cell r="E3472" t="e">
            <v>#N/A</v>
          </cell>
          <cell r="F3472" t="str">
            <v>04 Repr &amp; Return only</v>
          </cell>
          <cell r="G3472" t="str">
            <v>07.07.2003</v>
          </cell>
          <cell r="H3472" t="str">
            <v>30.06.2003</v>
          </cell>
          <cell r="I3472" t="str">
            <v>NO REPLACE</v>
          </cell>
        </row>
        <row r="3473">
          <cell r="A3473" t="str">
            <v>TCCB2011D2F000</v>
          </cell>
          <cell r="B3473" t="str">
            <v>IPC24 12" TS NT</v>
          </cell>
          <cell r="C3473" t="str">
            <v>US</v>
          </cell>
          <cell r="D3473" t="str">
            <v>06 Service Only</v>
          </cell>
          <cell r="E3473" t="e">
            <v>#N/A</v>
          </cell>
          <cell r="F3473" t="str">
            <v>04 Repr &amp; Return only</v>
          </cell>
          <cell r="G3473" t="str">
            <v>07.07.2003</v>
          </cell>
          <cell r="H3473" t="str">
            <v>30.06.2003</v>
          </cell>
          <cell r="I3473" t="str">
            <v>NO REPLACE</v>
          </cell>
        </row>
        <row r="3474">
          <cell r="A3474" t="str">
            <v>TCCB2011D3E000</v>
          </cell>
          <cell r="B3474" t="str">
            <v>IPC24 12" TS 95</v>
          </cell>
          <cell r="C3474" t="str">
            <v>US</v>
          </cell>
          <cell r="D3474" t="str">
            <v>06 Service Only</v>
          </cell>
          <cell r="E3474" t="e">
            <v>#N/A</v>
          </cell>
          <cell r="F3474" t="str">
            <v>04 Repr &amp; Return only</v>
          </cell>
          <cell r="G3474" t="str">
            <v>07.07.2003</v>
          </cell>
          <cell r="H3474" t="str">
            <v>30.06.2003</v>
          </cell>
          <cell r="I3474" t="str">
            <v>NO REPLACE</v>
          </cell>
        </row>
        <row r="3475">
          <cell r="A3475" t="str">
            <v>TCCB20TA8</v>
          </cell>
          <cell r="B3475" t="str">
            <v>REPAIR LAB/TCCB20 BUNDLES</v>
          </cell>
          <cell r="C3475" t="str">
            <v>FR</v>
          </cell>
          <cell r="D3475" t="str">
            <v>04 Commercialized</v>
          </cell>
          <cell r="E3475" t="e">
            <v>#N/A</v>
          </cell>
          <cell r="F3475" t="str">
            <v>06 Documentation only</v>
          </cell>
          <cell r="G3475" t="str">
            <v>27.10.2000</v>
          </cell>
          <cell r="H3475" t="str">
            <v>00.00.0000</v>
          </cell>
        </row>
        <row r="3476">
          <cell r="A3476" t="str">
            <v>TCCB50</v>
          </cell>
          <cell r="B3476" t="str">
            <v>SHORT P/N W TCCB5 SERVICES</v>
          </cell>
          <cell r="C3476" t="str">
            <v>US</v>
          </cell>
          <cell r="D3476" t="str">
            <v>06 Service Only</v>
          </cell>
          <cell r="E3476" t="e">
            <v>#N/A</v>
          </cell>
          <cell r="F3476" t="str">
            <v>06 Documentation only</v>
          </cell>
          <cell r="G3476" t="str">
            <v>27.10.2000</v>
          </cell>
          <cell r="H3476" t="str">
            <v>00.00.0000</v>
          </cell>
          <cell r="I3476" t="str">
            <v>NO REPLACE</v>
          </cell>
        </row>
        <row r="3477">
          <cell r="A3477" t="str">
            <v>TCCB5011A2E000</v>
          </cell>
          <cell r="B3477" t="str">
            <v>IPC 15" TS NT</v>
          </cell>
          <cell r="C3477" t="str">
            <v>US</v>
          </cell>
          <cell r="D3477" t="str">
            <v>06 Service Only</v>
          </cell>
          <cell r="E3477" t="e">
            <v>#N/A</v>
          </cell>
          <cell r="F3477" t="str">
            <v>04 Repr &amp; Return only</v>
          </cell>
          <cell r="G3477" t="str">
            <v>05.01.2004</v>
          </cell>
          <cell r="H3477" t="str">
            <v>31.12.2003</v>
          </cell>
          <cell r="I3477" t="str">
            <v>NO REPLACE</v>
          </cell>
        </row>
        <row r="3478">
          <cell r="A3478" t="str">
            <v>TCCB5011A2E0A0</v>
          </cell>
          <cell r="B3478" t="str">
            <v>PC 15"TS W/ MACH CONTROL</v>
          </cell>
          <cell r="C3478" t="str">
            <v>US</v>
          </cell>
          <cell r="D3478" t="str">
            <v>06 Service Only</v>
          </cell>
          <cell r="E3478" t="e">
            <v>#N/A</v>
          </cell>
          <cell r="F3478" t="str">
            <v>04 Repr &amp; Return only</v>
          </cell>
          <cell r="G3478" t="str">
            <v>07.07.2003</v>
          </cell>
          <cell r="H3478" t="str">
            <v>30.06.2003</v>
          </cell>
          <cell r="I3478" t="str">
            <v>NO REPLACE</v>
          </cell>
        </row>
        <row r="3479">
          <cell r="A3479" t="str">
            <v>TCCB5011A2E0B0</v>
          </cell>
          <cell r="B3479" t="str">
            <v>PC 15"TS W/ MACH VIEWING</v>
          </cell>
          <cell r="C3479" t="str">
            <v>US</v>
          </cell>
          <cell r="D3479" t="str">
            <v>06 Service Only</v>
          </cell>
          <cell r="E3479" t="e">
            <v>#N/A</v>
          </cell>
          <cell r="F3479" t="str">
            <v>04 Repr &amp; Return only</v>
          </cell>
          <cell r="G3479" t="str">
            <v>07.07.2003</v>
          </cell>
          <cell r="H3479" t="str">
            <v>30.06.2003</v>
          </cell>
          <cell r="I3479" t="str">
            <v>NO REPLACE</v>
          </cell>
        </row>
        <row r="3480">
          <cell r="A3480" t="str">
            <v>TCCB5011A2E0C0</v>
          </cell>
          <cell r="B3480" t="str">
            <v>PC 15"TS W/ MONITORING</v>
          </cell>
          <cell r="C3480" t="str">
            <v>US</v>
          </cell>
          <cell r="D3480" t="str">
            <v>06 Service Only</v>
          </cell>
          <cell r="E3480" t="e">
            <v>#N/A</v>
          </cell>
          <cell r="F3480" t="str">
            <v>04 Repr &amp; Return only</v>
          </cell>
          <cell r="G3480" t="str">
            <v>07.07.2003</v>
          </cell>
          <cell r="H3480" t="str">
            <v>30.06.2003</v>
          </cell>
          <cell r="I3480" t="str">
            <v>NO REPLACE</v>
          </cell>
        </row>
        <row r="3481">
          <cell r="A3481" t="str">
            <v>TCCB5011A2E0D0</v>
          </cell>
          <cell r="B3481" t="str">
            <v>PC 15"TS W/ ATRIUM PRO</v>
          </cell>
          <cell r="C3481" t="str">
            <v>US</v>
          </cell>
          <cell r="D3481" t="str">
            <v>06 Service Only</v>
          </cell>
          <cell r="E3481" t="e">
            <v>#N/A</v>
          </cell>
          <cell r="F3481" t="str">
            <v>04 Repr &amp; Return only</v>
          </cell>
          <cell r="G3481" t="str">
            <v>07.07.2003</v>
          </cell>
          <cell r="H3481" t="str">
            <v>30.06.2003</v>
          </cell>
          <cell r="I3481" t="str">
            <v>NO REPLACE</v>
          </cell>
        </row>
        <row r="3482">
          <cell r="A3482" t="str">
            <v>TCCB5011A2E0G0</v>
          </cell>
          <cell r="B3482" t="str">
            <v>PC 15"TS W/ ATRIUM SERVER</v>
          </cell>
          <cell r="C3482" t="str">
            <v>US</v>
          </cell>
          <cell r="D3482" t="str">
            <v>06 Service Only</v>
          </cell>
          <cell r="E3482" t="e">
            <v>#N/A</v>
          </cell>
          <cell r="F3482" t="str">
            <v>04 Repr &amp; Return only</v>
          </cell>
          <cell r="G3482" t="str">
            <v>07.07.2003</v>
          </cell>
          <cell r="H3482" t="str">
            <v>30.06.2003</v>
          </cell>
          <cell r="I3482" t="str">
            <v>NO REPLACE</v>
          </cell>
        </row>
        <row r="3483">
          <cell r="A3483" t="str">
            <v>TCCB5011A2F000</v>
          </cell>
          <cell r="B3483" t="str">
            <v>IPC 15" TS NT</v>
          </cell>
          <cell r="C3483" t="str">
            <v>US</v>
          </cell>
          <cell r="D3483" t="str">
            <v>06 Service Only</v>
          </cell>
          <cell r="E3483" t="e">
            <v>#N/A</v>
          </cell>
          <cell r="F3483" t="str">
            <v>04 Repr &amp; Return only</v>
          </cell>
          <cell r="G3483" t="str">
            <v>07.07.2003</v>
          </cell>
          <cell r="H3483" t="str">
            <v>30.06.2003</v>
          </cell>
          <cell r="I3483" t="str">
            <v>NO REPLACE</v>
          </cell>
        </row>
        <row r="3484">
          <cell r="A3484" t="str">
            <v>TCCB5011A2F0A0</v>
          </cell>
          <cell r="B3484" t="str">
            <v>PC 15"TS W/ MACH CONTROL</v>
          </cell>
          <cell r="C3484" t="str">
            <v>US</v>
          </cell>
          <cell r="D3484" t="str">
            <v>06 Service Only</v>
          </cell>
          <cell r="E3484" t="e">
            <v>#N/A</v>
          </cell>
          <cell r="F3484" t="str">
            <v>04 Repr &amp; Return only</v>
          </cell>
          <cell r="G3484" t="str">
            <v>05.01.2004</v>
          </cell>
          <cell r="H3484" t="str">
            <v>31.12.2003</v>
          </cell>
          <cell r="I3484" t="str">
            <v>NO REPLACE</v>
          </cell>
        </row>
        <row r="3485">
          <cell r="A3485" t="str">
            <v>TCCB5011A2F0B0</v>
          </cell>
          <cell r="B3485" t="str">
            <v>PC 15"TS W/ MACH VIEWING</v>
          </cell>
          <cell r="C3485" t="str">
            <v>US</v>
          </cell>
          <cell r="D3485" t="str">
            <v>06 Service Only</v>
          </cell>
          <cell r="E3485" t="e">
            <v>#N/A</v>
          </cell>
          <cell r="F3485" t="str">
            <v>04 Repr &amp; Return only</v>
          </cell>
          <cell r="G3485" t="str">
            <v>07.07.2003</v>
          </cell>
          <cell r="H3485" t="str">
            <v>30.06.2003</v>
          </cell>
          <cell r="I3485" t="str">
            <v>NO REPLACE</v>
          </cell>
        </row>
        <row r="3486">
          <cell r="A3486" t="str">
            <v>TCCB5011A2F0C0</v>
          </cell>
          <cell r="B3486" t="str">
            <v>PC 15"TS W/ MONITORING</v>
          </cell>
          <cell r="C3486" t="str">
            <v>US</v>
          </cell>
          <cell r="D3486" t="str">
            <v>06 Service Only</v>
          </cell>
          <cell r="E3486" t="e">
            <v>#N/A</v>
          </cell>
          <cell r="F3486" t="str">
            <v>04 Repr &amp; Return only</v>
          </cell>
          <cell r="G3486" t="str">
            <v>07.07.2003</v>
          </cell>
          <cell r="H3486" t="str">
            <v>30.06.2003</v>
          </cell>
          <cell r="I3486" t="str">
            <v>NO REPLACE</v>
          </cell>
        </row>
        <row r="3487">
          <cell r="A3487" t="str">
            <v>TCCB5011A2F0D0</v>
          </cell>
          <cell r="B3487" t="str">
            <v>PC 15"TS W/ ATRIUM PRO</v>
          </cell>
          <cell r="C3487" t="str">
            <v>US</v>
          </cell>
          <cell r="D3487" t="str">
            <v>06 Service Only</v>
          </cell>
          <cell r="E3487" t="e">
            <v>#N/A</v>
          </cell>
          <cell r="F3487" t="str">
            <v>04 Repr &amp; Return only</v>
          </cell>
          <cell r="G3487" t="str">
            <v>07.07.2003</v>
          </cell>
          <cell r="H3487" t="str">
            <v>30.06.2003</v>
          </cell>
          <cell r="I3487" t="str">
            <v>NO REPLACE</v>
          </cell>
        </row>
        <row r="3488">
          <cell r="A3488" t="str">
            <v>TCCB5011A2F0G0</v>
          </cell>
          <cell r="B3488" t="str">
            <v>PC 15"TS W/ ATRIUM SERVER</v>
          </cell>
          <cell r="C3488" t="str">
            <v>US</v>
          </cell>
          <cell r="D3488" t="str">
            <v>06 Service Only</v>
          </cell>
          <cell r="E3488" t="e">
            <v>#N/A</v>
          </cell>
          <cell r="F3488" t="str">
            <v>04 Repr &amp; Return only</v>
          </cell>
          <cell r="G3488" t="str">
            <v>07.07.2003</v>
          </cell>
          <cell r="H3488" t="str">
            <v>30.06.2003</v>
          </cell>
          <cell r="I3488" t="str">
            <v>NO REPLACE</v>
          </cell>
        </row>
        <row r="3489">
          <cell r="A3489" t="str">
            <v>TCCB5011A3E000</v>
          </cell>
          <cell r="B3489" t="str">
            <v>COMPACT INDUS PC 15" TS</v>
          </cell>
          <cell r="C3489" t="str">
            <v>US</v>
          </cell>
          <cell r="D3489" t="str">
            <v>06 Service Only</v>
          </cell>
          <cell r="E3489" t="e">
            <v>#N/A</v>
          </cell>
          <cell r="F3489" t="str">
            <v>04 Repr &amp; Return only</v>
          </cell>
          <cell r="G3489" t="str">
            <v>07.07.2003</v>
          </cell>
          <cell r="H3489" t="str">
            <v>30.06.2003</v>
          </cell>
          <cell r="I3489" t="str">
            <v>NO REPLACE</v>
          </cell>
        </row>
        <row r="3490">
          <cell r="A3490" t="str">
            <v>TCCB5011D2E000</v>
          </cell>
          <cell r="B3490" t="str">
            <v>IPC24 15" TS NT</v>
          </cell>
          <cell r="C3490" t="str">
            <v>US</v>
          </cell>
          <cell r="D3490" t="str">
            <v>06 Service Only</v>
          </cell>
          <cell r="E3490" t="e">
            <v>#N/A</v>
          </cell>
          <cell r="F3490" t="str">
            <v>04 Repr &amp; Return only</v>
          </cell>
          <cell r="G3490" t="str">
            <v>07.07.2003</v>
          </cell>
          <cell r="H3490" t="str">
            <v>30.06.2003</v>
          </cell>
          <cell r="I3490" t="str">
            <v>NO REPLACE</v>
          </cell>
        </row>
        <row r="3491">
          <cell r="A3491" t="str">
            <v>TCCB5011D2F000</v>
          </cell>
          <cell r="B3491" t="str">
            <v>IPC24 15" TS NT</v>
          </cell>
          <cell r="C3491" t="str">
            <v>US</v>
          </cell>
          <cell r="D3491" t="str">
            <v>06 Service Only</v>
          </cell>
          <cell r="E3491" t="e">
            <v>#N/A</v>
          </cell>
          <cell r="F3491" t="str">
            <v>04 Repr &amp; Return only</v>
          </cell>
          <cell r="G3491" t="str">
            <v>07.07.2003</v>
          </cell>
          <cell r="H3491" t="str">
            <v>30.06.2003</v>
          </cell>
          <cell r="I3491" t="str">
            <v>NO REPLACE</v>
          </cell>
        </row>
        <row r="3492">
          <cell r="A3492" t="str">
            <v>TCCB5011D3E000</v>
          </cell>
          <cell r="B3492" t="str">
            <v>IPC24 15" TS 95</v>
          </cell>
          <cell r="C3492" t="str">
            <v>US</v>
          </cell>
          <cell r="D3492" t="str">
            <v>06 Service Only</v>
          </cell>
          <cell r="E3492" t="e">
            <v>#N/A</v>
          </cell>
          <cell r="F3492" t="str">
            <v>04 Repr &amp; Return only</v>
          </cell>
          <cell r="G3492" t="str">
            <v>07.07.2003</v>
          </cell>
          <cell r="H3492" t="str">
            <v>30.06.2003</v>
          </cell>
          <cell r="I3492" t="str">
            <v>NO REPLACE</v>
          </cell>
        </row>
        <row r="3493">
          <cell r="A3493" t="str">
            <v>TCCB50TA8</v>
          </cell>
          <cell r="B3493" t="str">
            <v>REPAIR LAB/TCCB50 BUNDLES</v>
          </cell>
          <cell r="C3493" t="str">
            <v>FR</v>
          </cell>
          <cell r="D3493" t="str">
            <v>04 Commercialized</v>
          </cell>
          <cell r="E3493" t="e">
            <v>#N/A</v>
          </cell>
          <cell r="F3493" t="str">
            <v>06 Documentation only</v>
          </cell>
          <cell r="G3493" t="str">
            <v>27.10.2000</v>
          </cell>
          <cell r="H3493" t="str">
            <v>00.00.0000</v>
          </cell>
        </row>
        <row r="3494">
          <cell r="A3494" t="str">
            <v>TCCETH01</v>
          </cell>
          <cell r="B3494" t="str">
            <v>ETH CARD 10/100MBPS PCI</v>
          </cell>
          <cell r="C3494" t="str">
            <v>FR</v>
          </cell>
          <cell r="D3494" t="str">
            <v>06 Service Only</v>
          </cell>
          <cell r="E3494" t="e">
            <v>#N/A</v>
          </cell>
          <cell r="F3494" t="str">
            <v>01 Exchg w/ new product</v>
          </cell>
          <cell r="G3494" t="str">
            <v>12.10.2004</v>
          </cell>
          <cell r="H3494" t="str">
            <v>31.12.2003</v>
          </cell>
          <cell r="I3494" t="str">
            <v>NO REPLACE</v>
          </cell>
        </row>
        <row r="3495">
          <cell r="A3495" t="str">
            <v>TCCK20</v>
          </cell>
          <cell r="B3495" t="str">
            <v>SHORT P/N W TCCK2 SERVICES</v>
          </cell>
          <cell r="C3495" t="str">
            <v>US</v>
          </cell>
          <cell r="D3495" t="str">
            <v>06 Service Only</v>
          </cell>
          <cell r="E3495" t="e">
            <v>#N/A</v>
          </cell>
          <cell r="F3495" t="str">
            <v>06 Documentation only</v>
          </cell>
          <cell r="G3495" t="str">
            <v>27.10.2000</v>
          </cell>
          <cell r="H3495" t="str">
            <v>00.00.0000</v>
          </cell>
          <cell r="I3495" t="str">
            <v>NO REPLACE</v>
          </cell>
        </row>
        <row r="3496">
          <cell r="A3496" t="str">
            <v>TCCK2000A3E000</v>
          </cell>
          <cell r="B3496" t="str">
            <v>COMPACT INDUS PC 12"</v>
          </cell>
          <cell r="C3496" t="str">
            <v>US</v>
          </cell>
          <cell r="D3496" t="str">
            <v>06 Service Only</v>
          </cell>
          <cell r="E3496" t="e">
            <v>#N/A</v>
          </cell>
          <cell r="F3496" t="str">
            <v>04 Repr &amp; Return only</v>
          </cell>
          <cell r="G3496" t="str">
            <v>07.07.2003</v>
          </cell>
          <cell r="H3496" t="str">
            <v>30.06.2003</v>
          </cell>
          <cell r="I3496" t="str">
            <v>NO REPLACE</v>
          </cell>
        </row>
        <row r="3497">
          <cell r="A3497" t="str">
            <v>TCCK2011A2E000</v>
          </cell>
          <cell r="B3497" t="str">
            <v>COMPACT 12"</v>
          </cell>
          <cell r="C3497" t="str">
            <v>US</v>
          </cell>
          <cell r="D3497" t="str">
            <v>06 Service Only</v>
          </cell>
          <cell r="E3497" t="e">
            <v>#N/A</v>
          </cell>
          <cell r="F3497" t="str">
            <v>04 Repr &amp; Return only</v>
          </cell>
          <cell r="G3497" t="str">
            <v>05.01.2004</v>
          </cell>
          <cell r="H3497" t="str">
            <v>31.12.2003</v>
          </cell>
          <cell r="I3497" t="str">
            <v>NO REPLACE</v>
          </cell>
        </row>
        <row r="3498">
          <cell r="A3498" t="str">
            <v>TCCK2011A2E0A0</v>
          </cell>
          <cell r="B3498" t="str">
            <v>PC 12" W/ MACHINE CONTROL</v>
          </cell>
          <cell r="C3498" t="str">
            <v>US</v>
          </cell>
          <cell r="D3498" t="str">
            <v>06 Service Only</v>
          </cell>
          <cell r="E3498" t="e">
            <v>#N/A</v>
          </cell>
          <cell r="F3498" t="str">
            <v>04 Repr &amp; Return only</v>
          </cell>
          <cell r="G3498" t="str">
            <v>07.07.2003</v>
          </cell>
          <cell r="H3498" t="str">
            <v>30.06.2003</v>
          </cell>
          <cell r="I3498" t="str">
            <v>NO REPLACE</v>
          </cell>
        </row>
        <row r="3499">
          <cell r="A3499" t="str">
            <v>TCCK2011A2E0B0</v>
          </cell>
          <cell r="B3499" t="str">
            <v>PC 12" W/ MACH VIEWING</v>
          </cell>
          <cell r="C3499" t="str">
            <v>US</v>
          </cell>
          <cell r="D3499" t="str">
            <v>06 Service Only</v>
          </cell>
          <cell r="E3499" t="e">
            <v>#N/A</v>
          </cell>
          <cell r="F3499" t="str">
            <v>04 Repr &amp; Return only</v>
          </cell>
          <cell r="G3499" t="str">
            <v>07.07.2003</v>
          </cell>
          <cell r="H3499" t="str">
            <v>30.06.2003</v>
          </cell>
          <cell r="I3499" t="str">
            <v>NO REPLACE</v>
          </cell>
        </row>
        <row r="3500">
          <cell r="A3500" t="str">
            <v>TCCK2011A2E0C0</v>
          </cell>
          <cell r="B3500" t="str">
            <v>COMPACT 12" P MONITORING</v>
          </cell>
          <cell r="C3500" t="str">
            <v>US</v>
          </cell>
          <cell r="D3500" t="str">
            <v>06 Service Only</v>
          </cell>
          <cell r="E3500" t="e">
            <v>#N/A</v>
          </cell>
          <cell r="F3500" t="str">
            <v>04 Repr &amp; Return only</v>
          </cell>
          <cell r="G3500" t="str">
            <v>07.07.2003</v>
          </cell>
          <cell r="H3500" t="str">
            <v>30.06.2003</v>
          </cell>
          <cell r="I3500" t="str">
            <v>NO REPLACE</v>
          </cell>
        </row>
        <row r="3501">
          <cell r="A3501" t="str">
            <v>TCCK2011A2E0D0</v>
          </cell>
          <cell r="B3501" t="str">
            <v>COMPACT 12" ATRIUM</v>
          </cell>
          <cell r="C3501" t="str">
            <v>US</v>
          </cell>
          <cell r="D3501" t="str">
            <v>06 Service Only</v>
          </cell>
          <cell r="E3501" t="e">
            <v>#N/A</v>
          </cell>
          <cell r="F3501" t="str">
            <v>04 Repr &amp; Return only</v>
          </cell>
          <cell r="G3501" t="str">
            <v>07.07.2003</v>
          </cell>
          <cell r="H3501" t="str">
            <v>30.06.2003</v>
          </cell>
          <cell r="I3501" t="str">
            <v>NO REPLACE</v>
          </cell>
        </row>
        <row r="3502">
          <cell r="A3502" t="str">
            <v>TCCK2011A2E0G0</v>
          </cell>
          <cell r="B3502" t="str">
            <v>COMPACT 12" ATRIUM SERVER</v>
          </cell>
          <cell r="C3502" t="str">
            <v>US</v>
          </cell>
          <cell r="D3502" t="str">
            <v>06 Service Only</v>
          </cell>
          <cell r="E3502" t="e">
            <v>#N/A</v>
          </cell>
          <cell r="F3502" t="str">
            <v>04 Repr &amp; Return only</v>
          </cell>
          <cell r="G3502" t="str">
            <v>07.07.2003</v>
          </cell>
          <cell r="H3502" t="str">
            <v>30.06.2003</v>
          </cell>
          <cell r="I3502" t="str">
            <v>NO REPLACE</v>
          </cell>
        </row>
        <row r="3503">
          <cell r="A3503" t="str">
            <v>TCCK2011A2F000</v>
          </cell>
          <cell r="B3503" t="str">
            <v>COMPACT 12"</v>
          </cell>
          <cell r="C3503" t="str">
            <v>US</v>
          </cell>
          <cell r="D3503" t="str">
            <v>06 Service Only</v>
          </cell>
          <cell r="E3503" t="e">
            <v>#N/A</v>
          </cell>
          <cell r="F3503" t="str">
            <v>04 Repr &amp; Return only</v>
          </cell>
          <cell r="G3503" t="str">
            <v>07.07.2003</v>
          </cell>
          <cell r="H3503" t="str">
            <v>30.06.2003</v>
          </cell>
          <cell r="I3503" t="str">
            <v>NO REPLACE</v>
          </cell>
        </row>
        <row r="3504">
          <cell r="A3504" t="str">
            <v>TCCK2011A2F0A0</v>
          </cell>
          <cell r="B3504" t="str">
            <v>PC 12" W/ MACHINE CONTROL</v>
          </cell>
          <cell r="C3504" t="str">
            <v>US</v>
          </cell>
          <cell r="D3504" t="str">
            <v>06 Service Only</v>
          </cell>
          <cell r="E3504" t="e">
            <v>#N/A</v>
          </cell>
          <cell r="F3504" t="str">
            <v>04 Repr &amp; Return only</v>
          </cell>
          <cell r="G3504" t="str">
            <v>07.07.2003</v>
          </cell>
          <cell r="H3504" t="str">
            <v>30.06.2003</v>
          </cell>
          <cell r="I3504" t="str">
            <v>NO REPLACE</v>
          </cell>
        </row>
        <row r="3505">
          <cell r="A3505" t="str">
            <v>TCCK2011A2F0B0</v>
          </cell>
          <cell r="B3505" t="str">
            <v>PC 12" W/ MACH VIEWING</v>
          </cell>
          <cell r="C3505" t="str">
            <v>US</v>
          </cell>
          <cell r="D3505" t="str">
            <v>06 Service Only</v>
          </cell>
          <cell r="E3505" t="e">
            <v>#N/A</v>
          </cell>
          <cell r="F3505" t="str">
            <v>04 Repr &amp; Return only</v>
          </cell>
          <cell r="G3505" t="str">
            <v>07.07.2003</v>
          </cell>
          <cell r="H3505" t="str">
            <v>30.06.2003</v>
          </cell>
          <cell r="I3505" t="str">
            <v>NO REPLACE</v>
          </cell>
        </row>
        <row r="3506">
          <cell r="A3506" t="str">
            <v>TCCK2011A2F0C0</v>
          </cell>
          <cell r="B3506" t="str">
            <v>COMPACT 12" P MONITORING</v>
          </cell>
          <cell r="C3506" t="str">
            <v>US</v>
          </cell>
          <cell r="D3506" t="str">
            <v>06 Service Only</v>
          </cell>
          <cell r="E3506" t="e">
            <v>#N/A</v>
          </cell>
          <cell r="F3506" t="str">
            <v>04 Repr &amp; Return only</v>
          </cell>
          <cell r="G3506" t="str">
            <v>07.07.2003</v>
          </cell>
          <cell r="H3506" t="str">
            <v>30.06.2003</v>
          </cell>
          <cell r="I3506" t="str">
            <v>NO REPLACE</v>
          </cell>
        </row>
        <row r="3507">
          <cell r="A3507" t="str">
            <v>TCCK2011A2F0D0</v>
          </cell>
          <cell r="B3507" t="str">
            <v>COMPACT 12" ATRIUM</v>
          </cell>
          <cell r="C3507" t="str">
            <v>US</v>
          </cell>
          <cell r="D3507" t="str">
            <v>06 Service Only</v>
          </cell>
          <cell r="E3507" t="e">
            <v>#N/A</v>
          </cell>
          <cell r="F3507" t="str">
            <v>04 Repr &amp; Return only</v>
          </cell>
          <cell r="G3507" t="str">
            <v>07.07.2003</v>
          </cell>
          <cell r="H3507" t="str">
            <v>30.06.2003</v>
          </cell>
          <cell r="I3507" t="str">
            <v>NO REPLACE</v>
          </cell>
        </row>
        <row r="3508">
          <cell r="A3508" t="str">
            <v>TCCK2011A2F0G0</v>
          </cell>
          <cell r="B3508" t="str">
            <v>COMPACT 12" ATRIUM SERVER</v>
          </cell>
          <cell r="C3508" t="str">
            <v>US</v>
          </cell>
          <cell r="D3508" t="str">
            <v>06 Service Only</v>
          </cell>
          <cell r="E3508" t="e">
            <v>#N/A</v>
          </cell>
          <cell r="F3508" t="str">
            <v>04 Repr &amp; Return only</v>
          </cell>
          <cell r="G3508" t="str">
            <v>07.07.2003</v>
          </cell>
          <cell r="H3508" t="str">
            <v>30.06.2003</v>
          </cell>
          <cell r="I3508" t="str">
            <v>NO REPLACE</v>
          </cell>
        </row>
        <row r="3509">
          <cell r="A3509" t="str">
            <v>TCCK2011A3E000</v>
          </cell>
          <cell r="B3509" t="str">
            <v>COMPACT INDUS PC 12"</v>
          </cell>
          <cell r="C3509" t="str">
            <v>US</v>
          </cell>
          <cell r="D3509" t="str">
            <v>06 Service Only</v>
          </cell>
          <cell r="E3509" t="e">
            <v>#N/A</v>
          </cell>
          <cell r="F3509" t="str">
            <v>04 Repr &amp; Return only</v>
          </cell>
          <cell r="G3509" t="str">
            <v>05.01.2004</v>
          </cell>
          <cell r="H3509" t="str">
            <v>31.12.2003</v>
          </cell>
          <cell r="I3509" t="str">
            <v>NO REPLACE</v>
          </cell>
        </row>
        <row r="3510">
          <cell r="A3510" t="str">
            <v>TCCK2011A3E009</v>
          </cell>
          <cell r="B3510" t="str">
            <v>DEMO COMPACT INDUS PC 12"</v>
          </cell>
          <cell r="C3510" t="str">
            <v>US</v>
          </cell>
          <cell r="D3510" t="str">
            <v>06 Service Only</v>
          </cell>
          <cell r="E3510" t="e">
            <v>#N/A</v>
          </cell>
          <cell r="F3510" t="str">
            <v>04 Repr &amp; Return only</v>
          </cell>
          <cell r="G3510" t="str">
            <v>07.07.2003</v>
          </cell>
          <cell r="H3510" t="str">
            <v>30.06.2003</v>
          </cell>
          <cell r="I3510" t="str">
            <v>NO REPLACE</v>
          </cell>
        </row>
        <row r="3511">
          <cell r="A3511" t="str">
            <v>TCCK2011D2E000</v>
          </cell>
          <cell r="B3511" t="str">
            <v>COMPACT 12" 24V</v>
          </cell>
          <cell r="C3511" t="str">
            <v>US</v>
          </cell>
          <cell r="D3511" t="str">
            <v>06 Service Only</v>
          </cell>
          <cell r="E3511" t="e">
            <v>#N/A</v>
          </cell>
          <cell r="F3511" t="str">
            <v>04 Repr &amp; Return only</v>
          </cell>
          <cell r="G3511" t="str">
            <v>05.01.2004</v>
          </cell>
          <cell r="H3511" t="str">
            <v>31.12.2003</v>
          </cell>
          <cell r="I3511" t="str">
            <v>NO REPLACE</v>
          </cell>
        </row>
        <row r="3512">
          <cell r="A3512" t="str">
            <v>TCCK2011D2F000</v>
          </cell>
          <cell r="B3512" t="str">
            <v>IPC24 12" NT</v>
          </cell>
          <cell r="C3512" t="str">
            <v>US</v>
          </cell>
          <cell r="D3512" t="str">
            <v>06 Service Only</v>
          </cell>
          <cell r="E3512" t="e">
            <v>#N/A</v>
          </cell>
          <cell r="F3512" t="str">
            <v>04 Repr &amp; Return only</v>
          </cell>
          <cell r="G3512" t="str">
            <v>07.07.2003</v>
          </cell>
          <cell r="H3512" t="str">
            <v>30.06.2003</v>
          </cell>
          <cell r="I3512" t="str">
            <v>NO REPLACE</v>
          </cell>
        </row>
        <row r="3513">
          <cell r="A3513" t="str">
            <v>TCCK2011D3E000</v>
          </cell>
          <cell r="B3513" t="str">
            <v>IPC24 12" 95</v>
          </cell>
          <cell r="C3513" t="str">
            <v>US</v>
          </cell>
          <cell r="D3513" t="str">
            <v>06 Service Only</v>
          </cell>
          <cell r="E3513" t="e">
            <v>#N/A</v>
          </cell>
          <cell r="F3513" t="str">
            <v>04 Repr &amp; Return only</v>
          </cell>
          <cell r="G3513" t="str">
            <v>07.07.2003</v>
          </cell>
          <cell r="H3513" t="str">
            <v>30.06.2003</v>
          </cell>
          <cell r="I3513" t="str">
            <v>NO REPLACE</v>
          </cell>
        </row>
        <row r="3514">
          <cell r="A3514" t="str">
            <v>TCCK20TA8</v>
          </cell>
          <cell r="B3514" t="str">
            <v>REPAIR LAB/TCCK20 BUNDLES</v>
          </cell>
          <cell r="C3514" t="str">
            <v>FR</v>
          </cell>
          <cell r="D3514" t="str">
            <v>04 Commercialized</v>
          </cell>
          <cell r="E3514" t="e">
            <v>#N/A</v>
          </cell>
          <cell r="F3514" t="str">
            <v>06 Documentation only</v>
          </cell>
          <cell r="G3514" t="str">
            <v>27.10.2000</v>
          </cell>
          <cell r="H3514" t="str">
            <v>00.00.0000</v>
          </cell>
        </row>
        <row r="3515">
          <cell r="A3515" t="str">
            <v>TCCK50</v>
          </cell>
          <cell r="B3515" t="str">
            <v>SHORT P/N W TCCK5 SERVICES</v>
          </cell>
          <cell r="C3515" t="str">
            <v>US</v>
          </cell>
          <cell r="D3515" t="str">
            <v>06 Service Only</v>
          </cell>
          <cell r="E3515" t="e">
            <v>#N/A</v>
          </cell>
          <cell r="F3515" t="str">
            <v>06 Documentation only</v>
          </cell>
          <cell r="G3515" t="str">
            <v>27.10.2000</v>
          </cell>
          <cell r="H3515" t="str">
            <v>00.00.0000</v>
          </cell>
          <cell r="I3515" t="str">
            <v>NO REPLACE</v>
          </cell>
        </row>
        <row r="3516">
          <cell r="A3516" t="str">
            <v>TCCK5011A2E000</v>
          </cell>
          <cell r="B3516" t="str">
            <v>COMPACT 15"</v>
          </cell>
          <cell r="C3516" t="str">
            <v>US</v>
          </cell>
          <cell r="D3516" t="str">
            <v>06 Service Only</v>
          </cell>
          <cell r="E3516" t="e">
            <v>#N/A</v>
          </cell>
          <cell r="F3516" t="str">
            <v>04 Repr &amp; Return only</v>
          </cell>
          <cell r="G3516" t="str">
            <v>05.01.2004</v>
          </cell>
          <cell r="H3516" t="str">
            <v>31.12.2003</v>
          </cell>
          <cell r="I3516" t="str">
            <v>NO REPLACE</v>
          </cell>
        </row>
        <row r="3517">
          <cell r="A3517" t="str">
            <v>TCCK5011A2E0A0</v>
          </cell>
          <cell r="B3517" t="str">
            <v>PC 15" W/ MACHINE CONTROL</v>
          </cell>
          <cell r="C3517" t="str">
            <v>US</v>
          </cell>
          <cell r="D3517" t="str">
            <v>06 Service Only</v>
          </cell>
          <cell r="E3517" t="e">
            <v>#N/A</v>
          </cell>
          <cell r="F3517" t="str">
            <v>04 Repr &amp; Return only</v>
          </cell>
          <cell r="G3517" t="str">
            <v>07.07.2003</v>
          </cell>
          <cell r="H3517" t="str">
            <v>30.06.2003</v>
          </cell>
          <cell r="I3517" t="str">
            <v>NO REPLACE</v>
          </cell>
        </row>
        <row r="3518">
          <cell r="A3518" t="str">
            <v>TCCK5011A2E0B0</v>
          </cell>
          <cell r="B3518" t="str">
            <v>PC 15" W/ MACH VIEWING</v>
          </cell>
          <cell r="C3518" t="str">
            <v>US</v>
          </cell>
          <cell r="D3518" t="str">
            <v>06 Service Only</v>
          </cell>
          <cell r="E3518" t="e">
            <v>#N/A</v>
          </cell>
          <cell r="F3518" t="str">
            <v>04 Repr &amp; Return only</v>
          </cell>
          <cell r="G3518" t="str">
            <v>07.07.2003</v>
          </cell>
          <cell r="H3518" t="str">
            <v>30.06.2003</v>
          </cell>
          <cell r="I3518" t="str">
            <v>NO REPLACE</v>
          </cell>
        </row>
        <row r="3519">
          <cell r="A3519" t="str">
            <v>TCCK5011A2E0C0</v>
          </cell>
          <cell r="B3519" t="str">
            <v>COMPACT 15" P MONITORING</v>
          </cell>
          <cell r="C3519" t="str">
            <v>US</v>
          </cell>
          <cell r="D3519" t="str">
            <v>06 Service Only</v>
          </cell>
          <cell r="E3519" t="e">
            <v>#N/A</v>
          </cell>
          <cell r="F3519" t="str">
            <v>04 Repr &amp; Return only</v>
          </cell>
          <cell r="G3519" t="str">
            <v>07.07.2003</v>
          </cell>
          <cell r="H3519" t="str">
            <v>30.06.2003</v>
          </cell>
          <cell r="I3519" t="str">
            <v>NO REPLACE</v>
          </cell>
        </row>
        <row r="3520">
          <cell r="A3520" t="str">
            <v>TCCK5011A2E0D0</v>
          </cell>
          <cell r="B3520" t="str">
            <v>COMPACT 15" ATRIUM</v>
          </cell>
          <cell r="C3520" t="str">
            <v>US</v>
          </cell>
          <cell r="D3520" t="str">
            <v>06 Service Only</v>
          </cell>
          <cell r="E3520" t="e">
            <v>#N/A</v>
          </cell>
          <cell r="F3520" t="str">
            <v>04 Repr &amp; Return only</v>
          </cell>
          <cell r="G3520" t="str">
            <v>07.07.2003</v>
          </cell>
          <cell r="H3520" t="str">
            <v>30.06.2003</v>
          </cell>
          <cell r="I3520" t="str">
            <v>NO REPLACE</v>
          </cell>
        </row>
        <row r="3521">
          <cell r="A3521" t="str">
            <v>TCCK5011A2E0G0</v>
          </cell>
          <cell r="B3521" t="str">
            <v>COMPACT 15" ATRIUM SERVER</v>
          </cell>
          <cell r="C3521" t="str">
            <v>US</v>
          </cell>
          <cell r="D3521" t="str">
            <v>06 Service Only</v>
          </cell>
          <cell r="E3521" t="e">
            <v>#N/A</v>
          </cell>
          <cell r="F3521" t="str">
            <v>04 Repr &amp; Return only</v>
          </cell>
          <cell r="G3521" t="str">
            <v>07.07.2003</v>
          </cell>
          <cell r="H3521" t="str">
            <v>30.06.2003</v>
          </cell>
          <cell r="I3521" t="str">
            <v>NO REPLACE</v>
          </cell>
        </row>
        <row r="3522">
          <cell r="A3522" t="str">
            <v>TCCK5011A2F000</v>
          </cell>
          <cell r="B3522" t="str">
            <v>COMPACT 15"</v>
          </cell>
          <cell r="C3522" t="str">
            <v>US</v>
          </cell>
          <cell r="D3522" t="str">
            <v>06 Service Only</v>
          </cell>
          <cell r="E3522" t="e">
            <v>#N/A</v>
          </cell>
          <cell r="F3522" t="str">
            <v>04 Repr &amp; Return only</v>
          </cell>
          <cell r="G3522" t="str">
            <v>05.01.2004</v>
          </cell>
          <cell r="H3522" t="str">
            <v>31.12.2003</v>
          </cell>
          <cell r="I3522" t="str">
            <v>NO REPLACE</v>
          </cell>
        </row>
        <row r="3523">
          <cell r="A3523" t="str">
            <v>TCCK5011A2F0A0</v>
          </cell>
          <cell r="B3523" t="str">
            <v>PC 15" W/ MACHINE CONTROL</v>
          </cell>
          <cell r="C3523" t="str">
            <v>US</v>
          </cell>
          <cell r="D3523" t="str">
            <v>06 Service Only</v>
          </cell>
          <cell r="E3523" t="e">
            <v>#N/A</v>
          </cell>
          <cell r="F3523" t="str">
            <v>04 Repr &amp; Return only</v>
          </cell>
          <cell r="G3523" t="str">
            <v>07.07.2003</v>
          </cell>
          <cell r="H3523" t="str">
            <v>30.06.2003</v>
          </cell>
          <cell r="I3523" t="str">
            <v>NO REPLACE</v>
          </cell>
        </row>
        <row r="3524">
          <cell r="A3524" t="str">
            <v>TCCK5011A2F0B0</v>
          </cell>
          <cell r="B3524" t="str">
            <v>PC 15" W/ MACH VIEWING</v>
          </cell>
          <cell r="C3524" t="str">
            <v>US</v>
          </cell>
          <cell r="D3524" t="str">
            <v>06 Service Only</v>
          </cell>
          <cell r="E3524" t="e">
            <v>#N/A</v>
          </cell>
          <cell r="F3524" t="str">
            <v>04 Repr &amp; Return only</v>
          </cell>
          <cell r="G3524" t="str">
            <v>07.07.2003</v>
          </cell>
          <cell r="H3524" t="str">
            <v>30.06.2003</v>
          </cell>
          <cell r="I3524" t="str">
            <v>NO REPLACE</v>
          </cell>
        </row>
        <row r="3525">
          <cell r="A3525" t="str">
            <v>TCCK5011A2F0C0</v>
          </cell>
          <cell r="B3525" t="str">
            <v>COMPACT 15" P MONITORING</v>
          </cell>
          <cell r="C3525" t="str">
            <v>US</v>
          </cell>
          <cell r="D3525" t="str">
            <v>06 Service Only</v>
          </cell>
          <cell r="E3525" t="e">
            <v>#N/A</v>
          </cell>
          <cell r="F3525" t="str">
            <v>04 Repr &amp; Return only</v>
          </cell>
          <cell r="G3525" t="str">
            <v>07.07.2003</v>
          </cell>
          <cell r="H3525" t="str">
            <v>30.06.2003</v>
          </cell>
          <cell r="I3525" t="str">
            <v>NO REPLACE</v>
          </cell>
        </row>
        <row r="3526">
          <cell r="A3526" t="str">
            <v>TCCK5011A2F0D0</v>
          </cell>
          <cell r="B3526" t="str">
            <v>COMPACT 15" ATRIUM</v>
          </cell>
          <cell r="C3526" t="str">
            <v>US</v>
          </cell>
          <cell r="D3526" t="str">
            <v>06 Service Only</v>
          </cell>
          <cell r="E3526" t="e">
            <v>#N/A</v>
          </cell>
          <cell r="F3526" t="str">
            <v>04 Repr &amp; Return only</v>
          </cell>
          <cell r="G3526" t="str">
            <v>05.01.2004</v>
          </cell>
          <cell r="H3526" t="str">
            <v>31.12.2003</v>
          </cell>
          <cell r="I3526" t="str">
            <v>NO REPLACE</v>
          </cell>
        </row>
        <row r="3527">
          <cell r="A3527" t="str">
            <v>TCCK5011A2F0G0</v>
          </cell>
          <cell r="B3527" t="str">
            <v>COMPACT 15" ATRIUM SERVER</v>
          </cell>
          <cell r="C3527" t="str">
            <v>US</v>
          </cell>
          <cell r="D3527" t="str">
            <v>06 Service Only</v>
          </cell>
          <cell r="E3527" t="e">
            <v>#N/A</v>
          </cell>
          <cell r="F3527" t="str">
            <v>04 Repr &amp; Return only</v>
          </cell>
          <cell r="G3527" t="str">
            <v>07.07.2003</v>
          </cell>
          <cell r="H3527" t="str">
            <v>30.06.2003</v>
          </cell>
          <cell r="I3527" t="str">
            <v>NO REPLACE</v>
          </cell>
        </row>
        <row r="3528">
          <cell r="A3528" t="str">
            <v>TCCK5011A3E000</v>
          </cell>
          <cell r="B3528" t="str">
            <v>COMPACT INDUS PC 15"</v>
          </cell>
          <cell r="C3528" t="str">
            <v>US</v>
          </cell>
          <cell r="D3528" t="str">
            <v>06 Service Only</v>
          </cell>
          <cell r="E3528" t="e">
            <v>#N/A</v>
          </cell>
          <cell r="F3528" t="str">
            <v>04 Repr &amp; Return only</v>
          </cell>
          <cell r="G3528" t="str">
            <v>07.07.2003</v>
          </cell>
          <cell r="H3528" t="str">
            <v>30.06.2003</v>
          </cell>
          <cell r="I3528" t="str">
            <v>NO REPLACE</v>
          </cell>
        </row>
        <row r="3529">
          <cell r="A3529" t="str">
            <v>TCCK5011D2E000</v>
          </cell>
          <cell r="B3529" t="str">
            <v>IPC24 15" NT</v>
          </cell>
          <cell r="C3529" t="str">
            <v>US</v>
          </cell>
          <cell r="D3529" t="str">
            <v>06 Service Only</v>
          </cell>
          <cell r="E3529" t="e">
            <v>#N/A</v>
          </cell>
          <cell r="F3529" t="str">
            <v>04 Repr &amp; Return only</v>
          </cell>
          <cell r="G3529" t="str">
            <v>07.07.2003</v>
          </cell>
          <cell r="H3529" t="str">
            <v>30.06.2003</v>
          </cell>
          <cell r="I3529" t="str">
            <v>NO REPLACE</v>
          </cell>
        </row>
        <row r="3530">
          <cell r="A3530" t="str">
            <v>TCCK5011D2F000</v>
          </cell>
          <cell r="B3530" t="str">
            <v>IPC24 15" NT</v>
          </cell>
          <cell r="C3530" t="str">
            <v>US</v>
          </cell>
          <cell r="D3530" t="str">
            <v>06 Service Only</v>
          </cell>
          <cell r="E3530" t="e">
            <v>#N/A</v>
          </cell>
          <cell r="F3530" t="str">
            <v>04 Repr &amp; Return only</v>
          </cell>
          <cell r="G3530" t="str">
            <v>07.07.2003</v>
          </cell>
          <cell r="H3530" t="str">
            <v>30.06.2003</v>
          </cell>
          <cell r="I3530" t="str">
            <v>NO REPLACE</v>
          </cell>
        </row>
        <row r="3531">
          <cell r="A3531" t="str">
            <v>TCCK5011D3E000</v>
          </cell>
          <cell r="B3531" t="str">
            <v>IPC24 15" 95</v>
          </cell>
          <cell r="C3531" t="str">
            <v>US</v>
          </cell>
          <cell r="D3531" t="str">
            <v>06 Service Only</v>
          </cell>
          <cell r="E3531" t="e">
            <v>#N/A</v>
          </cell>
          <cell r="F3531" t="str">
            <v>04 Repr &amp; Return only</v>
          </cell>
          <cell r="G3531" t="str">
            <v>07.07.2003</v>
          </cell>
          <cell r="H3531" t="str">
            <v>30.06.2003</v>
          </cell>
          <cell r="I3531" t="str">
            <v>NO REPLACE</v>
          </cell>
        </row>
        <row r="3532">
          <cell r="A3532" t="str">
            <v>TCCK5021A3E000</v>
          </cell>
          <cell r="B3532" t="str">
            <v>COMPACT INDUS PC 15"</v>
          </cell>
          <cell r="C3532" t="str">
            <v>US</v>
          </cell>
          <cell r="D3532" t="str">
            <v>06 Service Only</v>
          </cell>
          <cell r="E3532" t="e">
            <v>#N/A</v>
          </cell>
          <cell r="F3532" t="str">
            <v>04 Repr &amp; Return only</v>
          </cell>
          <cell r="G3532" t="str">
            <v>05.01.2004</v>
          </cell>
          <cell r="H3532" t="str">
            <v>31.12.2003</v>
          </cell>
          <cell r="I3532" t="str">
            <v>NO REPLACE</v>
          </cell>
        </row>
        <row r="3533">
          <cell r="A3533" t="str">
            <v>TCCK50TA8</v>
          </cell>
          <cell r="B3533" t="str">
            <v>REPAIR LAB/TCCK50 BUNDLES</v>
          </cell>
          <cell r="C3533" t="str">
            <v>FR</v>
          </cell>
          <cell r="D3533" t="str">
            <v>04 Commercialized</v>
          </cell>
          <cell r="E3533" t="e">
            <v>#N/A</v>
          </cell>
          <cell r="F3533" t="str">
            <v>06 Documentation only</v>
          </cell>
          <cell r="G3533" t="str">
            <v>27.10.2000</v>
          </cell>
          <cell r="H3533" t="str">
            <v>00.00.0000</v>
          </cell>
        </row>
        <row r="3534">
          <cell r="A3534" t="str">
            <v>TCCNB0</v>
          </cell>
          <cell r="B3534" t="str">
            <v>SHORT P/N W TCCNB SERVICES</v>
          </cell>
          <cell r="C3534" t="str">
            <v>US</v>
          </cell>
          <cell r="D3534" t="str">
            <v>06 Service Only</v>
          </cell>
          <cell r="E3534" t="e">
            <v>#N/A</v>
          </cell>
          <cell r="F3534" t="str">
            <v>06 Documentation only</v>
          </cell>
          <cell r="G3534" t="str">
            <v>27.10.2000</v>
          </cell>
          <cell r="H3534" t="str">
            <v>00.00.0000</v>
          </cell>
          <cell r="I3534" t="str">
            <v>NO REPLACE</v>
          </cell>
        </row>
        <row r="3535">
          <cell r="A3535" t="str">
            <v>TCCNB011A2E000</v>
          </cell>
          <cell r="B3535" t="str">
            <v>TC2000 BLACK BOX WNT E</v>
          </cell>
          <cell r="C3535" t="str">
            <v>US</v>
          </cell>
          <cell r="D3535" t="str">
            <v>06 Service Only</v>
          </cell>
          <cell r="E3535" t="e">
            <v>#N/A</v>
          </cell>
          <cell r="F3535" t="str">
            <v>04 Repr &amp; Return only</v>
          </cell>
          <cell r="G3535" t="str">
            <v>05.01.2004</v>
          </cell>
          <cell r="H3535" t="str">
            <v>31.12.2003</v>
          </cell>
          <cell r="I3535" t="str">
            <v>NO REPLACE</v>
          </cell>
        </row>
        <row r="3536">
          <cell r="A3536" t="str">
            <v>TCCNB011A2F000</v>
          </cell>
          <cell r="B3536" t="str">
            <v>TC2000 BLACK BOX WNT F</v>
          </cell>
          <cell r="C3536" t="str">
            <v>US</v>
          </cell>
          <cell r="D3536" t="str">
            <v>06 Service Only</v>
          </cell>
          <cell r="E3536" t="e">
            <v>#N/A</v>
          </cell>
          <cell r="F3536" t="str">
            <v>04 Repr &amp; Return only</v>
          </cell>
          <cell r="G3536" t="str">
            <v>05.01.2004</v>
          </cell>
          <cell r="H3536" t="str">
            <v>31.12.2003</v>
          </cell>
          <cell r="I3536" t="str">
            <v>NO REPLACE</v>
          </cell>
        </row>
        <row r="3537">
          <cell r="A3537" t="str">
            <v>TCCNB011A3E000</v>
          </cell>
          <cell r="B3537" t="str">
            <v>BLACK BOX INDUS PC</v>
          </cell>
          <cell r="C3537" t="str">
            <v>US</v>
          </cell>
          <cell r="D3537" t="str">
            <v>06 Service Only</v>
          </cell>
          <cell r="E3537" t="e">
            <v>#N/A</v>
          </cell>
          <cell r="F3537" t="str">
            <v>04 Repr &amp; Return only</v>
          </cell>
          <cell r="G3537" t="str">
            <v>07.07.2003</v>
          </cell>
          <cell r="H3537" t="str">
            <v>30.06.2003</v>
          </cell>
          <cell r="I3537" t="str">
            <v>NO REPLACE</v>
          </cell>
        </row>
        <row r="3538">
          <cell r="A3538" t="str">
            <v>TCCNB021A3E000</v>
          </cell>
          <cell r="B3538" t="str">
            <v>BLACK BOX INDUS PC</v>
          </cell>
          <cell r="C3538" t="str">
            <v>US</v>
          </cell>
          <cell r="D3538" t="str">
            <v>06 Service Only</v>
          </cell>
          <cell r="E3538" t="e">
            <v>#N/A</v>
          </cell>
          <cell r="F3538" t="str">
            <v>04 Repr &amp; Return only</v>
          </cell>
          <cell r="G3538" t="str">
            <v>07.07.2003</v>
          </cell>
          <cell r="H3538" t="str">
            <v>30.06.2003</v>
          </cell>
          <cell r="I3538" t="str">
            <v>NO REPLACE</v>
          </cell>
        </row>
        <row r="3539">
          <cell r="A3539" t="str">
            <v>TCCNB0TA8</v>
          </cell>
          <cell r="B3539" t="str">
            <v>REPAIR LAB/TCCNB0 BUNDLES</v>
          </cell>
          <cell r="C3539" t="str">
            <v>FR</v>
          </cell>
          <cell r="D3539" t="str">
            <v>04 Commercialized</v>
          </cell>
          <cell r="E3539" t="e">
            <v>#N/A</v>
          </cell>
          <cell r="F3539" t="str">
            <v>06 Documentation only</v>
          </cell>
          <cell r="G3539" t="str">
            <v>27.10.2000</v>
          </cell>
          <cell r="H3539" t="str">
            <v>00.00.0000</v>
          </cell>
        </row>
        <row r="3540">
          <cell r="A3540" t="str">
            <v>TCCRAM128</v>
          </cell>
          <cell r="B3540" t="str">
            <v>128 MB RAM ADD TC2000</v>
          </cell>
          <cell r="C3540" t="str">
            <v>US</v>
          </cell>
          <cell r="D3540" t="str">
            <v>06 Service Only</v>
          </cell>
          <cell r="E3540" t="e">
            <v>#N/A</v>
          </cell>
          <cell r="F3540" t="str">
            <v>01 Exchg w/ new product</v>
          </cell>
          <cell r="G3540" t="str">
            <v>05.01.2004</v>
          </cell>
          <cell r="H3540" t="str">
            <v>31.12.2003</v>
          </cell>
          <cell r="I3540" t="str">
            <v>NO REPLACE</v>
          </cell>
        </row>
        <row r="3541">
          <cell r="A3541" t="str">
            <v>TCCRAM64</v>
          </cell>
          <cell r="B3541" t="str">
            <v>64 MB RAM ADD TC2000</v>
          </cell>
          <cell r="C3541" t="str">
            <v>US</v>
          </cell>
          <cell r="D3541" t="str">
            <v>06 Service Only</v>
          </cell>
          <cell r="E3541" t="e">
            <v>#N/A</v>
          </cell>
          <cell r="F3541" t="str">
            <v>01 Exchg w/ new product</v>
          </cell>
          <cell r="G3541" t="str">
            <v>05.01.2004</v>
          </cell>
          <cell r="H3541" t="str">
            <v>31.12.2003</v>
          </cell>
          <cell r="I3541" t="str">
            <v>NO REPLACE</v>
          </cell>
        </row>
        <row r="3542">
          <cell r="A3542" t="str">
            <v>TCCT50</v>
          </cell>
          <cell r="B3542" t="str">
            <v>SHORT P/N W TCCT5 SERVICES</v>
          </cell>
          <cell r="C3542" t="str">
            <v>US</v>
          </cell>
          <cell r="D3542" t="str">
            <v>06 Service Only</v>
          </cell>
          <cell r="E3542" t="e">
            <v>#N/A</v>
          </cell>
          <cell r="F3542" t="str">
            <v>06 Documentation only</v>
          </cell>
          <cell r="G3542" t="str">
            <v>27.10.2000</v>
          </cell>
          <cell r="H3542" t="str">
            <v>00.00.0000</v>
          </cell>
          <cell r="I3542" t="str">
            <v>NO REPLACE</v>
          </cell>
        </row>
        <row r="3543">
          <cell r="A3543" t="str">
            <v>TCCT5011A2E000</v>
          </cell>
          <cell r="B3543" t="str">
            <v>TS PC15" NT</v>
          </cell>
          <cell r="C3543" t="str">
            <v>US</v>
          </cell>
          <cell r="D3543" t="str">
            <v>06 Service Only</v>
          </cell>
          <cell r="E3543" t="e">
            <v>#N/A</v>
          </cell>
          <cell r="F3543" t="str">
            <v>04 Repr &amp; Return only</v>
          </cell>
          <cell r="G3543" t="str">
            <v>05.01.2004</v>
          </cell>
          <cell r="H3543" t="str">
            <v>31.12.2003</v>
          </cell>
          <cell r="I3543" t="str">
            <v>NO REPLACE</v>
          </cell>
        </row>
        <row r="3544">
          <cell r="A3544" t="str">
            <v>TCCT5011A2E0A0</v>
          </cell>
          <cell r="B3544" t="str">
            <v>TS PC 15" W/ MACH CONTROL</v>
          </cell>
          <cell r="C3544" t="str">
            <v>US</v>
          </cell>
          <cell r="D3544" t="str">
            <v>06 Service Only</v>
          </cell>
          <cell r="E3544" t="e">
            <v>#N/A</v>
          </cell>
          <cell r="F3544" t="str">
            <v>04 Repr &amp; Return only</v>
          </cell>
          <cell r="G3544" t="str">
            <v>07.07.2003</v>
          </cell>
          <cell r="H3544" t="str">
            <v>30.06.2003</v>
          </cell>
          <cell r="I3544" t="str">
            <v>NO REPLACE</v>
          </cell>
        </row>
        <row r="3545">
          <cell r="A3545" t="str">
            <v>TCCT5011A2E0B0</v>
          </cell>
          <cell r="B3545" t="str">
            <v>TS PC 15" W/ MACH VIEWING</v>
          </cell>
          <cell r="C3545" t="str">
            <v>US</v>
          </cell>
          <cell r="D3545" t="str">
            <v>06 Service Only</v>
          </cell>
          <cell r="E3545" t="e">
            <v>#N/A</v>
          </cell>
          <cell r="F3545" t="str">
            <v>04 Repr &amp; Return only</v>
          </cell>
          <cell r="G3545" t="str">
            <v>07.07.2003</v>
          </cell>
          <cell r="H3545" t="str">
            <v>30.06.2003</v>
          </cell>
          <cell r="I3545" t="str">
            <v>NO REPLACE</v>
          </cell>
        </row>
        <row r="3546">
          <cell r="A3546" t="str">
            <v>TCCT5011A2E0C0</v>
          </cell>
          <cell r="B3546" t="str">
            <v>TS PC 15" W/ MONITORING</v>
          </cell>
          <cell r="C3546" t="str">
            <v>US</v>
          </cell>
          <cell r="D3546" t="str">
            <v>06 Service Only</v>
          </cell>
          <cell r="E3546" t="e">
            <v>#N/A</v>
          </cell>
          <cell r="F3546" t="str">
            <v>04 Repr &amp; Return only</v>
          </cell>
          <cell r="G3546" t="str">
            <v>07.07.2003</v>
          </cell>
          <cell r="H3546" t="str">
            <v>30.06.2003</v>
          </cell>
          <cell r="I3546" t="str">
            <v>NO REPLACE</v>
          </cell>
        </row>
        <row r="3547">
          <cell r="A3547" t="str">
            <v>TCCT5011A2E0D0</v>
          </cell>
          <cell r="B3547" t="str">
            <v>TS PC 15" W/ ATRIUM PRO</v>
          </cell>
          <cell r="C3547" t="str">
            <v>US</v>
          </cell>
          <cell r="D3547" t="str">
            <v>06 Service Only</v>
          </cell>
          <cell r="E3547" t="e">
            <v>#N/A</v>
          </cell>
          <cell r="F3547" t="str">
            <v>04 Repr &amp; Return only</v>
          </cell>
          <cell r="G3547" t="str">
            <v>07.07.2003</v>
          </cell>
          <cell r="H3547" t="str">
            <v>30.06.2003</v>
          </cell>
          <cell r="I3547" t="str">
            <v>NO REPLACE</v>
          </cell>
        </row>
        <row r="3548">
          <cell r="A3548" t="str">
            <v>TCCT5011A2E0G0</v>
          </cell>
          <cell r="B3548" t="str">
            <v>TS PC 15" W/ ATRIUM SERVER</v>
          </cell>
          <cell r="C3548" t="str">
            <v>US</v>
          </cell>
          <cell r="D3548" t="str">
            <v>06 Service Only</v>
          </cell>
          <cell r="E3548" t="e">
            <v>#N/A</v>
          </cell>
          <cell r="F3548" t="str">
            <v>04 Repr &amp; Return only</v>
          </cell>
          <cell r="G3548" t="str">
            <v>07.07.2003</v>
          </cell>
          <cell r="H3548" t="str">
            <v>30.06.2003</v>
          </cell>
          <cell r="I3548" t="str">
            <v>NO REPLACE</v>
          </cell>
        </row>
        <row r="3549">
          <cell r="A3549" t="str">
            <v>TCCT5011A2F000</v>
          </cell>
          <cell r="B3549" t="str">
            <v>TS PC15" NT</v>
          </cell>
          <cell r="C3549" t="str">
            <v>US</v>
          </cell>
          <cell r="D3549" t="str">
            <v>06 Service Only</v>
          </cell>
          <cell r="E3549" t="e">
            <v>#N/A</v>
          </cell>
          <cell r="F3549" t="str">
            <v>04 Repr &amp; Return only</v>
          </cell>
          <cell r="G3549" t="str">
            <v>07.07.2003</v>
          </cell>
          <cell r="H3549" t="str">
            <v>30.06.2003</v>
          </cell>
          <cell r="I3549" t="str">
            <v>NO REPLACE</v>
          </cell>
        </row>
        <row r="3550">
          <cell r="A3550" t="str">
            <v>TCCT5011A2F0A0</v>
          </cell>
          <cell r="B3550" t="str">
            <v>TS PC 15" W/ MACH CONTROL</v>
          </cell>
          <cell r="C3550" t="str">
            <v>US</v>
          </cell>
          <cell r="D3550" t="str">
            <v>06 Service Only</v>
          </cell>
          <cell r="E3550" t="e">
            <v>#N/A</v>
          </cell>
          <cell r="F3550" t="str">
            <v>04 Repr &amp; Return only</v>
          </cell>
          <cell r="G3550" t="str">
            <v>07.07.2003</v>
          </cell>
          <cell r="H3550" t="str">
            <v>30.06.2003</v>
          </cell>
          <cell r="I3550" t="str">
            <v>NO REPLACE</v>
          </cell>
        </row>
        <row r="3551">
          <cell r="A3551" t="str">
            <v>TCCT5011A2F0B0</v>
          </cell>
          <cell r="B3551" t="str">
            <v>TS PC 15" W/ MACH VIEWING</v>
          </cell>
          <cell r="C3551" t="str">
            <v>US</v>
          </cell>
          <cell r="D3551" t="str">
            <v>06 Service Only</v>
          </cell>
          <cell r="E3551" t="e">
            <v>#N/A</v>
          </cell>
          <cell r="F3551" t="str">
            <v>04 Repr &amp; Return only</v>
          </cell>
          <cell r="G3551" t="str">
            <v>07.07.2003</v>
          </cell>
          <cell r="H3551" t="str">
            <v>30.06.2003</v>
          </cell>
          <cell r="I3551" t="str">
            <v>NO REPLACE</v>
          </cell>
        </row>
        <row r="3552">
          <cell r="A3552" t="str">
            <v>TCCT5011A2F0C0</v>
          </cell>
          <cell r="B3552" t="str">
            <v>TS PC 15" W/ MONITORING</v>
          </cell>
          <cell r="C3552" t="str">
            <v>US</v>
          </cell>
          <cell r="D3552" t="str">
            <v>06 Service Only</v>
          </cell>
          <cell r="E3552" t="e">
            <v>#N/A</v>
          </cell>
          <cell r="F3552" t="str">
            <v>04 Repr &amp; Return only</v>
          </cell>
          <cell r="G3552" t="str">
            <v>07.07.2003</v>
          </cell>
          <cell r="H3552" t="str">
            <v>30.06.2003</v>
          </cell>
          <cell r="I3552" t="str">
            <v>NO REPLACE</v>
          </cell>
        </row>
        <row r="3553">
          <cell r="A3553" t="str">
            <v>TCCT5011A2F0D0</v>
          </cell>
          <cell r="B3553" t="str">
            <v>TS PC 15" W/ ATRIUM PRO</v>
          </cell>
          <cell r="C3553" t="str">
            <v>US</v>
          </cell>
          <cell r="D3553" t="str">
            <v>06 Service Only</v>
          </cell>
          <cell r="E3553" t="e">
            <v>#N/A</v>
          </cell>
          <cell r="F3553" t="str">
            <v>04 Repr &amp; Return only</v>
          </cell>
          <cell r="G3553" t="str">
            <v>07.07.2003</v>
          </cell>
          <cell r="H3553" t="str">
            <v>30.06.2003</v>
          </cell>
          <cell r="I3553" t="str">
            <v>NO REPLACE</v>
          </cell>
        </row>
        <row r="3554">
          <cell r="A3554" t="str">
            <v>TCCT5011A2F0G0</v>
          </cell>
          <cell r="B3554" t="str">
            <v>TS PC 15" W/ ATRIUM SERVER</v>
          </cell>
          <cell r="C3554" t="str">
            <v>US</v>
          </cell>
          <cell r="D3554" t="str">
            <v>06 Service Only</v>
          </cell>
          <cell r="E3554" t="e">
            <v>#N/A</v>
          </cell>
          <cell r="F3554" t="str">
            <v>04 Repr &amp; Return only</v>
          </cell>
          <cell r="G3554" t="str">
            <v>07.07.2003</v>
          </cell>
          <cell r="H3554" t="str">
            <v>30.06.2003</v>
          </cell>
          <cell r="I3554" t="str">
            <v>NO REPLACE</v>
          </cell>
        </row>
        <row r="3555">
          <cell r="A3555" t="str">
            <v>TCCT5011A3E000</v>
          </cell>
          <cell r="B3555" t="str">
            <v>TOUCH SCREEN 15"</v>
          </cell>
          <cell r="C3555" t="str">
            <v>US</v>
          </cell>
          <cell r="D3555" t="str">
            <v>06 Service Only</v>
          </cell>
          <cell r="E3555" t="e">
            <v>#N/A</v>
          </cell>
          <cell r="F3555" t="str">
            <v>04 Repr &amp; Return only</v>
          </cell>
          <cell r="G3555" t="str">
            <v>05.01.2004</v>
          </cell>
          <cell r="H3555" t="str">
            <v>31.12.2003</v>
          </cell>
          <cell r="I3555" t="str">
            <v>NO REPLACE</v>
          </cell>
        </row>
        <row r="3556">
          <cell r="A3556" t="str">
            <v>TCCT5011A3E009</v>
          </cell>
          <cell r="B3556" t="str">
            <v>DEMO COMPACT INDUS PC 15" TS</v>
          </cell>
          <cell r="C3556" t="str">
            <v>US</v>
          </cell>
          <cell r="D3556" t="str">
            <v>06 Service Only</v>
          </cell>
          <cell r="E3556" t="e">
            <v>#N/A</v>
          </cell>
          <cell r="F3556" t="str">
            <v>04 Repr &amp; Return only</v>
          </cell>
          <cell r="G3556" t="str">
            <v>10.06.2002</v>
          </cell>
          <cell r="H3556" t="str">
            <v>31.12.2003</v>
          </cell>
          <cell r="I3556" t="str">
            <v>NO REPLACE</v>
          </cell>
        </row>
        <row r="3557">
          <cell r="A3557" t="str">
            <v>TCCT5011D2E000</v>
          </cell>
          <cell r="B3557" t="str">
            <v>TS PC24 15" NT</v>
          </cell>
          <cell r="C3557" t="str">
            <v>US</v>
          </cell>
          <cell r="D3557" t="str">
            <v>06 Service Only</v>
          </cell>
          <cell r="E3557" t="e">
            <v>#N/A</v>
          </cell>
          <cell r="F3557" t="str">
            <v>04 Repr &amp; Return only</v>
          </cell>
          <cell r="G3557" t="str">
            <v>07.07.2003</v>
          </cell>
          <cell r="H3557" t="str">
            <v>30.06.2003</v>
          </cell>
          <cell r="I3557" t="str">
            <v>NO REPLACE</v>
          </cell>
        </row>
        <row r="3558">
          <cell r="A3558" t="str">
            <v>TCCT5011D2F000</v>
          </cell>
          <cell r="B3558" t="str">
            <v>TS PC24 15" NT</v>
          </cell>
          <cell r="C3558" t="str">
            <v>US</v>
          </cell>
          <cell r="D3558" t="str">
            <v>06 Service Only</v>
          </cell>
          <cell r="E3558" t="e">
            <v>#N/A</v>
          </cell>
          <cell r="F3558" t="str">
            <v>04 Repr &amp; Return only</v>
          </cell>
          <cell r="G3558" t="str">
            <v>07.07.2003</v>
          </cell>
          <cell r="H3558" t="str">
            <v>30.06.2003</v>
          </cell>
          <cell r="I3558" t="str">
            <v>NO REPLACE</v>
          </cell>
        </row>
        <row r="3559">
          <cell r="A3559" t="str">
            <v>TCCT5011D3E000</v>
          </cell>
          <cell r="B3559" t="str">
            <v>TS PC24 15" 95</v>
          </cell>
          <cell r="C3559" t="str">
            <v>US</v>
          </cell>
          <cell r="D3559" t="str">
            <v>06 Service Only</v>
          </cell>
          <cell r="E3559" t="e">
            <v>#N/A</v>
          </cell>
          <cell r="F3559" t="str">
            <v>04 Repr &amp; Return only</v>
          </cell>
          <cell r="G3559" t="str">
            <v>07.07.2003</v>
          </cell>
          <cell r="H3559" t="str">
            <v>30.06.2003</v>
          </cell>
          <cell r="I3559" t="str">
            <v>NO REPLACE</v>
          </cell>
        </row>
        <row r="3560">
          <cell r="A3560" t="str">
            <v>TCCT50TA8</v>
          </cell>
          <cell r="B3560" t="str">
            <v>REPAIR LAB/TCCT50 BUNDLES</v>
          </cell>
          <cell r="C3560" t="str">
            <v>FR</v>
          </cell>
          <cell r="D3560" t="str">
            <v>04 Commercialized</v>
          </cell>
          <cell r="E3560" t="e">
            <v>#N/A</v>
          </cell>
          <cell r="F3560" t="str">
            <v>06 Documentation only</v>
          </cell>
          <cell r="G3560" t="str">
            <v>27.10.2000</v>
          </cell>
          <cell r="H3560" t="str">
            <v>00.00.0000</v>
          </cell>
        </row>
        <row r="3561">
          <cell r="A3561" t="str">
            <v>TCCX1720F</v>
          </cell>
          <cell r="B3561" t="str">
            <v>4 LINES FLUO OP PANEL</v>
          </cell>
          <cell r="C3561" t="str">
            <v>FR</v>
          </cell>
          <cell r="D3561" t="str">
            <v>06 Service Only</v>
          </cell>
          <cell r="E3561" t="e">
            <v>#N/A</v>
          </cell>
          <cell r="F3561" t="str">
            <v>01 Exchg w/ new product</v>
          </cell>
          <cell r="G3561" t="str">
            <v>31.12.2002</v>
          </cell>
          <cell r="H3561" t="str">
            <v>31.12.2002</v>
          </cell>
          <cell r="I3561" t="str">
            <v>TCCX1720L</v>
          </cell>
        </row>
        <row r="3562">
          <cell r="A3562" t="str">
            <v>TCCX1720FFP</v>
          </cell>
          <cell r="B3562" t="str">
            <v>CCX17-20F FRONT PANEL</v>
          </cell>
          <cell r="C3562" t="str">
            <v>FR</v>
          </cell>
          <cell r="D3562" t="str">
            <v>06 Service Only</v>
          </cell>
          <cell r="E3562" t="e">
            <v>#N/A</v>
          </cell>
          <cell r="F3562" t="str">
            <v>01 Exchg w/ new product</v>
          </cell>
          <cell r="G3562" t="str">
            <v>31.12.2002</v>
          </cell>
          <cell r="H3562" t="str">
            <v>31.12.2002</v>
          </cell>
          <cell r="I3562" t="str">
            <v>TCCX1720LFP</v>
          </cell>
        </row>
        <row r="3563">
          <cell r="A3563" t="str">
            <v>TCCX1720FPS</v>
          </cell>
          <cell r="B3563" t="str">
            <v>4LI.FLUO OP PANEL PRT+OUT</v>
          </cell>
          <cell r="C3563" t="str">
            <v>FR</v>
          </cell>
          <cell r="D3563" t="str">
            <v>06 Service Only</v>
          </cell>
          <cell r="E3563">
            <v>97000</v>
          </cell>
          <cell r="F3563" t="str">
            <v>01 Exchg w/ new product</v>
          </cell>
          <cell r="G3563" t="str">
            <v>31.12.2002</v>
          </cell>
          <cell r="H3563" t="str">
            <v>31.12.2002</v>
          </cell>
          <cell r="I3563" t="str">
            <v>TCCX1720LPS</v>
          </cell>
        </row>
        <row r="3564">
          <cell r="A3564" t="str">
            <v>TCCX1720FW</v>
          </cell>
          <cell r="B3564" t="str">
            <v>4 LI. FLUO OP PANEL UTW</v>
          </cell>
          <cell r="C3564" t="str">
            <v>FR</v>
          </cell>
          <cell r="D3564" t="str">
            <v>06 Service Only</v>
          </cell>
          <cell r="E3564" t="e">
            <v>#N/A</v>
          </cell>
          <cell r="F3564" t="str">
            <v>01 Exchg w/ new product</v>
          </cell>
          <cell r="G3564" t="str">
            <v>31.12.2002</v>
          </cell>
          <cell r="H3564" t="str">
            <v>31.12.2002</v>
          </cell>
          <cell r="I3564" t="str">
            <v>TCCX1720LW</v>
          </cell>
        </row>
        <row r="3565">
          <cell r="A3565" t="str">
            <v>TCCX1720L</v>
          </cell>
          <cell r="B3565" t="str">
            <v>4 LINES LCD OP PANEL</v>
          </cell>
          <cell r="C3565" t="str">
            <v>FR</v>
          </cell>
          <cell r="D3565" t="str">
            <v>05 EOC</v>
          </cell>
          <cell r="E3565" t="e">
            <v>#N/A</v>
          </cell>
          <cell r="F3565" t="str">
            <v>01 Exchg w/ new product</v>
          </cell>
          <cell r="G3565" t="str">
            <v>10.06.2004</v>
          </cell>
          <cell r="H3565" t="str">
            <v>30.12.2005</v>
          </cell>
          <cell r="I3565" t="str">
            <v>NO REPLACE</v>
          </cell>
        </row>
        <row r="3566">
          <cell r="A3566" t="str">
            <v>TCCX1720LPS</v>
          </cell>
          <cell r="B3566" t="str">
            <v>4 LI.LCD OP PANEL PRT+OUT</v>
          </cell>
          <cell r="C3566" t="str">
            <v>FR</v>
          </cell>
          <cell r="D3566" t="str">
            <v>05 EOC</v>
          </cell>
          <cell r="E3566" t="e">
            <v>#N/A</v>
          </cell>
          <cell r="F3566" t="str">
            <v>01 Exchg w/ new product</v>
          </cell>
          <cell r="G3566" t="str">
            <v>10.06.2004</v>
          </cell>
          <cell r="H3566" t="str">
            <v>30.12.2005</v>
          </cell>
          <cell r="I3566" t="str">
            <v>NO REPLACE</v>
          </cell>
        </row>
        <row r="3567">
          <cell r="A3567" t="str">
            <v>TCCX1720LW</v>
          </cell>
          <cell r="B3567" t="str">
            <v>4 LI LCD OP PANEL UTW</v>
          </cell>
          <cell r="C3567" t="str">
            <v>FR</v>
          </cell>
          <cell r="D3567" t="str">
            <v>05 EOC</v>
          </cell>
          <cell r="E3567">
            <v>47800</v>
          </cell>
          <cell r="F3567" t="str">
            <v>01 Exchg w/ new product</v>
          </cell>
          <cell r="G3567" t="str">
            <v>10.06.2004</v>
          </cell>
          <cell r="H3567" t="str">
            <v>30.12.2005</v>
          </cell>
          <cell r="I3567" t="str">
            <v>NO REPLACE</v>
          </cell>
        </row>
        <row r="3568">
          <cell r="A3568" t="str">
            <v>TCCX1730L</v>
          </cell>
          <cell r="B3568" t="str">
            <v>8 LINES LCD OP PANEL</v>
          </cell>
          <cell r="C3568" t="str">
            <v>FR</v>
          </cell>
          <cell r="D3568" t="str">
            <v>05 EOC</v>
          </cell>
          <cell r="E3568" t="e">
            <v>#N/A</v>
          </cell>
          <cell r="F3568" t="str">
            <v>01 Exchg w/ new product</v>
          </cell>
          <cell r="G3568" t="str">
            <v>10.06.2004</v>
          </cell>
          <cell r="H3568" t="str">
            <v>30.12.2005</v>
          </cell>
          <cell r="I3568" t="str">
            <v>NO REPLACE</v>
          </cell>
        </row>
        <row r="3569">
          <cell r="A3569" t="str">
            <v>TCCX1730LFP</v>
          </cell>
          <cell r="B3569" t="str">
            <v>CCX17-30L FRONT PANEL</v>
          </cell>
          <cell r="C3569" t="str">
            <v>FR</v>
          </cell>
          <cell r="D3569" t="str">
            <v>05 EOC</v>
          </cell>
          <cell r="E3569" t="e">
            <v>#N/A</v>
          </cell>
          <cell r="F3569" t="str">
            <v>01 Exchg w/ new product</v>
          </cell>
          <cell r="G3569" t="str">
            <v>10.06.2004</v>
          </cell>
          <cell r="H3569" t="str">
            <v>30.12.2005</v>
          </cell>
          <cell r="I3569" t="str">
            <v>NO REPLACE</v>
          </cell>
        </row>
        <row r="3570">
          <cell r="A3570" t="str">
            <v>TCCX1730LPS</v>
          </cell>
          <cell r="B3570" t="str">
            <v>8LI.LCD OP PANEL PRT+OUT</v>
          </cell>
          <cell r="C3570" t="str">
            <v>FR</v>
          </cell>
          <cell r="D3570" t="str">
            <v>05 EOC</v>
          </cell>
          <cell r="E3570" t="e">
            <v>#N/A</v>
          </cell>
          <cell r="F3570" t="str">
            <v>01 Exchg w/ new product</v>
          </cell>
          <cell r="G3570" t="str">
            <v>10.06.2004</v>
          </cell>
          <cell r="H3570" t="str">
            <v>30.12.2005</v>
          </cell>
          <cell r="I3570" t="str">
            <v>NO REPLACE</v>
          </cell>
        </row>
        <row r="3571">
          <cell r="A3571" t="str">
            <v>TCCX1730LW</v>
          </cell>
          <cell r="B3571" t="str">
            <v>8 LI. LCD OP PANEL UTW</v>
          </cell>
          <cell r="C3571" t="str">
            <v>FR</v>
          </cell>
          <cell r="D3571" t="str">
            <v>05 EOC</v>
          </cell>
          <cell r="E3571" t="e">
            <v>#N/A</v>
          </cell>
          <cell r="F3571" t="str">
            <v>01 Exchg w/ new product</v>
          </cell>
          <cell r="G3571" t="str">
            <v>10.06.2004</v>
          </cell>
          <cell r="H3571" t="str">
            <v>30.12.2005</v>
          </cell>
          <cell r="I3571" t="str">
            <v>NO REPLACE</v>
          </cell>
        </row>
        <row r="3572">
          <cell r="A3572" t="str">
            <v>TCCX5700</v>
          </cell>
          <cell r="B3572" t="str">
            <v>CCX57 SCREEN + KEYB</v>
          </cell>
          <cell r="C3572" t="str">
            <v>FR</v>
          </cell>
          <cell r="D3572" t="str">
            <v>06 Service Only</v>
          </cell>
          <cell r="E3572">
            <v>400900</v>
          </cell>
          <cell r="F3572" t="str">
            <v>04 Repr &amp; Return only</v>
          </cell>
          <cell r="G3572" t="str">
            <v>06.08.1999</v>
          </cell>
          <cell r="H3572" t="str">
            <v>00.00.0000</v>
          </cell>
          <cell r="I3572" t="str">
            <v>NO REPLACE</v>
          </cell>
        </row>
        <row r="3573">
          <cell r="A3573" t="str">
            <v>TCCX5700TR</v>
          </cell>
          <cell r="B3573" t="str">
            <v>ECH STD TCCX5700</v>
          </cell>
          <cell r="C3573" t="str">
            <v>FR</v>
          </cell>
          <cell r="D3573" t="str">
            <v>06 Service Only</v>
          </cell>
          <cell r="E3573" t="e">
            <v>#N/A</v>
          </cell>
          <cell r="F3573" t="str">
            <v>03 Exchg w/ refurbished</v>
          </cell>
          <cell r="G3573" t="str">
            <v>28.12.2004</v>
          </cell>
          <cell r="H3573" t="str">
            <v>00.00.0000</v>
          </cell>
          <cell r="I3573" t="str">
            <v>NO REPLACE</v>
          </cell>
        </row>
        <row r="3574">
          <cell r="A3574" t="str">
            <v>TCCX5732</v>
          </cell>
          <cell r="B3574" t="str">
            <v>TCCX5732 TERMINAL</v>
          </cell>
          <cell r="C3574" t="str">
            <v>FR</v>
          </cell>
          <cell r="D3574" t="str">
            <v>06 Service Only</v>
          </cell>
          <cell r="E3574" t="e">
            <v>#N/A</v>
          </cell>
          <cell r="F3574" t="str">
            <v>04 Repr &amp; Return only</v>
          </cell>
          <cell r="G3574" t="str">
            <v>18.01.2005</v>
          </cell>
          <cell r="H3574" t="str">
            <v>01.12.2000</v>
          </cell>
          <cell r="I3574" t="str">
            <v>NO REPLACE</v>
          </cell>
        </row>
        <row r="3575">
          <cell r="A3575" t="str">
            <v>TCCX57TA8</v>
          </cell>
          <cell r="B3575" t="str">
            <v>LABOUR REPAIR CHARGE</v>
          </cell>
          <cell r="C3575" t="str">
            <v>FR</v>
          </cell>
          <cell r="D3575" t="str">
            <v>06 Service Only</v>
          </cell>
          <cell r="E3575" t="e">
            <v>#N/A</v>
          </cell>
          <cell r="F3575" t="str">
            <v>06 Documentation only</v>
          </cell>
          <cell r="G3575" t="str">
            <v>11.01.2001</v>
          </cell>
          <cell r="H3575" t="str">
            <v>31.12.2004</v>
          </cell>
          <cell r="I3575" t="str">
            <v>NO REPLACE</v>
          </cell>
        </row>
        <row r="3576">
          <cell r="A3576" t="str">
            <v>TCCX7701</v>
          </cell>
          <cell r="B3576" t="str">
            <v>CCX77 SCREEN + KEYB</v>
          </cell>
          <cell r="C3576" t="str">
            <v>FR</v>
          </cell>
          <cell r="D3576" t="str">
            <v>06 Service Only</v>
          </cell>
          <cell r="E3576">
            <v>400900</v>
          </cell>
          <cell r="F3576" t="str">
            <v>04 Repr &amp; Return only</v>
          </cell>
          <cell r="G3576" t="str">
            <v>04.12.1998</v>
          </cell>
          <cell r="H3576" t="str">
            <v>31.12.1999</v>
          </cell>
          <cell r="I3576" t="str">
            <v>NO REPLACE</v>
          </cell>
        </row>
        <row r="3577">
          <cell r="A3577" t="str">
            <v>TCCX7701TR</v>
          </cell>
          <cell r="B3577" t="str">
            <v>ECH STD 7701</v>
          </cell>
          <cell r="C3577" t="str">
            <v>FR</v>
          </cell>
          <cell r="D3577" t="str">
            <v>06 Service Only</v>
          </cell>
          <cell r="E3577" t="e">
            <v>#N/A</v>
          </cell>
          <cell r="F3577" t="str">
            <v>03 Exchg w/ refurbished</v>
          </cell>
          <cell r="G3577" t="str">
            <v>24.01.2001</v>
          </cell>
          <cell r="H3577" t="str">
            <v>31.12.1999</v>
          </cell>
          <cell r="I3577" t="str">
            <v>NO REPLACE</v>
          </cell>
        </row>
        <row r="3578">
          <cell r="A3578" t="str">
            <v>TCCX7702</v>
          </cell>
          <cell r="B3578" t="str">
            <v>CCX77 SCREEN + KEYB</v>
          </cell>
          <cell r="C3578" t="str">
            <v>FR</v>
          </cell>
          <cell r="D3578" t="str">
            <v>06 Service Only</v>
          </cell>
          <cell r="E3578">
            <v>400900</v>
          </cell>
          <cell r="F3578" t="str">
            <v>04 Repr &amp; Return only</v>
          </cell>
          <cell r="G3578" t="str">
            <v>04.12.1998</v>
          </cell>
          <cell r="H3578" t="str">
            <v>31.12.1999</v>
          </cell>
          <cell r="I3578" t="str">
            <v>NO REPLACE</v>
          </cell>
        </row>
        <row r="3579">
          <cell r="A3579" t="str">
            <v>TCCX7702TR</v>
          </cell>
          <cell r="B3579" t="str">
            <v>ECH STD 7702</v>
          </cell>
          <cell r="C3579" t="str">
            <v>FR</v>
          </cell>
          <cell r="D3579" t="str">
            <v>06 Service Only</v>
          </cell>
          <cell r="E3579" t="e">
            <v>#N/A</v>
          </cell>
          <cell r="F3579" t="str">
            <v>03 Exchg w/ refurbished</v>
          </cell>
          <cell r="G3579" t="str">
            <v>24.01.2001</v>
          </cell>
          <cell r="H3579" t="str">
            <v>31.12.1999</v>
          </cell>
          <cell r="I3579" t="str">
            <v>NO REPLACE</v>
          </cell>
        </row>
        <row r="3580">
          <cell r="A3580" t="str">
            <v>TCCX774501</v>
          </cell>
          <cell r="B3580" t="str">
            <v>BASE STATION 486DX5 110V</v>
          </cell>
          <cell r="C3580" t="str">
            <v>FR</v>
          </cell>
          <cell r="D3580" t="str">
            <v>06 Service Only</v>
          </cell>
          <cell r="E3580" t="e">
            <v>#N/A</v>
          </cell>
          <cell r="F3580" t="str">
            <v>04 Repr &amp; Return only</v>
          </cell>
          <cell r="G3580" t="str">
            <v>26.10.2001</v>
          </cell>
          <cell r="H3580" t="str">
            <v>01.05.2000</v>
          </cell>
          <cell r="I3580" t="str">
            <v>NO REPLACE</v>
          </cell>
        </row>
        <row r="3581">
          <cell r="A3581" t="str">
            <v>TCCX774502</v>
          </cell>
          <cell r="B3581" t="str">
            <v>BASE STATION 486DX5 220V</v>
          </cell>
          <cell r="C3581" t="str">
            <v>FR</v>
          </cell>
          <cell r="D3581" t="str">
            <v>06 Service Only</v>
          </cell>
          <cell r="E3581" t="e">
            <v>#N/A</v>
          </cell>
          <cell r="F3581" t="str">
            <v>04 Repr &amp; Return only</v>
          </cell>
          <cell r="G3581" t="str">
            <v>26.10.2001</v>
          </cell>
          <cell r="H3581" t="str">
            <v>01.05.2000</v>
          </cell>
          <cell r="I3581" t="str">
            <v>NO REPLACE</v>
          </cell>
        </row>
        <row r="3582">
          <cell r="A3582" t="str">
            <v>TCCX778A02</v>
          </cell>
          <cell r="B3582" t="str">
            <v>TERM 486DX2 220V</v>
          </cell>
          <cell r="C3582" t="str">
            <v>FR</v>
          </cell>
          <cell r="D3582" t="str">
            <v>06 Service Only</v>
          </cell>
          <cell r="E3582" t="e">
            <v>#N/A</v>
          </cell>
          <cell r="F3582" t="str">
            <v>04 Repr &amp; Return only</v>
          </cell>
          <cell r="G3582" t="str">
            <v>18.01.2005</v>
          </cell>
          <cell r="H3582" t="str">
            <v>01.12.2000</v>
          </cell>
          <cell r="I3582" t="str">
            <v>NO REPLACE</v>
          </cell>
        </row>
        <row r="3583">
          <cell r="A3583" t="str">
            <v>TCCX77FP451</v>
          </cell>
          <cell r="B3583" t="str">
            <v>BASE LCD 486DX5 5G/64MO</v>
          </cell>
          <cell r="C3583" t="str">
            <v>FR</v>
          </cell>
          <cell r="D3583" t="str">
            <v>06 Service Only</v>
          </cell>
          <cell r="E3583" t="e">
            <v>#N/A</v>
          </cell>
          <cell r="F3583" t="str">
            <v>04 Repr &amp; Return only</v>
          </cell>
          <cell r="G3583" t="str">
            <v>02.01.2001</v>
          </cell>
          <cell r="H3583" t="str">
            <v>01.03.2000</v>
          </cell>
          <cell r="I3583" t="str">
            <v>NO REPLACE</v>
          </cell>
        </row>
        <row r="3584">
          <cell r="A3584" t="str">
            <v>TCCX77FP5C3</v>
          </cell>
          <cell r="B3584" t="str">
            <v>TERM STN 486DX5 2G/16M</v>
          </cell>
          <cell r="C3584" t="str">
            <v>FR</v>
          </cell>
          <cell r="D3584" t="str">
            <v>06 Service Only</v>
          </cell>
          <cell r="E3584" t="e">
            <v>#N/A</v>
          </cell>
          <cell r="F3584" t="str">
            <v>04 Repr &amp; Return only</v>
          </cell>
          <cell r="G3584" t="str">
            <v>18.01.2005</v>
          </cell>
          <cell r="H3584" t="str">
            <v>01.03.2000</v>
          </cell>
          <cell r="I3584" t="str">
            <v>NO REPLACE</v>
          </cell>
        </row>
        <row r="3585">
          <cell r="A3585" t="str">
            <v>TCCX77FP8C1</v>
          </cell>
          <cell r="B3585" t="str">
            <v>TERM.STN 486 DX2</v>
          </cell>
          <cell r="C3585" t="str">
            <v>FR</v>
          </cell>
          <cell r="D3585" t="str">
            <v>06 Service Only</v>
          </cell>
          <cell r="E3585" t="e">
            <v>#N/A</v>
          </cell>
          <cell r="F3585" t="str">
            <v>04 Repr &amp; Return only</v>
          </cell>
          <cell r="G3585" t="str">
            <v>18.01.2005</v>
          </cell>
          <cell r="H3585" t="str">
            <v>01.12.2000</v>
          </cell>
          <cell r="I3585" t="str">
            <v>NO REPLACE</v>
          </cell>
        </row>
        <row r="3586">
          <cell r="A3586" t="str">
            <v>TCCX77FR452</v>
          </cell>
          <cell r="B3586" t="str">
            <v>BASE CCX77 LCD REFL DX5</v>
          </cell>
          <cell r="C3586" t="str">
            <v>FR</v>
          </cell>
          <cell r="D3586" t="str">
            <v>06 Service Only</v>
          </cell>
          <cell r="E3586" t="e">
            <v>#N/A</v>
          </cell>
          <cell r="F3586" t="str">
            <v>04 Repr &amp; Return only</v>
          </cell>
          <cell r="G3586" t="str">
            <v>02.01.2001</v>
          </cell>
          <cell r="H3586" t="str">
            <v>01.02.2000</v>
          </cell>
          <cell r="I3586" t="str">
            <v>NO REPLACE</v>
          </cell>
        </row>
        <row r="3587">
          <cell r="A3587" t="str">
            <v>TCCX77TA8</v>
          </cell>
          <cell r="B3587" t="str">
            <v>LABOUR REPAIR CHARGE</v>
          </cell>
          <cell r="C3587" t="str">
            <v>FR</v>
          </cell>
          <cell r="D3587" t="str">
            <v>05 EOC</v>
          </cell>
          <cell r="E3587" t="e">
            <v>#N/A</v>
          </cell>
          <cell r="F3587" t="str">
            <v>06 Documentation only</v>
          </cell>
          <cell r="G3587" t="str">
            <v>04.05.2000</v>
          </cell>
          <cell r="H3587" t="str">
            <v>31.12.2004</v>
          </cell>
          <cell r="I3587" t="str">
            <v>NO REPLACE</v>
          </cell>
        </row>
        <row r="3588">
          <cell r="A3588" t="str">
            <v>TCCX87CPU133</v>
          </cell>
          <cell r="B3588" t="str">
            <v>CCX87 133 MZ BOARD PART</v>
          </cell>
          <cell r="C3588" t="str">
            <v>US</v>
          </cell>
          <cell r="D3588" t="str">
            <v>06 Service Only</v>
          </cell>
          <cell r="E3588" t="e">
            <v>#N/A</v>
          </cell>
          <cell r="F3588" t="str">
            <v>01 Exchg w/ new product</v>
          </cell>
          <cell r="G3588" t="str">
            <v>31.12.2004</v>
          </cell>
          <cell r="H3588" t="str">
            <v>31.12.2004</v>
          </cell>
          <cell r="I3588" t="str">
            <v>NO REPLACE</v>
          </cell>
        </row>
        <row r="3589">
          <cell r="A3589" t="str">
            <v>TCCX87CPU200</v>
          </cell>
          <cell r="B3589" t="str">
            <v>CCX87 200 MZ BOARD PART</v>
          </cell>
          <cell r="C3589" t="str">
            <v>US</v>
          </cell>
          <cell r="D3589" t="str">
            <v>06 Service Only</v>
          </cell>
          <cell r="E3589" t="e">
            <v>#N/A</v>
          </cell>
          <cell r="F3589" t="str">
            <v>01 Exchg w/ new product</v>
          </cell>
          <cell r="G3589" t="str">
            <v>31.12.2004</v>
          </cell>
          <cell r="H3589" t="str">
            <v>31.12.2004</v>
          </cell>
          <cell r="I3589" t="str">
            <v>NO REPLACE</v>
          </cell>
        </row>
        <row r="3590">
          <cell r="A3590" t="str">
            <v>TCCX87SUP</v>
          </cell>
          <cell r="B3590" t="str">
            <v>CCX87 POWER SUPPLY PART</v>
          </cell>
          <cell r="C3590" t="str">
            <v>US</v>
          </cell>
          <cell r="D3590" t="str">
            <v>06 Service Only</v>
          </cell>
          <cell r="E3590" t="e">
            <v>#N/A</v>
          </cell>
          <cell r="F3590" t="str">
            <v>01 Exchg w/ new product</v>
          </cell>
          <cell r="G3590" t="str">
            <v>31.12.2004</v>
          </cell>
          <cell r="H3590" t="str">
            <v>31.12.2004</v>
          </cell>
          <cell r="I3590" t="str">
            <v>NO REPLACE</v>
          </cell>
        </row>
        <row r="3591">
          <cell r="A3591" t="str">
            <v>TCCX87TA8</v>
          </cell>
          <cell r="B3591" t="str">
            <v>LABOUR REPAIR CHARGE</v>
          </cell>
          <cell r="C3591" t="str">
            <v>FR</v>
          </cell>
          <cell r="D3591" t="str">
            <v>06 Service Only</v>
          </cell>
          <cell r="E3591" t="e">
            <v>#N/A</v>
          </cell>
          <cell r="F3591" t="str">
            <v>06 Documentation only</v>
          </cell>
          <cell r="G3591" t="str">
            <v>05.01.2004</v>
          </cell>
          <cell r="H3591" t="str">
            <v>31.12.2003</v>
          </cell>
          <cell r="I3591" t="str">
            <v>NO REPLACE</v>
          </cell>
        </row>
        <row r="3592">
          <cell r="A3592" t="str">
            <v>TCCXBUS5</v>
          </cell>
          <cell r="B3592" t="str">
            <v>CCX 57 ISA BUS CIRCUIT</v>
          </cell>
          <cell r="C3592" t="str">
            <v>FR</v>
          </cell>
          <cell r="D3592" t="str">
            <v>05 EOC</v>
          </cell>
          <cell r="E3592">
            <v>13300</v>
          </cell>
          <cell r="F3592" t="str">
            <v>01 Exchg w/ new product</v>
          </cell>
          <cell r="G3592" t="str">
            <v>04.05.2000</v>
          </cell>
          <cell r="H3592" t="str">
            <v>31.12.2004</v>
          </cell>
          <cell r="I3592" t="str">
            <v>NO REPLACE</v>
          </cell>
        </row>
        <row r="3593">
          <cell r="A3593" t="str">
            <v>TCCXCA51</v>
          </cell>
          <cell r="B3593" t="str">
            <v>EUROPEAN POWER CORD</v>
          </cell>
          <cell r="C3593" t="str">
            <v>FR</v>
          </cell>
          <cell r="D3593" t="str">
            <v>05 EOC</v>
          </cell>
          <cell r="E3593">
            <v>2500</v>
          </cell>
          <cell r="F3593" t="str">
            <v>01 Exchg w/ new product</v>
          </cell>
          <cell r="G3593" t="str">
            <v>24.01.2003</v>
          </cell>
          <cell r="H3593" t="str">
            <v>31.12.2004</v>
          </cell>
          <cell r="I3593" t="str">
            <v>NO REPLACE</v>
          </cell>
        </row>
        <row r="3594">
          <cell r="A3594" t="str">
            <v>TCCXCA52</v>
          </cell>
          <cell r="B3594" t="str">
            <v>UK POWER CORB</v>
          </cell>
          <cell r="C3594" t="str">
            <v>FR</v>
          </cell>
          <cell r="D3594" t="str">
            <v>05 EOC</v>
          </cell>
          <cell r="E3594">
            <v>2500</v>
          </cell>
          <cell r="F3594" t="str">
            <v>01 Exchg w/ new product</v>
          </cell>
          <cell r="G3594" t="str">
            <v>24.01.2003</v>
          </cell>
          <cell r="H3594" t="str">
            <v>31.12.2004</v>
          </cell>
          <cell r="I3594" t="str">
            <v>NO REPLACE</v>
          </cell>
        </row>
        <row r="3595">
          <cell r="A3595" t="str">
            <v>TCCXCB10002</v>
          </cell>
          <cell r="B3595" t="str">
            <v>CCX17 26HD/25SD CABLE</v>
          </cell>
          <cell r="C3595" t="str">
            <v>FR</v>
          </cell>
          <cell r="D3595" t="str">
            <v>06 Service Only</v>
          </cell>
          <cell r="E3595" t="e">
            <v>#N/A</v>
          </cell>
          <cell r="F3595" t="str">
            <v>01 Exchg w/ new product</v>
          </cell>
          <cell r="G3595" t="str">
            <v>31.12.2002</v>
          </cell>
          <cell r="H3595" t="str">
            <v>31.12.2002</v>
          </cell>
          <cell r="I3595" t="str">
            <v>NO REPLACE</v>
          </cell>
        </row>
        <row r="3596">
          <cell r="A3596" t="str">
            <v>TCCXCB20002</v>
          </cell>
          <cell r="B3596" t="str">
            <v>CCX17-TXBT 26HD/25SD CAB</v>
          </cell>
          <cell r="C3596" t="str">
            <v>FR</v>
          </cell>
          <cell r="D3596" t="str">
            <v>06 Service Only</v>
          </cell>
          <cell r="E3596" t="e">
            <v>#N/A</v>
          </cell>
          <cell r="F3596" t="str">
            <v>01 Exchg w/ new product</v>
          </cell>
          <cell r="G3596" t="str">
            <v>31.12.2002</v>
          </cell>
          <cell r="H3596" t="str">
            <v>31.12.2002</v>
          </cell>
          <cell r="I3596" t="str">
            <v>NO REPLACE</v>
          </cell>
        </row>
        <row r="3597">
          <cell r="A3597" t="str">
            <v>TCCXCB2030</v>
          </cell>
          <cell r="B3597" t="str">
            <v>3M CCX TSX17 CABLE</v>
          </cell>
          <cell r="C3597" t="str">
            <v>FR</v>
          </cell>
          <cell r="D3597" t="str">
            <v>06 Service Only</v>
          </cell>
          <cell r="E3597" t="e">
            <v>#N/A</v>
          </cell>
          <cell r="F3597" t="str">
            <v>01 Exchg w/ new product</v>
          </cell>
          <cell r="G3597" t="str">
            <v>05.01.2004</v>
          </cell>
          <cell r="H3597" t="str">
            <v>31.12.2003</v>
          </cell>
          <cell r="I3597" t="str">
            <v>NO REPLACE</v>
          </cell>
        </row>
        <row r="3598">
          <cell r="A3598" t="str">
            <v>TCCXCB4030</v>
          </cell>
          <cell r="B3598" t="str">
            <v>3M CCX TSX17 CABLE</v>
          </cell>
          <cell r="C3598" t="str">
            <v>FR</v>
          </cell>
          <cell r="D3598" t="str">
            <v>06 Service Only</v>
          </cell>
          <cell r="E3598" t="e">
            <v>#N/A</v>
          </cell>
          <cell r="F3598" t="str">
            <v>01 Exchg w/ new product</v>
          </cell>
          <cell r="G3598" t="str">
            <v>05.01.2004</v>
          </cell>
          <cell r="H3598" t="str">
            <v>31.12.2003</v>
          </cell>
          <cell r="I3598" t="str">
            <v>NO REPLACE</v>
          </cell>
        </row>
        <row r="3599">
          <cell r="A3599" t="str">
            <v>TCCXCB8030</v>
          </cell>
          <cell r="B3599" t="str">
            <v>3M CCX/FTX BT CABLE</v>
          </cell>
          <cell r="C3599" t="str">
            <v>FR</v>
          </cell>
          <cell r="D3599" t="str">
            <v>06 Service Only</v>
          </cell>
          <cell r="E3599" t="e">
            <v>#N/A</v>
          </cell>
          <cell r="F3599" t="str">
            <v>01 Exchg w/ new product</v>
          </cell>
          <cell r="G3599" t="str">
            <v>31.12.2004</v>
          </cell>
          <cell r="H3599" t="str">
            <v>31.12.2004</v>
          </cell>
          <cell r="I3599" t="str">
            <v>NO REPLACE</v>
          </cell>
        </row>
        <row r="3600">
          <cell r="A3600" t="str">
            <v>TCCXCB9030</v>
          </cell>
          <cell r="B3600" t="str">
            <v>3M CCX SCA72 CABLE</v>
          </cell>
          <cell r="C3600" t="str">
            <v>FR</v>
          </cell>
          <cell r="D3600" t="str">
            <v>06 Service Only</v>
          </cell>
          <cell r="E3600" t="e">
            <v>#N/A</v>
          </cell>
          <cell r="F3600" t="str">
            <v>01 Exchg w/ new product</v>
          </cell>
          <cell r="G3600" t="str">
            <v>31.12.2002</v>
          </cell>
          <cell r="H3600" t="str">
            <v>31.12.2002</v>
          </cell>
          <cell r="I3600" t="str">
            <v>NO REPLACE</v>
          </cell>
        </row>
        <row r="3601">
          <cell r="A3601" t="str">
            <v>TCCXCP01</v>
          </cell>
          <cell r="B3601" t="str">
            <v>CCX77 PUPITRE CARD</v>
          </cell>
          <cell r="C3601" t="str">
            <v>FR</v>
          </cell>
          <cell r="D3601" t="str">
            <v>05 EOC</v>
          </cell>
          <cell r="E3601">
            <v>14400</v>
          </cell>
          <cell r="F3601" t="str">
            <v>01 Exchg w/ new product</v>
          </cell>
          <cell r="G3601" t="str">
            <v>04.05.2000</v>
          </cell>
          <cell r="H3601" t="str">
            <v>31.12.2004</v>
          </cell>
          <cell r="I3601" t="str">
            <v>NO REPLACE</v>
          </cell>
        </row>
        <row r="3602">
          <cell r="A3602" t="str">
            <v>TCCXDSP110</v>
          </cell>
          <cell r="B3602" t="str">
            <v>110VAC COLOR DISPLAY</v>
          </cell>
          <cell r="C3602" t="str">
            <v>FR</v>
          </cell>
          <cell r="D3602" t="str">
            <v>05 EOC</v>
          </cell>
          <cell r="E3602">
            <v>64300</v>
          </cell>
          <cell r="F3602" t="str">
            <v>01 Exchg w/ new product</v>
          </cell>
          <cell r="G3602" t="str">
            <v>04.05.2000</v>
          </cell>
          <cell r="H3602" t="str">
            <v>31.12.2004</v>
          </cell>
          <cell r="I3602" t="str">
            <v>NO REPLACE</v>
          </cell>
        </row>
        <row r="3603">
          <cell r="A3603" t="str">
            <v>TCCXDSP220</v>
          </cell>
          <cell r="B3603" t="str">
            <v>220VAC COLOR DISPLAY</v>
          </cell>
          <cell r="C3603" t="str">
            <v>FR</v>
          </cell>
          <cell r="D3603" t="str">
            <v>05 EOC</v>
          </cell>
          <cell r="E3603">
            <v>64300</v>
          </cell>
          <cell r="F3603" t="str">
            <v>01 Exchg w/ new product</v>
          </cell>
          <cell r="G3603" t="str">
            <v>04.05.2000</v>
          </cell>
          <cell r="H3603" t="str">
            <v>31.12.2004</v>
          </cell>
          <cell r="I3603" t="str">
            <v>NO REPLACE</v>
          </cell>
        </row>
        <row r="3604">
          <cell r="A3604" t="str">
            <v>TCCXFPHD510000</v>
          </cell>
          <cell r="B3604" t="str">
            <v>ASSEMBLY HDD 10GB CCX77FP</v>
          </cell>
          <cell r="C3604" t="str">
            <v>FR</v>
          </cell>
          <cell r="D3604" t="str">
            <v>06 Service Only</v>
          </cell>
          <cell r="E3604">
            <v>37400</v>
          </cell>
          <cell r="F3604" t="str">
            <v>01 Exchg w/ new product</v>
          </cell>
          <cell r="G3604" t="str">
            <v>31.12.2004</v>
          </cell>
          <cell r="H3604" t="str">
            <v>31.12.2004</v>
          </cell>
          <cell r="I3604" t="str">
            <v>NO REPLACE</v>
          </cell>
        </row>
        <row r="3605">
          <cell r="A3605" t="str">
            <v>TCCXFPHD55100</v>
          </cell>
          <cell r="B3605" t="str">
            <v>5GB HARD DISK CCX77FP</v>
          </cell>
          <cell r="C3605" t="str">
            <v>FR</v>
          </cell>
          <cell r="D3605" t="str">
            <v>06 Service Only</v>
          </cell>
          <cell r="E3605">
            <v>37400</v>
          </cell>
          <cell r="F3605" t="str">
            <v>01 Exchg w/ new product</v>
          </cell>
          <cell r="G3605" t="str">
            <v>04.03.2002</v>
          </cell>
          <cell r="H3605" t="str">
            <v>06.03.2000</v>
          </cell>
          <cell r="I3605" t="str">
            <v>NO REPLACE</v>
          </cell>
        </row>
        <row r="3606">
          <cell r="A3606" t="str">
            <v>TCCXHD510000</v>
          </cell>
          <cell r="B3606" t="str">
            <v>ASSEMBLY HDD 10GB CCX77</v>
          </cell>
          <cell r="C3606" t="str">
            <v>FR</v>
          </cell>
          <cell r="D3606" t="str">
            <v>06 Service Only</v>
          </cell>
          <cell r="E3606">
            <v>37400</v>
          </cell>
          <cell r="F3606" t="str">
            <v>01 Exchg w/ new product</v>
          </cell>
          <cell r="G3606" t="str">
            <v>31.12.2004</v>
          </cell>
          <cell r="H3606" t="str">
            <v>31.12.2004</v>
          </cell>
          <cell r="I3606" t="str">
            <v>NO REPLACE</v>
          </cell>
        </row>
        <row r="3607">
          <cell r="A3607" t="str">
            <v>TCCXHD52100</v>
          </cell>
          <cell r="B3607" t="str">
            <v>DIS.DUR 2,1 GO CCX77</v>
          </cell>
          <cell r="C3607" t="str">
            <v>FR</v>
          </cell>
          <cell r="D3607" t="str">
            <v>06 Service Only</v>
          </cell>
          <cell r="E3607">
            <v>34500</v>
          </cell>
          <cell r="F3607" t="str">
            <v>01 Exchg w/ new product</v>
          </cell>
          <cell r="G3607" t="str">
            <v>21.05.2003</v>
          </cell>
          <cell r="H3607" t="str">
            <v>00.00.0000</v>
          </cell>
          <cell r="I3607" t="str">
            <v>NO REPLACE</v>
          </cell>
        </row>
        <row r="3608">
          <cell r="A3608" t="str">
            <v>TCCXHD55100</v>
          </cell>
          <cell r="B3608" t="str">
            <v>5GB HARD DISK CCX77</v>
          </cell>
          <cell r="C3608" t="str">
            <v>FR</v>
          </cell>
          <cell r="D3608" t="str">
            <v>06 Service Only</v>
          </cell>
          <cell r="E3608">
            <v>37400</v>
          </cell>
          <cell r="F3608" t="str">
            <v>01 Exchg w/ new product</v>
          </cell>
          <cell r="G3608" t="str">
            <v>04.03.2002</v>
          </cell>
          <cell r="H3608" t="str">
            <v>06.03.2000</v>
          </cell>
          <cell r="I3608" t="str">
            <v>NO REPLACE</v>
          </cell>
        </row>
        <row r="3609">
          <cell r="A3609" t="str">
            <v>TCCXKBH24</v>
          </cell>
          <cell r="B3609" t="str">
            <v>HORIZONTAL KEYBOARD</v>
          </cell>
          <cell r="C3609" t="str">
            <v>FR</v>
          </cell>
          <cell r="D3609" t="str">
            <v>06 Service Only</v>
          </cell>
          <cell r="E3609">
            <v>8600</v>
          </cell>
          <cell r="F3609" t="str">
            <v>01 Exchg w/ new product</v>
          </cell>
          <cell r="G3609" t="str">
            <v>21.05.2003</v>
          </cell>
          <cell r="H3609" t="str">
            <v>01.01.2000</v>
          </cell>
          <cell r="I3609" t="str">
            <v>NO REPLACE</v>
          </cell>
        </row>
        <row r="3610">
          <cell r="A3610" t="str">
            <v>TCCXKBV27</v>
          </cell>
          <cell r="B3610" t="str">
            <v>VERTICAL KEYBOARD</v>
          </cell>
          <cell r="C3610" t="str">
            <v>FR</v>
          </cell>
          <cell r="D3610" t="str">
            <v>06 Service Only</v>
          </cell>
          <cell r="E3610">
            <v>8600</v>
          </cell>
          <cell r="F3610" t="str">
            <v>01 Exchg w/ new product</v>
          </cell>
          <cell r="G3610" t="str">
            <v>21.05.2003</v>
          </cell>
          <cell r="H3610" t="str">
            <v>01.01.2000</v>
          </cell>
          <cell r="I3610" t="str">
            <v>NO REPLACE</v>
          </cell>
        </row>
        <row r="3611">
          <cell r="A3611" t="str">
            <v>TCCXRACK5700</v>
          </cell>
          <cell r="B3611" t="str">
            <v>CCX57 CPU RACK</v>
          </cell>
          <cell r="C3611" t="str">
            <v>FR</v>
          </cell>
          <cell r="D3611" t="str">
            <v>06 Service Only</v>
          </cell>
          <cell r="E3611">
            <v>267500</v>
          </cell>
          <cell r="F3611" t="str">
            <v>03 Exchg w/ refurbished</v>
          </cell>
          <cell r="G3611" t="str">
            <v>25.07.2000</v>
          </cell>
          <cell r="H3611" t="str">
            <v>01.01.2000</v>
          </cell>
          <cell r="I3611" t="str">
            <v>NO REPLACE</v>
          </cell>
        </row>
        <row r="3612">
          <cell r="A3612" t="str">
            <v>TCCXRACK5700TR</v>
          </cell>
          <cell r="B3612" t="str">
            <v>ECH STD TCCXRACK5700</v>
          </cell>
          <cell r="C3612" t="str">
            <v>FR</v>
          </cell>
          <cell r="D3612" t="str">
            <v>06 Service Only</v>
          </cell>
          <cell r="E3612" t="e">
            <v>#N/A</v>
          </cell>
          <cell r="F3612" t="str">
            <v>03 Exchg w/ refurbished</v>
          </cell>
          <cell r="G3612" t="str">
            <v>24.01.2001</v>
          </cell>
          <cell r="H3612" t="str">
            <v>01.01.2000</v>
          </cell>
          <cell r="I3612" t="str">
            <v>NO REPLACE</v>
          </cell>
        </row>
        <row r="3613">
          <cell r="A3613" t="str">
            <v>TCCXRACK7700</v>
          </cell>
          <cell r="B3613" t="str">
            <v>CCX77 CPU RACK</v>
          </cell>
          <cell r="C3613" t="str">
            <v>FR</v>
          </cell>
          <cell r="D3613" t="str">
            <v>05 EOC</v>
          </cell>
          <cell r="E3613">
            <v>296900</v>
          </cell>
          <cell r="F3613" t="str">
            <v>03 Exchg w/ refurbished</v>
          </cell>
          <cell r="G3613" t="str">
            <v>04.05.2000</v>
          </cell>
          <cell r="H3613" t="str">
            <v>31.12.2004</v>
          </cell>
          <cell r="I3613" t="str">
            <v>NO REPLACE</v>
          </cell>
        </row>
        <row r="3614">
          <cell r="A3614" t="str">
            <v>TCCXRACK7700TR</v>
          </cell>
          <cell r="B3614" t="str">
            <v>ECH STD TCCX RACK 7700</v>
          </cell>
          <cell r="C3614" t="str">
            <v>FR</v>
          </cell>
          <cell r="D3614" t="str">
            <v>05 EOC</v>
          </cell>
          <cell r="E3614" t="e">
            <v>#N/A</v>
          </cell>
          <cell r="F3614" t="str">
            <v>03 Exchg w/ refurbished</v>
          </cell>
          <cell r="G3614" t="str">
            <v>24.01.2003</v>
          </cell>
          <cell r="H3614" t="str">
            <v>31.12.2004</v>
          </cell>
          <cell r="I3614" t="str">
            <v>NO REPLACE</v>
          </cell>
        </row>
        <row r="3615">
          <cell r="A3615" t="str">
            <v>TCCXRACK7701</v>
          </cell>
          <cell r="B3615" t="str">
            <v>CCX77 CPU RACK</v>
          </cell>
          <cell r="C3615" t="str">
            <v>FR</v>
          </cell>
          <cell r="D3615" t="str">
            <v>05 EOC</v>
          </cell>
          <cell r="E3615">
            <v>296900</v>
          </cell>
          <cell r="F3615" t="str">
            <v>03 Exchg w/ refurbished</v>
          </cell>
          <cell r="G3615" t="str">
            <v>04.05.2000</v>
          </cell>
          <cell r="H3615" t="str">
            <v>31.12.2004</v>
          </cell>
          <cell r="I3615" t="str">
            <v>NO REPLACE</v>
          </cell>
        </row>
        <row r="3616">
          <cell r="A3616" t="str">
            <v>TCCXRACK7701TR</v>
          </cell>
          <cell r="B3616" t="str">
            <v>ECH STD TCCX RACK7701</v>
          </cell>
          <cell r="C3616" t="str">
            <v>FR</v>
          </cell>
          <cell r="D3616" t="str">
            <v>05 EOC</v>
          </cell>
          <cell r="E3616" t="e">
            <v>#N/A</v>
          </cell>
          <cell r="F3616" t="str">
            <v>03 Exchg w/ refurbished</v>
          </cell>
          <cell r="G3616" t="str">
            <v>24.01.2003</v>
          </cell>
          <cell r="H3616" t="str">
            <v>31.12.2004</v>
          </cell>
          <cell r="I3616" t="str">
            <v>NO REPLACE</v>
          </cell>
        </row>
        <row r="3617">
          <cell r="A3617" t="str">
            <v>TCCXRC01</v>
          </cell>
          <cell r="B3617" t="str">
            <v>LCD DISPLAY ADJUST CARD</v>
          </cell>
          <cell r="C3617" t="str">
            <v>FR</v>
          </cell>
          <cell r="D3617" t="str">
            <v>06 Service Only</v>
          </cell>
          <cell r="E3617">
            <v>8100</v>
          </cell>
          <cell r="F3617" t="str">
            <v>01 Exchg w/ new product</v>
          </cell>
          <cell r="G3617" t="str">
            <v>04.03.2002</v>
          </cell>
          <cell r="H3617" t="str">
            <v>01.01.2000</v>
          </cell>
          <cell r="I3617" t="str">
            <v>NO REPLACE</v>
          </cell>
        </row>
        <row r="3618">
          <cell r="A3618" t="str">
            <v>TCCXSYS7</v>
          </cell>
          <cell r="B3618" t="str">
            <v>CCX 77 BIOS ROM</v>
          </cell>
          <cell r="C3618" t="str">
            <v>FR</v>
          </cell>
          <cell r="D3618" t="str">
            <v>06 Service Only</v>
          </cell>
          <cell r="E3618">
            <v>2500</v>
          </cell>
          <cell r="F3618" t="str">
            <v>01 Exchg w/ new product</v>
          </cell>
          <cell r="G3618" t="str">
            <v>04.03.2002</v>
          </cell>
          <cell r="H3618" t="str">
            <v>01.01.2000</v>
          </cell>
          <cell r="I3618" t="str">
            <v>NO REPLACE</v>
          </cell>
        </row>
        <row r="3619">
          <cell r="A3619" t="str">
            <v>TCCXUC70</v>
          </cell>
          <cell r="B3619" t="str">
            <v>CCX 77 CPU CARD</v>
          </cell>
          <cell r="C3619" t="str">
            <v>FR</v>
          </cell>
          <cell r="D3619" t="str">
            <v>06 Service Only</v>
          </cell>
          <cell r="E3619">
            <v>292000</v>
          </cell>
          <cell r="F3619" t="str">
            <v>03 Exchg w/ refurbished</v>
          </cell>
          <cell r="G3619" t="str">
            <v>04.05.2000</v>
          </cell>
          <cell r="H3619" t="str">
            <v>01.01.2000</v>
          </cell>
          <cell r="I3619" t="str">
            <v>NO REPLACE</v>
          </cell>
        </row>
        <row r="3620">
          <cell r="A3620" t="str">
            <v>TCCXUC70R</v>
          </cell>
          <cell r="B3620" t="str">
            <v>STD EXCH TCCXUC70</v>
          </cell>
          <cell r="C3620" t="str">
            <v>FR</v>
          </cell>
          <cell r="D3620" t="str">
            <v>06 Service Only</v>
          </cell>
          <cell r="E3620" t="e">
            <v>#N/A</v>
          </cell>
          <cell r="F3620" t="str">
            <v>03 Exchg w/ refurbished</v>
          </cell>
          <cell r="G3620" t="str">
            <v>02.01.2001</v>
          </cell>
          <cell r="H3620" t="str">
            <v>01.01.2000</v>
          </cell>
          <cell r="I3620" t="str">
            <v>NO REPLACE</v>
          </cell>
        </row>
        <row r="3621">
          <cell r="A3621" t="str">
            <v>TCCYBULB12SH</v>
          </cell>
          <cell r="B3621" t="str">
            <v>TC2000 BULB 12.1 SHARP</v>
          </cell>
          <cell r="C3621" t="str">
            <v>US</v>
          </cell>
          <cell r="D3621" t="str">
            <v>06 Service Only</v>
          </cell>
          <cell r="E3621" t="e">
            <v>#N/A</v>
          </cell>
          <cell r="F3621" t="str">
            <v>01 Exchg w/ new product</v>
          </cell>
          <cell r="G3621" t="str">
            <v>04.03.2002</v>
          </cell>
          <cell r="H3621" t="str">
            <v>31.12.2002</v>
          </cell>
          <cell r="I3621" t="str">
            <v>NO REPLACE</v>
          </cell>
        </row>
        <row r="3622">
          <cell r="A3622" t="str">
            <v>TCCYBULB15SH</v>
          </cell>
          <cell r="B3622" t="str">
            <v>TC2000 BULB 15" SHARP</v>
          </cell>
          <cell r="C3622" t="str">
            <v>US</v>
          </cell>
          <cell r="D3622" t="str">
            <v>06 Service Only</v>
          </cell>
          <cell r="E3622" t="e">
            <v>#N/A</v>
          </cell>
          <cell r="F3622" t="str">
            <v>01 Exchg w/ new product</v>
          </cell>
          <cell r="G3622" t="str">
            <v>04.03.2002</v>
          </cell>
          <cell r="H3622" t="str">
            <v>31.12.2002</v>
          </cell>
          <cell r="I3622" t="str">
            <v>NO REPLACE</v>
          </cell>
        </row>
        <row r="3623">
          <cell r="A3623" t="str">
            <v>TCCYCBS10</v>
          </cell>
          <cell r="B3623" t="str">
            <v>SERIAL CABLE FOR VID 10FT</v>
          </cell>
          <cell r="C3623" t="str">
            <v>US</v>
          </cell>
          <cell r="D3623" t="str">
            <v>06 Service Only</v>
          </cell>
          <cell r="E3623" t="e">
            <v>#N/A</v>
          </cell>
          <cell r="F3623" t="str">
            <v>01 Exchg w/ new product</v>
          </cell>
          <cell r="G3623" t="str">
            <v>05.01.2004</v>
          </cell>
          <cell r="H3623" t="str">
            <v>31.12.2003</v>
          </cell>
          <cell r="I3623" t="str">
            <v>NO REPLACE</v>
          </cell>
        </row>
        <row r="3624">
          <cell r="A3624" t="str">
            <v>TCCYCBS25</v>
          </cell>
          <cell r="B3624" t="str">
            <v>SERIAL CABLE FOR VID 25FT</v>
          </cell>
          <cell r="C3624" t="str">
            <v>US</v>
          </cell>
          <cell r="D3624" t="str">
            <v>06 Service Only</v>
          </cell>
          <cell r="E3624" t="e">
            <v>#N/A</v>
          </cell>
          <cell r="F3624" t="str">
            <v>01 Exchg w/ new product</v>
          </cell>
          <cell r="G3624" t="str">
            <v>05.01.2004</v>
          </cell>
          <cell r="H3624" t="str">
            <v>31.12.2003</v>
          </cell>
          <cell r="I3624" t="str">
            <v>NO REPLACE</v>
          </cell>
        </row>
        <row r="3625">
          <cell r="A3625" t="str">
            <v>TCCYCBS50</v>
          </cell>
          <cell r="B3625" t="str">
            <v>SERIAL CABLE FOR VID 50FT</v>
          </cell>
          <cell r="C3625" t="str">
            <v>US</v>
          </cell>
          <cell r="D3625" t="str">
            <v>06 Service Only</v>
          </cell>
          <cell r="E3625" t="e">
            <v>#N/A</v>
          </cell>
          <cell r="F3625" t="str">
            <v>01 Exchg w/ new product</v>
          </cell>
          <cell r="G3625" t="str">
            <v>05.01.2004</v>
          </cell>
          <cell r="H3625" t="str">
            <v>31.12.2003</v>
          </cell>
          <cell r="I3625" t="str">
            <v>NO REPLACE</v>
          </cell>
        </row>
        <row r="3626">
          <cell r="A3626" t="str">
            <v>TCCYCBV10</v>
          </cell>
          <cell r="B3626" t="str">
            <v>VIDEO CABLE 10FT</v>
          </cell>
          <cell r="C3626" t="str">
            <v>US</v>
          </cell>
          <cell r="D3626" t="str">
            <v>06 Service Only</v>
          </cell>
          <cell r="E3626" t="e">
            <v>#N/A</v>
          </cell>
          <cell r="F3626" t="str">
            <v>01 Exchg w/ new product</v>
          </cell>
          <cell r="G3626" t="str">
            <v>05.01.2004</v>
          </cell>
          <cell r="H3626" t="str">
            <v>31.12.2003</v>
          </cell>
          <cell r="I3626" t="str">
            <v>NO REPLACE</v>
          </cell>
        </row>
        <row r="3627">
          <cell r="A3627" t="str">
            <v>TCCYCBV25</v>
          </cell>
          <cell r="B3627" t="str">
            <v>VIDEO CABLE 25FT</v>
          </cell>
          <cell r="C3627" t="str">
            <v>US</v>
          </cell>
          <cell r="D3627" t="str">
            <v>06 Service Only</v>
          </cell>
          <cell r="E3627" t="e">
            <v>#N/A</v>
          </cell>
          <cell r="F3627" t="str">
            <v>01 Exchg w/ new product</v>
          </cell>
          <cell r="G3627" t="str">
            <v>05.01.2004</v>
          </cell>
          <cell r="H3627" t="str">
            <v>31.12.2003</v>
          </cell>
          <cell r="I3627" t="str">
            <v>NO REPLACE</v>
          </cell>
        </row>
        <row r="3628">
          <cell r="A3628" t="str">
            <v>TCCYCBV50</v>
          </cell>
          <cell r="B3628" t="str">
            <v>VIDEO CABLE 50FT</v>
          </cell>
          <cell r="C3628" t="str">
            <v>US</v>
          </cell>
          <cell r="D3628" t="str">
            <v>06 Service Only</v>
          </cell>
          <cell r="E3628" t="e">
            <v>#N/A</v>
          </cell>
          <cell r="F3628" t="str">
            <v>01 Exchg w/ new product</v>
          </cell>
          <cell r="G3628" t="str">
            <v>05.01.2004</v>
          </cell>
          <cell r="H3628" t="str">
            <v>31.12.2003</v>
          </cell>
          <cell r="I3628" t="str">
            <v>NO REPLACE</v>
          </cell>
        </row>
        <row r="3629">
          <cell r="A3629" t="str">
            <v>TCCYCDROM</v>
          </cell>
          <cell r="B3629" t="str">
            <v>TC2000 CD ROM DRIVE PART</v>
          </cell>
          <cell r="C3629" t="str">
            <v>US</v>
          </cell>
          <cell r="D3629" t="str">
            <v>06 Service Only</v>
          </cell>
          <cell r="E3629" t="e">
            <v>#N/A</v>
          </cell>
          <cell r="F3629" t="str">
            <v>01 Exchg w/ new product</v>
          </cell>
          <cell r="G3629" t="str">
            <v>04.03.2002</v>
          </cell>
          <cell r="H3629" t="str">
            <v>00.00.0000</v>
          </cell>
          <cell r="I3629" t="str">
            <v>NO REPLACE</v>
          </cell>
        </row>
        <row r="3630">
          <cell r="A3630" t="str">
            <v>TCCYFANSP</v>
          </cell>
          <cell r="B3630" t="str">
            <v>TC2000 FAN SPARE PARTPPLY</v>
          </cell>
          <cell r="C3630" t="str">
            <v>US</v>
          </cell>
          <cell r="D3630" t="str">
            <v>06 Service Only</v>
          </cell>
          <cell r="E3630" t="e">
            <v>#N/A</v>
          </cell>
          <cell r="F3630" t="str">
            <v>01 Exchg w/ new product</v>
          </cell>
          <cell r="G3630" t="str">
            <v>30.11.2004</v>
          </cell>
          <cell r="H3630" t="str">
            <v>00.00.0000</v>
          </cell>
          <cell r="I3630" t="str">
            <v>NO REPLACE</v>
          </cell>
        </row>
        <row r="3631">
          <cell r="A3631" t="str">
            <v>TCCYFLOPPY</v>
          </cell>
          <cell r="B3631" t="str">
            <v>TC2000 EXT FLOPPY DRIVE</v>
          </cell>
          <cell r="C3631" t="str">
            <v>US</v>
          </cell>
          <cell r="D3631" t="str">
            <v>06 Service Only</v>
          </cell>
          <cell r="E3631" t="e">
            <v>#N/A</v>
          </cell>
          <cell r="F3631" t="str">
            <v>01 Exchg w/ new product</v>
          </cell>
          <cell r="G3631" t="str">
            <v>04.03.2002</v>
          </cell>
          <cell r="H3631" t="str">
            <v>00.00.0000</v>
          </cell>
          <cell r="I3631" t="str">
            <v>NO REPLACE</v>
          </cell>
        </row>
        <row r="3632">
          <cell r="A3632" t="str">
            <v>TCCYFP12K</v>
          </cell>
          <cell r="B3632" t="str">
            <v>FRONT PANEL PART FOR 12K</v>
          </cell>
          <cell r="C3632" t="str">
            <v>US</v>
          </cell>
          <cell r="D3632" t="str">
            <v>06 Service Only</v>
          </cell>
          <cell r="E3632" t="e">
            <v>#N/A</v>
          </cell>
          <cell r="F3632" t="str">
            <v>01 Exchg w/ new product</v>
          </cell>
          <cell r="G3632" t="str">
            <v>04.03.2002</v>
          </cell>
          <cell r="H3632" t="str">
            <v>00.00.0000</v>
          </cell>
          <cell r="I3632" t="str">
            <v>NO REPLACE</v>
          </cell>
        </row>
        <row r="3633">
          <cell r="A3633" t="str">
            <v>TCCYFP12KTS</v>
          </cell>
          <cell r="B3633" t="str">
            <v>FRONT PANEL PART FOR 12KT</v>
          </cell>
          <cell r="C3633" t="str">
            <v>US</v>
          </cell>
          <cell r="D3633" t="str">
            <v>06 Service Only</v>
          </cell>
          <cell r="E3633" t="e">
            <v>#N/A</v>
          </cell>
          <cell r="F3633" t="str">
            <v>01 Exchg w/ new product</v>
          </cell>
          <cell r="G3633" t="str">
            <v>04.03.2002</v>
          </cell>
          <cell r="H3633" t="str">
            <v>00.00.0000</v>
          </cell>
          <cell r="I3633" t="str">
            <v>NO REPLACE</v>
          </cell>
        </row>
        <row r="3634">
          <cell r="A3634" t="str">
            <v>TCCYFP15K</v>
          </cell>
          <cell r="B3634" t="str">
            <v>FRONT PANEL PART FOR 15K</v>
          </cell>
          <cell r="C3634" t="str">
            <v>US</v>
          </cell>
          <cell r="D3634" t="str">
            <v>06 Service Only</v>
          </cell>
          <cell r="E3634" t="e">
            <v>#N/A</v>
          </cell>
          <cell r="F3634" t="str">
            <v>01 Exchg w/ new product</v>
          </cell>
          <cell r="G3634" t="str">
            <v>04.03.2002</v>
          </cell>
          <cell r="H3634" t="str">
            <v>00.00.0000</v>
          </cell>
          <cell r="I3634" t="str">
            <v>NO REPLACE</v>
          </cell>
        </row>
        <row r="3635">
          <cell r="A3635" t="str">
            <v>TCCYFP15KTS</v>
          </cell>
          <cell r="B3635" t="str">
            <v>FRONT PANEL PART FOR 15KT</v>
          </cell>
          <cell r="C3635" t="str">
            <v>US</v>
          </cell>
          <cell r="D3635" t="str">
            <v>06 Service Only</v>
          </cell>
          <cell r="E3635" t="e">
            <v>#N/A</v>
          </cell>
          <cell r="F3635" t="str">
            <v>01 Exchg w/ new product</v>
          </cell>
          <cell r="G3635" t="str">
            <v>04.03.2002</v>
          </cell>
          <cell r="H3635" t="str">
            <v>00.00.0000</v>
          </cell>
          <cell r="I3635" t="str">
            <v>NO REPLACE</v>
          </cell>
        </row>
        <row r="3636">
          <cell r="A3636" t="str">
            <v>TCCYFP15T</v>
          </cell>
          <cell r="B3636" t="str">
            <v>FRONT PANEL PART FOR 15T</v>
          </cell>
          <cell r="C3636" t="str">
            <v>US</v>
          </cell>
          <cell r="D3636" t="str">
            <v>06 Service Only</v>
          </cell>
          <cell r="E3636" t="e">
            <v>#N/A</v>
          </cell>
          <cell r="F3636" t="str">
            <v>01 Exchg w/ new product</v>
          </cell>
          <cell r="G3636" t="str">
            <v>04.03.2002</v>
          </cell>
          <cell r="H3636" t="str">
            <v>00.00.0000</v>
          </cell>
          <cell r="I3636" t="str">
            <v>NO REPLACE</v>
          </cell>
        </row>
        <row r="3637">
          <cell r="A3637" t="str">
            <v>TCCYHDD</v>
          </cell>
          <cell r="B3637" t="str">
            <v>TC2000 HARD DISK PART</v>
          </cell>
          <cell r="C3637" t="str">
            <v>US</v>
          </cell>
          <cell r="D3637" t="str">
            <v>06 Service Only</v>
          </cell>
          <cell r="E3637" t="e">
            <v>#N/A</v>
          </cell>
          <cell r="F3637" t="str">
            <v>01 Exchg w/ new product</v>
          </cell>
          <cell r="G3637" t="str">
            <v>04.03.2002</v>
          </cell>
          <cell r="H3637" t="str">
            <v>00.00.0000</v>
          </cell>
          <cell r="I3637" t="str">
            <v>NO REPLACE</v>
          </cell>
        </row>
        <row r="3638">
          <cell r="A3638" t="str">
            <v>TCCYLCD12SH</v>
          </cell>
          <cell r="B3638" t="str">
            <v>TC2000 ECR LCD 12" SHARP</v>
          </cell>
          <cell r="C3638" t="str">
            <v>US</v>
          </cell>
          <cell r="D3638" t="str">
            <v>06 Service Only</v>
          </cell>
          <cell r="E3638" t="e">
            <v>#N/A</v>
          </cell>
          <cell r="F3638" t="str">
            <v>01 Exchg w/ new product</v>
          </cell>
          <cell r="G3638" t="str">
            <v>04.03.2002</v>
          </cell>
          <cell r="H3638" t="str">
            <v>00.00.0000</v>
          </cell>
          <cell r="I3638" t="str">
            <v>NO REPLACE</v>
          </cell>
        </row>
        <row r="3639">
          <cell r="A3639" t="str">
            <v>TCCYLCD15SH</v>
          </cell>
          <cell r="B3639" t="str">
            <v>TC2000 ECR LCD 15" SHARP</v>
          </cell>
          <cell r="C3639" t="str">
            <v>US</v>
          </cell>
          <cell r="D3639" t="str">
            <v>06 Service Only</v>
          </cell>
          <cell r="E3639" t="e">
            <v>#N/A</v>
          </cell>
          <cell r="F3639" t="str">
            <v>01 Exchg w/ new product</v>
          </cell>
          <cell r="G3639" t="str">
            <v>04.03.2002</v>
          </cell>
          <cell r="H3639" t="str">
            <v>00.00.0000</v>
          </cell>
          <cell r="I3639" t="str">
            <v>NO REPLACE</v>
          </cell>
        </row>
        <row r="3640">
          <cell r="A3640" t="str">
            <v>TCCYMFP5</v>
          </cell>
          <cell r="B3640" t="str">
            <v>TC2000 FLAT MONITOR 15"</v>
          </cell>
          <cell r="C3640" t="str">
            <v>US</v>
          </cell>
          <cell r="D3640" t="str">
            <v>06 Service Only</v>
          </cell>
          <cell r="E3640" t="e">
            <v>#N/A</v>
          </cell>
          <cell r="F3640" t="str">
            <v>04 Repr &amp; Return only</v>
          </cell>
          <cell r="G3640" t="str">
            <v>05.01.2004</v>
          </cell>
          <cell r="H3640" t="str">
            <v>31.12.2003</v>
          </cell>
          <cell r="I3640" t="str">
            <v>NO REPLACE</v>
          </cell>
        </row>
        <row r="3641">
          <cell r="A3641" t="str">
            <v>TCCYMFP5T</v>
          </cell>
          <cell r="B3641" t="str">
            <v>TC2000 FLAT MONITOR 15"TS</v>
          </cell>
          <cell r="C3641" t="str">
            <v>US</v>
          </cell>
          <cell r="D3641" t="str">
            <v>06 Service Only</v>
          </cell>
          <cell r="E3641" t="e">
            <v>#N/A</v>
          </cell>
          <cell r="F3641" t="str">
            <v>04 Repr &amp; Return only</v>
          </cell>
          <cell r="G3641" t="str">
            <v>05.01.2004</v>
          </cell>
          <cell r="H3641" t="str">
            <v>31.12.2003</v>
          </cell>
          <cell r="I3641" t="str">
            <v>NO REPLACE</v>
          </cell>
        </row>
        <row r="3642">
          <cell r="A3642" t="str">
            <v>TCCYMNTKIT</v>
          </cell>
          <cell r="B3642" t="str">
            <v>TC2000 MAINTENANCE KIT</v>
          </cell>
          <cell r="C3642" t="str">
            <v>US</v>
          </cell>
          <cell r="D3642" t="str">
            <v>06 Service Only</v>
          </cell>
          <cell r="E3642" t="e">
            <v>#N/A</v>
          </cell>
          <cell r="F3642" t="str">
            <v>01 Exchg w/ new product</v>
          </cell>
          <cell r="G3642" t="str">
            <v>05.01.2004</v>
          </cell>
          <cell r="H3642" t="str">
            <v>31.12.2003</v>
          </cell>
          <cell r="I3642" t="str">
            <v>NO REPLACE</v>
          </cell>
        </row>
        <row r="3643">
          <cell r="A3643" t="str">
            <v>TCCYPWRCON</v>
          </cell>
          <cell r="B3643" t="str">
            <v>TC2000 INPUT PWR CNTOR</v>
          </cell>
          <cell r="C3643" t="str">
            <v>US</v>
          </cell>
          <cell r="D3643" t="str">
            <v>06 Service Only</v>
          </cell>
          <cell r="E3643" t="e">
            <v>#N/A</v>
          </cell>
          <cell r="F3643" t="str">
            <v>01 Exchg w/ new product</v>
          </cell>
          <cell r="G3643" t="str">
            <v>05.01.2004</v>
          </cell>
          <cell r="H3643" t="str">
            <v>31.12.2003</v>
          </cell>
          <cell r="I3643" t="str">
            <v>NO REPLACE</v>
          </cell>
        </row>
        <row r="3644">
          <cell r="A3644" t="str">
            <v>TCCYSUP24</v>
          </cell>
          <cell r="B3644" t="str">
            <v>TC2000 24VDC POWER SUPPLY</v>
          </cell>
          <cell r="C3644" t="str">
            <v>US</v>
          </cell>
          <cell r="D3644" t="str">
            <v>06 Service Only</v>
          </cell>
          <cell r="E3644" t="e">
            <v>#N/A</v>
          </cell>
          <cell r="F3644" t="str">
            <v>01 Exchg w/ new product</v>
          </cell>
          <cell r="G3644" t="str">
            <v>04.03.2002</v>
          </cell>
          <cell r="H3644" t="str">
            <v>00.00.0000</v>
          </cell>
          <cell r="I3644" t="str">
            <v>NO REPLACE</v>
          </cell>
        </row>
        <row r="3645">
          <cell r="A3645" t="str">
            <v>TCCYSUPAC</v>
          </cell>
          <cell r="B3645" t="str">
            <v>TC2000 110/220VAC SUPPLY</v>
          </cell>
          <cell r="C3645" t="str">
            <v>US</v>
          </cell>
          <cell r="D3645" t="str">
            <v>06 Service Only</v>
          </cell>
          <cell r="E3645" t="e">
            <v>#N/A</v>
          </cell>
          <cell r="F3645" t="str">
            <v>01 Exchg w/ new product</v>
          </cell>
          <cell r="G3645" t="str">
            <v>04.03.2002</v>
          </cell>
          <cell r="H3645" t="str">
            <v>00.00.0000</v>
          </cell>
          <cell r="I3645" t="str">
            <v>NO REPLACE</v>
          </cell>
        </row>
        <row r="3646">
          <cell r="A3646" t="str">
            <v>TD0C19694FR</v>
          </cell>
          <cell r="B3646" t="str">
            <v>ISP PLUS LEAFLET</v>
          </cell>
          <cell r="C3646" t="str">
            <v>FR</v>
          </cell>
          <cell r="D3646" t="str">
            <v>04 Commercialized</v>
          </cell>
          <cell r="E3646">
            <v>200</v>
          </cell>
          <cell r="F3646" t="str">
            <v>06 Documentation only</v>
          </cell>
          <cell r="G3646" t="str">
            <v>01.01.1997</v>
          </cell>
          <cell r="H3646" t="str">
            <v>00.00.0000</v>
          </cell>
        </row>
        <row r="3647">
          <cell r="A3647" t="str">
            <v>TEM10000GB</v>
          </cell>
          <cell r="B3647" t="str">
            <v>DOC PROG ORPHEE GB</v>
          </cell>
          <cell r="C3647" t="str">
            <v>FR</v>
          </cell>
          <cell r="D3647" t="str">
            <v>05 EOC</v>
          </cell>
          <cell r="E3647">
            <v>9800</v>
          </cell>
          <cell r="F3647" t="str">
            <v>06 Documentation only</v>
          </cell>
          <cell r="G3647" t="str">
            <v>24.01.2003</v>
          </cell>
          <cell r="H3647" t="str">
            <v>31.12.2004</v>
          </cell>
          <cell r="I3647" t="str">
            <v>NO REPLACE</v>
          </cell>
        </row>
        <row r="3648">
          <cell r="A3648" t="str">
            <v>TEM10000S</v>
          </cell>
          <cell r="B3648" t="str">
            <v>ORPHEE SOFT MANUAL ES</v>
          </cell>
          <cell r="C3648" t="str">
            <v>FR</v>
          </cell>
          <cell r="D3648" t="str">
            <v>05 EOC</v>
          </cell>
          <cell r="E3648">
            <v>9800</v>
          </cell>
          <cell r="F3648" t="str">
            <v>06 Documentation only</v>
          </cell>
          <cell r="G3648" t="str">
            <v>24.01.2003</v>
          </cell>
          <cell r="H3648" t="str">
            <v>31.12.2004</v>
          </cell>
          <cell r="I3648" t="str">
            <v>NO REPLACE</v>
          </cell>
        </row>
        <row r="3649">
          <cell r="A3649" t="str">
            <v>TEM10800F</v>
          </cell>
          <cell r="B3649" t="str">
            <v>ORPHEE DIAG MANUAL</v>
          </cell>
          <cell r="C3649" t="str">
            <v>FR</v>
          </cell>
          <cell r="D3649" t="str">
            <v>05 EOC</v>
          </cell>
          <cell r="E3649">
            <v>2800</v>
          </cell>
          <cell r="F3649" t="str">
            <v>06 Documentation only</v>
          </cell>
          <cell r="G3649" t="str">
            <v>24.01.2003</v>
          </cell>
          <cell r="H3649" t="str">
            <v>31.12.2004</v>
          </cell>
          <cell r="I3649" t="str">
            <v>NO REPLACE</v>
          </cell>
        </row>
        <row r="3650">
          <cell r="A3650" t="str">
            <v>TEM10800S</v>
          </cell>
          <cell r="B3650" t="str">
            <v>ORPHEE DIAG MANUAL</v>
          </cell>
          <cell r="C3650" t="str">
            <v>FR</v>
          </cell>
          <cell r="D3650" t="str">
            <v>05 EOC</v>
          </cell>
          <cell r="E3650">
            <v>2800</v>
          </cell>
          <cell r="F3650" t="str">
            <v>06 Documentation only</v>
          </cell>
          <cell r="G3650" t="str">
            <v>24.01.2003</v>
          </cell>
          <cell r="H3650" t="str">
            <v>31.12.2004</v>
          </cell>
          <cell r="I3650" t="str">
            <v>NO REPLACE</v>
          </cell>
        </row>
        <row r="3651">
          <cell r="A3651" t="str">
            <v>TEM11300F</v>
          </cell>
          <cell r="B3651" t="str">
            <v>ORP/ETHERNET MANUAL REF F</v>
          </cell>
          <cell r="C3651" t="str">
            <v>FR</v>
          </cell>
          <cell r="D3651" t="str">
            <v>05 EOC</v>
          </cell>
          <cell r="E3651">
            <v>2800</v>
          </cell>
          <cell r="F3651" t="str">
            <v>06 Documentation only</v>
          </cell>
          <cell r="G3651" t="str">
            <v>24.01.2003</v>
          </cell>
          <cell r="H3651" t="str">
            <v>31.12.2004</v>
          </cell>
          <cell r="I3651" t="str">
            <v>NO REPLACE</v>
          </cell>
        </row>
        <row r="3652">
          <cell r="A3652" t="str">
            <v>TEM11600F</v>
          </cell>
          <cell r="B3652" t="str">
            <v>ORD0300 REFER MANUAL FR</v>
          </cell>
          <cell r="C3652" t="str">
            <v>FR</v>
          </cell>
          <cell r="D3652" t="str">
            <v>05 EOC</v>
          </cell>
          <cell r="E3652">
            <v>2800</v>
          </cell>
          <cell r="F3652" t="str">
            <v>06 Documentation only</v>
          </cell>
          <cell r="G3652" t="str">
            <v>24.01.2003</v>
          </cell>
          <cell r="H3652" t="str">
            <v>31.12.2004</v>
          </cell>
          <cell r="I3652" t="str">
            <v>NO REPLACE</v>
          </cell>
        </row>
        <row r="3653">
          <cell r="A3653" t="str">
            <v>TER0040</v>
          </cell>
          <cell r="B3653" t="str">
            <v>REGULATOR FRONT PANEL</v>
          </cell>
          <cell r="C3653" t="str">
            <v>FR</v>
          </cell>
          <cell r="D3653" t="str">
            <v>06 Service Only</v>
          </cell>
          <cell r="E3653">
            <v>51200</v>
          </cell>
          <cell r="F3653" t="str">
            <v>01 Exchg w/ new product</v>
          </cell>
          <cell r="G3653" t="str">
            <v>05.01.2004</v>
          </cell>
          <cell r="H3653" t="str">
            <v>30.12.2003</v>
          </cell>
          <cell r="I3653" t="str">
            <v>NO REPLACE</v>
          </cell>
        </row>
        <row r="3654">
          <cell r="A3654" t="str">
            <v>TFTX1170</v>
          </cell>
          <cell r="B3654" t="str">
            <v>FTX 117 HANDY LOADER</v>
          </cell>
          <cell r="C3654" t="str">
            <v>JP</v>
          </cell>
          <cell r="D3654" t="str">
            <v>05 EOC</v>
          </cell>
          <cell r="E3654">
            <v>24400</v>
          </cell>
          <cell r="F3654" t="str">
            <v>01 Exchg w/ new product</v>
          </cell>
          <cell r="G3654" t="str">
            <v>24.01.2003</v>
          </cell>
          <cell r="H3654" t="str">
            <v>31.12.2004</v>
          </cell>
          <cell r="I3654" t="str">
            <v>NO REPLACE</v>
          </cell>
        </row>
        <row r="3655">
          <cell r="A3655" t="str">
            <v>TFTX11702</v>
          </cell>
          <cell r="B3655" t="str">
            <v>MINI TERMINAL FTX 117 ADJ 02</v>
          </cell>
          <cell r="C3655" t="str">
            <v>JP</v>
          </cell>
          <cell r="D3655" t="str">
            <v>06 Service Only</v>
          </cell>
          <cell r="E3655">
            <v>25500</v>
          </cell>
          <cell r="F3655" t="str">
            <v>01 Exchg w/ new product</v>
          </cell>
          <cell r="G3655" t="str">
            <v>19.12.2001</v>
          </cell>
          <cell r="H3655" t="str">
            <v>00.00.0000</v>
          </cell>
          <cell r="I3655" t="str">
            <v>NO REPLACE</v>
          </cell>
        </row>
        <row r="3656">
          <cell r="A3656" t="str">
            <v>TFTX11707</v>
          </cell>
          <cell r="B3656" t="str">
            <v>TSX 07 PROG / FTX 117</v>
          </cell>
          <cell r="C3656" t="str">
            <v>JP</v>
          </cell>
          <cell r="D3656" t="str">
            <v>06 Service Only</v>
          </cell>
          <cell r="E3656">
            <v>36000</v>
          </cell>
          <cell r="F3656" t="str">
            <v>01 Exchg w/ new product</v>
          </cell>
          <cell r="G3656" t="str">
            <v>21.05.2003</v>
          </cell>
          <cell r="H3656" t="str">
            <v>00.00.0000</v>
          </cell>
          <cell r="I3656" t="str">
            <v>NO REPLACE</v>
          </cell>
        </row>
        <row r="3657">
          <cell r="A3657" t="str">
            <v>TFTX117071</v>
          </cell>
          <cell r="B3657" t="str">
            <v>TSX 07 PROG / FTX 117</v>
          </cell>
          <cell r="C3657" t="str">
            <v>JP</v>
          </cell>
          <cell r="D3657" t="str">
            <v>04 Commercialized</v>
          </cell>
          <cell r="E3657">
            <v>24600</v>
          </cell>
          <cell r="F3657" t="str">
            <v>01 Exchg w/ new product</v>
          </cell>
          <cell r="G3657" t="str">
            <v>01.01.1997</v>
          </cell>
          <cell r="H3657" t="str">
            <v>00.00.0000</v>
          </cell>
        </row>
        <row r="3658">
          <cell r="A3658" t="str">
            <v>TFTX117071E</v>
          </cell>
          <cell r="B3658" t="str">
            <v>TSX 07 PROG / FTX 117 E</v>
          </cell>
          <cell r="C3658" t="str">
            <v>JP</v>
          </cell>
          <cell r="D3658" t="str">
            <v>04 Commercialized</v>
          </cell>
          <cell r="E3658">
            <v>25100</v>
          </cell>
          <cell r="F3658" t="str">
            <v>05 Config part, service provided</v>
          </cell>
          <cell r="G3658" t="str">
            <v>01.01.1997</v>
          </cell>
          <cell r="H3658" t="str">
            <v>00.00.0000</v>
          </cell>
        </row>
        <row r="3659">
          <cell r="A3659" t="str">
            <v>TFTX117071F</v>
          </cell>
          <cell r="B3659" t="str">
            <v>TSX 07 PROG / FTX 117 F</v>
          </cell>
          <cell r="C3659" t="str">
            <v>JP</v>
          </cell>
          <cell r="D3659" t="str">
            <v>04 Commercialized</v>
          </cell>
          <cell r="E3659">
            <v>25100</v>
          </cell>
          <cell r="F3659" t="str">
            <v>05 Config part, service provided</v>
          </cell>
          <cell r="G3659" t="str">
            <v>01.01.1997</v>
          </cell>
          <cell r="H3659" t="str">
            <v>00.00.0000</v>
          </cell>
        </row>
        <row r="3660">
          <cell r="A3660" t="str">
            <v>TFTX117071G</v>
          </cell>
          <cell r="B3660" t="str">
            <v>TSX 07 PROG / FTX 117 G</v>
          </cell>
          <cell r="C3660" t="str">
            <v>JP</v>
          </cell>
          <cell r="D3660" t="str">
            <v>04 Commercialized</v>
          </cell>
          <cell r="E3660">
            <v>25100</v>
          </cell>
          <cell r="F3660" t="str">
            <v>05 Config part, service provided</v>
          </cell>
          <cell r="G3660" t="str">
            <v>01.01.1997</v>
          </cell>
          <cell r="H3660" t="str">
            <v>00.00.0000</v>
          </cell>
        </row>
        <row r="3661">
          <cell r="A3661" t="str">
            <v>TFTX117071S</v>
          </cell>
          <cell r="B3661" t="str">
            <v>TSX 07 PROG / FTX 117 S</v>
          </cell>
          <cell r="C3661" t="str">
            <v>JP</v>
          </cell>
          <cell r="D3661" t="str">
            <v>04 Commercialized</v>
          </cell>
          <cell r="E3661">
            <v>25100</v>
          </cell>
          <cell r="F3661" t="str">
            <v>05 Config part, service provided</v>
          </cell>
          <cell r="G3661" t="str">
            <v>01.01.1997</v>
          </cell>
          <cell r="H3661" t="str">
            <v>00.00.0000</v>
          </cell>
        </row>
        <row r="3662">
          <cell r="A3662" t="str">
            <v>TFTX1171</v>
          </cell>
          <cell r="B3662" t="str">
            <v>TSX 07 PROG / FTX 117</v>
          </cell>
          <cell r="C3662" t="str">
            <v>JP</v>
          </cell>
          <cell r="D3662" t="str">
            <v>06 Service Only</v>
          </cell>
          <cell r="E3662">
            <v>24600</v>
          </cell>
          <cell r="F3662" t="str">
            <v>01 Exchg w/ new product</v>
          </cell>
          <cell r="G3662" t="str">
            <v>04.03.2002</v>
          </cell>
          <cell r="H3662" t="str">
            <v>31.12.1999</v>
          </cell>
          <cell r="I3662" t="str">
            <v>TFTX11702</v>
          </cell>
        </row>
        <row r="3663">
          <cell r="A3663" t="str">
            <v>TFTX117ADJ02</v>
          </cell>
          <cell r="B3663" t="str">
            <v>FTX 117 ADJUST</v>
          </cell>
          <cell r="C3663" t="str">
            <v>FR</v>
          </cell>
          <cell r="D3663" t="str">
            <v>05 EOC</v>
          </cell>
          <cell r="E3663">
            <v>33200</v>
          </cell>
          <cell r="F3663" t="str">
            <v>05 Config part, service provided</v>
          </cell>
          <cell r="G3663" t="str">
            <v>24.01.2003</v>
          </cell>
          <cell r="H3663" t="str">
            <v>31.12.2005</v>
          </cell>
          <cell r="I3663" t="str">
            <v>NO REPLACE</v>
          </cell>
        </row>
        <row r="3664">
          <cell r="A3664" t="str">
            <v>TFTX417TA8</v>
          </cell>
          <cell r="B3664" t="str">
            <v>LABOUR REPAIR CHARGE</v>
          </cell>
          <cell r="C3664" t="str">
            <v>FR</v>
          </cell>
          <cell r="D3664" t="str">
            <v>06 Service Only</v>
          </cell>
          <cell r="E3664" t="e">
            <v>#N/A</v>
          </cell>
          <cell r="F3664" t="str">
            <v>06 Documentation only</v>
          </cell>
          <cell r="G3664" t="str">
            <v>31.12.2003</v>
          </cell>
          <cell r="H3664" t="str">
            <v>31.12.2003</v>
          </cell>
          <cell r="I3664" t="str">
            <v>NO REPLACE</v>
          </cell>
        </row>
        <row r="3665">
          <cell r="A3665" t="str">
            <v>TFTX50730</v>
          </cell>
          <cell r="B3665" t="str">
            <v>BASE TERMINAL 4M 40M</v>
          </cell>
          <cell r="C3665" t="str">
            <v>FR</v>
          </cell>
          <cell r="D3665" t="str">
            <v>06 Service Only</v>
          </cell>
          <cell r="E3665">
            <v>412700</v>
          </cell>
          <cell r="F3665" t="str">
            <v>04 Repr &amp; Return only</v>
          </cell>
          <cell r="G3665" t="str">
            <v>18.01.2005</v>
          </cell>
          <cell r="H3665" t="str">
            <v>12.04.1992</v>
          </cell>
          <cell r="I3665" t="str">
            <v>NO REPLACE</v>
          </cell>
        </row>
        <row r="3666">
          <cell r="A3666" t="str">
            <v>TFTX50750</v>
          </cell>
          <cell r="B3666" t="str">
            <v>BASE TERMINAL 4M 120M</v>
          </cell>
          <cell r="C3666" t="str">
            <v>FR</v>
          </cell>
          <cell r="D3666" t="str">
            <v>06 Service Only</v>
          </cell>
          <cell r="E3666">
            <v>478000</v>
          </cell>
          <cell r="F3666" t="str">
            <v>04 Repr &amp; Return only</v>
          </cell>
          <cell r="G3666" t="str">
            <v>18.01.2005</v>
          </cell>
          <cell r="H3666" t="str">
            <v>12.04.1992</v>
          </cell>
          <cell r="I3666" t="str">
            <v>NO REPLACE</v>
          </cell>
        </row>
        <row r="3667">
          <cell r="A3667" t="str">
            <v>TFTX50755</v>
          </cell>
          <cell r="B3667" t="str">
            <v>BASE TERMINAL 8M 120M</v>
          </cell>
          <cell r="C3667" t="str">
            <v>FR</v>
          </cell>
          <cell r="D3667" t="str">
            <v>06 Service Only</v>
          </cell>
          <cell r="E3667">
            <v>545000</v>
          </cell>
          <cell r="F3667" t="str">
            <v>04 Repr &amp; Return only</v>
          </cell>
          <cell r="G3667" t="str">
            <v>18.01.2005</v>
          </cell>
          <cell r="H3667" t="str">
            <v>12.04.1992</v>
          </cell>
          <cell r="I3667" t="str">
            <v>NO REPLACE</v>
          </cell>
        </row>
        <row r="3668">
          <cell r="A3668" t="str">
            <v>TFTX5078T</v>
          </cell>
          <cell r="B3668" t="str">
            <v>TERMINAL 16M COULEUR</v>
          </cell>
          <cell r="C3668" t="str">
            <v>FR</v>
          </cell>
          <cell r="D3668" t="str">
            <v>06 Service Only</v>
          </cell>
          <cell r="E3668">
            <v>489400</v>
          </cell>
          <cell r="F3668" t="str">
            <v>04 Repr &amp; Return only</v>
          </cell>
          <cell r="G3668" t="str">
            <v>18.01.2005</v>
          </cell>
          <cell r="H3668" t="str">
            <v>31.12.1992</v>
          </cell>
          <cell r="I3668" t="str">
            <v>NO REPLACE</v>
          </cell>
        </row>
        <row r="3669">
          <cell r="A3669" t="str">
            <v>TFTX5079T</v>
          </cell>
          <cell r="B3669" t="str">
            <v>TERMINAL DX4 16MO COULEUR</v>
          </cell>
          <cell r="C3669" t="str">
            <v>FR</v>
          </cell>
          <cell r="D3669" t="str">
            <v>06 Service Only</v>
          </cell>
          <cell r="E3669">
            <v>489400</v>
          </cell>
          <cell r="F3669" t="str">
            <v>04 Repr &amp; Return only</v>
          </cell>
          <cell r="G3669" t="str">
            <v>18.01.2005</v>
          </cell>
          <cell r="H3669" t="str">
            <v>31.12.1992</v>
          </cell>
          <cell r="I3669" t="str">
            <v>NO REPLACE</v>
          </cell>
        </row>
        <row r="3670">
          <cell r="A3670" t="str">
            <v>TFTX507TA8</v>
          </cell>
          <cell r="B3670" t="str">
            <v>LABOUR REPAIR CHARGE</v>
          </cell>
          <cell r="C3670" t="str">
            <v>FR</v>
          </cell>
          <cell r="D3670" t="str">
            <v>06 Service Only</v>
          </cell>
          <cell r="E3670" t="e">
            <v>#N/A</v>
          </cell>
          <cell r="F3670" t="str">
            <v>06 Documentation only</v>
          </cell>
          <cell r="G3670" t="str">
            <v>31.12.2004</v>
          </cell>
          <cell r="H3670" t="str">
            <v>31.12.2004</v>
          </cell>
          <cell r="I3670" t="str">
            <v>NO REPLACE</v>
          </cell>
        </row>
        <row r="3671">
          <cell r="A3671" t="str">
            <v>TFTX5174T</v>
          </cell>
          <cell r="B3671" t="str">
            <v>TERMINAL DX5 TFT BASE</v>
          </cell>
          <cell r="C3671" t="str">
            <v>FR</v>
          </cell>
          <cell r="D3671" t="str">
            <v>06 Service Only</v>
          </cell>
          <cell r="E3671">
            <v>470000</v>
          </cell>
          <cell r="F3671" t="str">
            <v>04 Repr &amp; Return only</v>
          </cell>
          <cell r="G3671" t="str">
            <v>25.07.2000</v>
          </cell>
          <cell r="H3671" t="str">
            <v>31.12.2000</v>
          </cell>
          <cell r="I3671" t="str">
            <v>NO REPLACE</v>
          </cell>
        </row>
        <row r="3672">
          <cell r="A3672" t="str">
            <v>TFTX517TA8</v>
          </cell>
          <cell r="B3672" t="str">
            <v>LABOUR REPAIR CHARGE</v>
          </cell>
          <cell r="C3672" t="str">
            <v>FR</v>
          </cell>
          <cell r="D3672" t="str">
            <v>05 EOC</v>
          </cell>
          <cell r="E3672" t="e">
            <v>#N/A</v>
          </cell>
          <cell r="F3672" t="str">
            <v>06 Documentation only</v>
          </cell>
          <cell r="G3672" t="str">
            <v>24.01.2003</v>
          </cell>
          <cell r="H3672" t="str">
            <v>31.12.2004</v>
          </cell>
          <cell r="I3672" t="str">
            <v>NO REPLACE</v>
          </cell>
        </row>
        <row r="3673">
          <cell r="A3673" t="str">
            <v>TFTXADC11</v>
          </cell>
          <cell r="B3673" t="str">
            <v>FTX117 AC/DC ADAPTOR</v>
          </cell>
          <cell r="C3673" t="str">
            <v>FR</v>
          </cell>
          <cell r="D3673" t="str">
            <v>05 EOC</v>
          </cell>
          <cell r="E3673">
            <v>4000</v>
          </cell>
          <cell r="F3673" t="str">
            <v>01 Exchg w/ new product</v>
          </cell>
          <cell r="G3673" t="str">
            <v>24.01.2003</v>
          </cell>
          <cell r="H3673" t="str">
            <v>31.12.2004</v>
          </cell>
          <cell r="I3673" t="str">
            <v>NO REPLACE</v>
          </cell>
        </row>
        <row r="3674">
          <cell r="A3674" t="str">
            <v>TFTXADC12</v>
          </cell>
          <cell r="B3674" t="str">
            <v>FTX117 AC/DC ADAPTOR</v>
          </cell>
          <cell r="C3674" t="str">
            <v>FR</v>
          </cell>
          <cell r="D3674" t="str">
            <v>05 EOC</v>
          </cell>
          <cell r="E3674">
            <v>4000</v>
          </cell>
          <cell r="F3674" t="str">
            <v>01 Exchg w/ new product</v>
          </cell>
          <cell r="G3674" t="str">
            <v>24.01.2003</v>
          </cell>
          <cell r="H3674" t="str">
            <v>31.12.2004</v>
          </cell>
          <cell r="I3674" t="str">
            <v>NO REPLACE</v>
          </cell>
        </row>
        <row r="3675">
          <cell r="A3675" t="str">
            <v>TFTXADC5</v>
          </cell>
          <cell r="B3675" t="str">
            <v>FTX5 24 VDC ADAPTER</v>
          </cell>
          <cell r="C3675" t="str">
            <v>FR</v>
          </cell>
          <cell r="D3675" t="str">
            <v>06 Service Only</v>
          </cell>
          <cell r="E3675" t="e">
            <v>#N/A</v>
          </cell>
          <cell r="F3675" t="str">
            <v>01 Exchg w/ new product</v>
          </cell>
          <cell r="G3675" t="str">
            <v>05.04.2002</v>
          </cell>
          <cell r="H3675" t="str">
            <v>30.03.2002</v>
          </cell>
          <cell r="I3675" t="str">
            <v>NO REPLACE</v>
          </cell>
        </row>
        <row r="3676">
          <cell r="A3676" t="str">
            <v>TFTXBAGL5</v>
          </cell>
          <cell r="B3676" t="str">
            <v>FTX5 CARRYING BAG LEATHER</v>
          </cell>
          <cell r="C3676" t="str">
            <v>FR</v>
          </cell>
          <cell r="D3676" t="str">
            <v>05 EOC</v>
          </cell>
          <cell r="E3676">
            <v>9700</v>
          </cell>
          <cell r="F3676" t="str">
            <v>01 Exchg w/ new product</v>
          </cell>
          <cell r="G3676" t="str">
            <v>24.01.2003</v>
          </cell>
          <cell r="H3676" t="str">
            <v>31.12.2004</v>
          </cell>
          <cell r="I3676" t="str">
            <v>NO REPLACE</v>
          </cell>
        </row>
        <row r="3677">
          <cell r="A3677" t="str">
            <v>TFTXBAT51</v>
          </cell>
          <cell r="B3677" t="str">
            <v>FTX 507 RAM DISK BATTERY</v>
          </cell>
          <cell r="C3677" t="str">
            <v>FR</v>
          </cell>
          <cell r="D3677" t="str">
            <v>05 EOC</v>
          </cell>
          <cell r="E3677">
            <v>3700</v>
          </cell>
          <cell r="F3677" t="str">
            <v>01 Exchg w/ new product</v>
          </cell>
          <cell r="G3677" t="str">
            <v>24.01.2003</v>
          </cell>
          <cell r="H3677" t="str">
            <v>31.12.2004</v>
          </cell>
          <cell r="I3677" t="str">
            <v>NO REPLACE</v>
          </cell>
        </row>
        <row r="3678">
          <cell r="A3678" t="str">
            <v>TFTXBUS5</v>
          </cell>
          <cell r="B3678" t="str">
            <v>FTX 507 ISA BUS CIRCUIT</v>
          </cell>
          <cell r="C3678" t="str">
            <v>FR</v>
          </cell>
          <cell r="D3678" t="str">
            <v>06 Service Only</v>
          </cell>
          <cell r="E3678">
            <v>5600</v>
          </cell>
          <cell r="F3678" t="str">
            <v>01 Exchg w/ new product</v>
          </cell>
          <cell r="G3678" t="str">
            <v>04.03.2002</v>
          </cell>
          <cell r="H3678" t="str">
            <v>31.12.2000</v>
          </cell>
          <cell r="I3678" t="str">
            <v>NO REPLACE</v>
          </cell>
        </row>
        <row r="3679">
          <cell r="A3679" t="str">
            <v>TFTXBUS51</v>
          </cell>
          <cell r="B3679" t="str">
            <v>FTX 517 ISA BUS CIRCUIT</v>
          </cell>
          <cell r="C3679" t="str">
            <v>FR</v>
          </cell>
          <cell r="D3679" t="str">
            <v>06 Service Only</v>
          </cell>
          <cell r="E3679">
            <v>6000</v>
          </cell>
          <cell r="F3679" t="str">
            <v>01 Exchg w/ new product</v>
          </cell>
          <cell r="G3679" t="str">
            <v>04.03.2002</v>
          </cell>
          <cell r="H3679" t="str">
            <v>31.12.2000</v>
          </cell>
          <cell r="I3679" t="str">
            <v>NO REPLACE</v>
          </cell>
        </row>
        <row r="3680">
          <cell r="A3680" t="str">
            <v>TFTXCA51</v>
          </cell>
          <cell r="B3680" t="str">
            <v>EUROPEAN POWER CORD</v>
          </cell>
          <cell r="C3680" t="str">
            <v>FR</v>
          </cell>
          <cell r="D3680" t="str">
            <v>05 EOC</v>
          </cell>
          <cell r="E3680">
            <v>500</v>
          </cell>
          <cell r="F3680" t="str">
            <v>01 Exchg w/ new product</v>
          </cell>
          <cell r="G3680" t="str">
            <v>02.01.2001</v>
          </cell>
          <cell r="H3680" t="str">
            <v>31.12.2004</v>
          </cell>
          <cell r="I3680" t="str">
            <v>NO REPLACE</v>
          </cell>
        </row>
        <row r="3681">
          <cell r="A3681" t="str">
            <v>TFTXCA52</v>
          </cell>
          <cell r="B3681" t="str">
            <v>UK POWER CORB</v>
          </cell>
          <cell r="C3681" t="str">
            <v>FR</v>
          </cell>
          <cell r="D3681" t="str">
            <v>05 EOC</v>
          </cell>
          <cell r="E3681">
            <v>800</v>
          </cell>
          <cell r="F3681" t="str">
            <v>01 Exchg w/ new product</v>
          </cell>
          <cell r="G3681" t="str">
            <v>02.01.2001</v>
          </cell>
          <cell r="H3681" t="str">
            <v>31.12.2004</v>
          </cell>
          <cell r="I3681" t="str">
            <v>NO REPLACE</v>
          </cell>
        </row>
        <row r="3682">
          <cell r="A3682" t="str">
            <v>TFTXCA57</v>
          </cell>
          <cell r="B3682" t="str">
            <v>US POWER CORD</v>
          </cell>
          <cell r="C3682" t="str">
            <v>FR</v>
          </cell>
          <cell r="D3682" t="str">
            <v>05 EOC</v>
          </cell>
          <cell r="E3682">
            <v>2500</v>
          </cell>
          <cell r="F3682" t="str">
            <v>01 Exchg w/ new product</v>
          </cell>
          <cell r="G3682" t="str">
            <v>02.01.2001</v>
          </cell>
          <cell r="H3682" t="str">
            <v>31.12.2004</v>
          </cell>
          <cell r="I3682" t="str">
            <v>NO REPLACE</v>
          </cell>
        </row>
        <row r="3683">
          <cell r="A3683" t="str">
            <v>TFTXCA58</v>
          </cell>
          <cell r="B3683" t="str">
            <v>SWISS POWER CORD</v>
          </cell>
          <cell r="C3683" t="str">
            <v>FR</v>
          </cell>
          <cell r="D3683" t="str">
            <v>05 EOC</v>
          </cell>
          <cell r="E3683">
            <v>2500</v>
          </cell>
          <cell r="F3683" t="str">
            <v>01 Exchg w/ new product</v>
          </cell>
          <cell r="G3683" t="str">
            <v>02.01.2001</v>
          </cell>
          <cell r="H3683" t="str">
            <v>31.12.2004</v>
          </cell>
          <cell r="I3683" t="str">
            <v>NO REPLACE</v>
          </cell>
        </row>
        <row r="3684">
          <cell r="A3684" t="str">
            <v>TFTXCB1020</v>
          </cell>
          <cell r="B3684" t="str">
            <v>TSX07 - FTX117 CABLE 2M</v>
          </cell>
          <cell r="C3684" t="str">
            <v>JP</v>
          </cell>
          <cell r="D3684" t="str">
            <v>04 Commercialized</v>
          </cell>
          <cell r="E3684">
            <v>4000</v>
          </cell>
          <cell r="F3684" t="str">
            <v>01 Exchg w/ new product</v>
          </cell>
          <cell r="G3684" t="str">
            <v>01.01.1997</v>
          </cell>
          <cell r="H3684" t="str">
            <v>00.00.0000</v>
          </cell>
        </row>
        <row r="3685">
          <cell r="A3685" t="str">
            <v>TFTXCB1050</v>
          </cell>
          <cell r="B3685" t="str">
            <v>TSX07 - FTX117 CABLE 5M</v>
          </cell>
          <cell r="C3685" t="str">
            <v>JP</v>
          </cell>
          <cell r="D3685" t="str">
            <v>04 Commercialized</v>
          </cell>
          <cell r="E3685">
            <v>6700</v>
          </cell>
          <cell r="F3685" t="str">
            <v>01 Exchg w/ new product</v>
          </cell>
          <cell r="G3685" t="str">
            <v>01.01.1997</v>
          </cell>
          <cell r="H3685" t="str">
            <v>00.00.0000</v>
          </cell>
        </row>
        <row r="3686">
          <cell r="A3686" t="str">
            <v>TFTXCB175</v>
          </cell>
          <cell r="B3686" t="str">
            <v>FTX5-TSX17 LINK CABLE</v>
          </cell>
          <cell r="C3686" t="str">
            <v>FR</v>
          </cell>
          <cell r="D3686" t="str">
            <v>05 EOC</v>
          </cell>
          <cell r="E3686">
            <v>1800</v>
          </cell>
          <cell r="F3686" t="str">
            <v>01 Exchg w/ new product</v>
          </cell>
          <cell r="G3686" t="str">
            <v>24.01.2003</v>
          </cell>
          <cell r="H3686" t="str">
            <v>31.12.2004</v>
          </cell>
          <cell r="I3686" t="str">
            <v>NO REPLACE</v>
          </cell>
        </row>
        <row r="3687">
          <cell r="A3687" t="str">
            <v>TFTXCB75</v>
          </cell>
          <cell r="B3687" t="str">
            <v>FTX5-TSX7 20 MA CABLE</v>
          </cell>
          <cell r="C3687" t="str">
            <v>FR</v>
          </cell>
          <cell r="D3687" t="str">
            <v>05 EOC</v>
          </cell>
          <cell r="E3687">
            <v>2000</v>
          </cell>
          <cell r="F3687" t="str">
            <v>01 Exchg w/ new product</v>
          </cell>
          <cell r="G3687" t="str">
            <v>24.01.2003</v>
          </cell>
          <cell r="H3687" t="str">
            <v>31.12.2004</v>
          </cell>
          <cell r="I3687" t="str">
            <v>NO REPLACE</v>
          </cell>
        </row>
        <row r="3688">
          <cell r="A3688" t="str">
            <v>TFTXCBF020</v>
          </cell>
          <cell r="B3688" t="str">
            <v>TSX07 FTX417/507 CABLE</v>
          </cell>
          <cell r="C3688" t="str">
            <v>FR</v>
          </cell>
          <cell r="D3688" t="str">
            <v>04 Commercialized</v>
          </cell>
          <cell r="E3688">
            <v>5100</v>
          </cell>
          <cell r="F3688" t="str">
            <v>01 Exchg w/ new product</v>
          </cell>
          <cell r="G3688" t="str">
            <v>01.01.1997</v>
          </cell>
          <cell r="H3688" t="str">
            <v>00.00.0000</v>
          </cell>
        </row>
        <row r="3689">
          <cell r="A3689" t="str">
            <v>TFTXCBP025</v>
          </cell>
          <cell r="B3689" t="str">
            <v>TSX07 PC-PS/2 CABLE 2,5M</v>
          </cell>
          <cell r="C3689" t="str">
            <v>FR</v>
          </cell>
          <cell r="D3689" t="str">
            <v>04 Commercialized</v>
          </cell>
          <cell r="E3689">
            <v>14000</v>
          </cell>
          <cell r="F3689" t="str">
            <v>01 Exchg w/ new product</v>
          </cell>
          <cell r="G3689" t="str">
            <v>01.01.1997</v>
          </cell>
          <cell r="H3689" t="str">
            <v>00.00.0000</v>
          </cell>
        </row>
        <row r="3690">
          <cell r="A3690" t="str">
            <v>TFTXCBS5</v>
          </cell>
          <cell r="B3690" t="str">
            <v>FTX5-TSX7 UTW CABLE</v>
          </cell>
          <cell r="C3690" t="str">
            <v>FR</v>
          </cell>
          <cell r="D3690" t="str">
            <v>05 EOC</v>
          </cell>
          <cell r="E3690">
            <v>2400</v>
          </cell>
          <cell r="F3690" t="str">
            <v>01 Exchg w/ new product</v>
          </cell>
          <cell r="G3690" t="str">
            <v>24.01.2003</v>
          </cell>
          <cell r="H3690" t="str">
            <v>31.12.2004</v>
          </cell>
          <cell r="I3690" t="str">
            <v>NO REPLACE</v>
          </cell>
        </row>
        <row r="3691">
          <cell r="A3691" t="str">
            <v>TFTXCHG51</v>
          </cell>
          <cell r="B3691" t="str">
            <v>FTX5 RECH.BATTERY LOADER</v>
          </cell>
          <cell r="C3691" t="str">
            <v>FR</v>
          </cell>
          <cell r="D3691" t="str">
            <v>06 Service Only</v>
          </cell>
          <cell r="E3691">
            <v>27600</v>
          </cell>
          <cell r="F3691" t="str">
            <v>01 Exchg w/ new product</v>
          </cell>
          <cell r="G3691" t="str">
            <v>05.04.2002</v>
          </cell>
          <cell r="H3691" t="str">
            <v>30.03.2002</v>
          </cell>
          <cell r="I3691" t="str">
            <v>NO REPLACE</v>
          </cell>
        </row>
        <row r="3692">
          <cell r="A3692" t="str">
            <v>TFTXCRS52</v>
          </cell>
          <cell r="B3692" t="str">
            <v>FTX507 ACCESS CIRCUIT</v>
          </cell>
          <cell r="C3692" t="str">
            <v>FR</v>
          </cell>
          <cell r="D3692" t="str">
            <v>06 Service Only</v>
          </cell>
          <cell r="E3692">
            <v>6500</v>
          </cell>
          <cell r="F3692" t="str">
            <v>01 Exchg w/ new product</v>
          </cell>
          <cell r="G3692" t="str">
            <v>04.03.2002</v>
          </cell>
          <cell r="H3692" t="str">
            <v>31.12.2000</v>
          </cell>
          <cell r="I3692" t="str">
            <v>NO REPLACE</v>
          </cell>
        </row>
        <row r="3693">
          <cell r="A3693" t="str">
            <v>TFTXCRS54</v>
          </cell>
          <cell r="B3693" t="str">
            <v>FTX507 ACCESS CIRCUIT</v>
          </cell>
          <cell r="C3693" t="str">
            <v>FR</v>
          </cell>
          <cell r="D3693" t="str">
            <v>06 Service Only</v>
          </cell>
          <cell r="E3693">
            <v>5900</v>
          </cell>
          <cell r="F3693" t="str">
            <v>01 Exchg w/ new product</v>
          </cell>
          <cell r="G3693" t="str">
            <v>04.03.2002</v>
          </cell>
          <cell r="H3693" t="str">
            <v>31.12.2000</v>
          </cell>
          <cell r="I3693" t="str">
            <v>NO REPLACE</v>
          </cell>
        </row>
        <row r="3694">
          <cell r="A3694" t="str">
            <v>TFTXCSK5</v>
          </cell>
          <cell r="B3694" t="str">
            <v>FTX 507 KEY HOST CIRCUIT</v>
          </cell>
          <cell r="C3694" t="str">
            <v>FR</v>
          </cell>
          <cell r="D3694" t="str">
            <v>06 Service Only</v>
          </cell>
          <cell r="E3694">
            <v>4600</v>
          </cell>
          <cell r="F3694" t="str">
            <v>01 Exchg w/ new product</v>
          </cell>
          <cell r="G3694" t="str">
            <v>04.03.2002</v>
          </cell>
          <cell r="H3694" t="str">
            <v>31.12.2000</v>
          </cell>
          <cell r="I3694" t="str">
            <v>NO REPLACE</v>
          </cell>
        </row>
        <row r="3695">
          <cell r="A3695" t="str">
            <v>TFTXDSP510</v>
          </cell>
          <cell r="B3695" t="str">
            <v>10.4 STN VGA DISPLAY</v>
          </cell>
          <cell r="C3695" t="str">
            <v>FR</v>
          </cell>
          <cell r="D3695" t="str">
            <v>06 Service Only</v>
          </cell>
          <cell r="E3695">
            <v>65300</v>
          </cell>
          <cell r="F3695" t="str">
            <v>03 Exchg w/ refurbished</v>
          </cell>
          <cell r="G3695" t="str">
            <v>03.10.2000</v>
          </cell>
          <cell r="H3695" t="str">
            <v>31.12.2000</v>
          </cell>
          <cell r="I3695" t="str">
            <v>TFTXDSP510T</v>
          </cell>
        </row>
        <row r="3696">
          <cell r="A3696" t="str">
            <v>TFTXDSP510R</v>
          </cell>
          <cell r="B3696" t="str">
            <v>STD EXCH TFTXDSP510</v>
          </cell>
          <cell r="C3696" t="str">
            <v>FR</v>
          </cell>
          <cell r="D3696" t="str">
            <v>06 Service Only</v>
          </cell>
          <cell r="E3696" t="e">
            <v>#N/A</v>
          </cell>
          <cell r="F3696" t="str">
            <v>03 Exchg w/ refurbished</v>
          </cell>
          <cell r="G3696" t="str">
            <v>03.10.2000</v>
          </cell>
          <cell r="H3696" t="str">
            <v>31.12.2000</v>
          </cell>
          <cell r="I3696" t="str">
            <v>TFTXDSP510TR</v>
          </cell>
        </row>
        <row r="3697">
          <cell r="A3697" t="str">
            <v>TFTXDSP510T</v>
          </cell>
          <cell r="B3697" t="str">
            <v>FTX517 LCD COLOR SISPLAY</v>
          </cell>
          <cell r="C3697" t="str">
            <v>FR</v>
          </cell>
          <cell r="D3697" t="str">
            <v>06 Service Only</v>
          </cell>
          <cell r="E3697">
            <v>114400</v>
          </cell>
          <cell r="F3697" t="str">
            <v>03 Exchg w/ refurbished</v>
          </cell>
          <cell r="G3697" t="str">
            <v>02.01.2001</v>
          </cell>
          <cell r="H3697" t="str">
            <v>31.12.2000</v>
          </cell>
          <cell r="I3697" t="str">
            <v>NO REPLACE</v>
          </cell>
        </row>
        <row r="3698">
          <cell r="A3698" t="str">
            <v>TFTXDSP510TR</v>
          </cell>
          <cell r="B3698" t="str">
            <v>STD EXCH TFTXDSP510T</v>
          </cell>
          <cell r="C3698" t="str">
            <v>FR</v>
          </cell>
          <cell r="D3698" t="str">
            <v>06 Service Only</v>
          </cell>
          <cell r="E3698" t="e">
            <v>#N/A</v>
          </cell>
          <cell r="F3698" t="str">
            <v>03 Exchg w/ refurbished</v>
          </cell>
          <cell r="G3698" t="str">
            <v>02.01.2001</v>
          </cell>
          <cell r="H3698" t="str">
            <v>31.12.2000</v>
          </cell>
          <cell r="I3698" t="str">
            <v>NO REPLACE</v>
          </cell>
        </row>
        <row r="3699">
          <cell r="A3699" t="str">
            <v>TFTXDSP55</v>
          </cell>
          <cell r="B3699" t="str">
            <v>FTX507 LCD DISPLAY MODULE</v>
          </cell>
          <cell r="C3699" t="str">
            <v>FR</v>
          </cell>
          <cell r="D3699" t="str">
            <v>06 Service Only</v>
          </cell>
          <cell r="E3699">
            <v>52800</v>
          </cell>
          <cell r="F3699" t="str">
            <v>01 Exchg w/ new product</v>
          </cell>
          <cell r="G3699" t="str">
            <v>21.05.2003</v>
          </cell>
          <cell r="H3699" t="str">
            <v>31.12.2000</v>
          </cell>
          <cell r="I3699" t="str">
            <v>NO REPLACE</v>
          </cell>
        </row>
        <row r="3700">
          <cell r="A3700" t="str">
            <v>TFTXDSP56</v>
          </cell>
          <cell r="B3700" t="str">
            <v>FTX507 LCD DISPLAY MODULE</v>
          </cell>
          <cell r="C3700" t="str">
            <v>FR</v>
          </cell>
          <cell r="D3700" t="str">
            <v>06 Service Only</v>
          </cell>
          <cell r="E3700">
            <v>55600</v>
          </cell>
          <cell r="F3700" t="str">
            <v>01 Exchg w/ new product</v>
          </cell>
          <cell r="G3700" t="str">
            <v>04.03.2002</v>
          </cell>
          <cell r="H3700" t="str">
            <v>31.12.2000</v>
          </cell>
          <cell r="I3700" t="str">
            <v>NO REPLACE</v>
          </cell>
        </row>
        <row r="3701">
          <cell r="A3701" t="str">
            <v>TFTXDSP58</v>
          </cell>
          <cell r="B3701" t="str">
            <v>FTX507 LCD DISPLAY MODULE</v>
          </cell>
          <cell r="C3701" t="str">
            <v>FR</v>
          </cell>
          <cell r="D3701" t="str">
            <v>06 Service Only</v>
          </cell>
          <cell r="E3701">
            <v>75800</v>
          </cell>
          <cell r="F3701" t="str">
            <v>01 Exchg w/ new product</v>
          </cell>
          <cell r="G3701" t="str">
            <v>21.05.2003</v>
          </cell>
          <cell r="H3701" t="str">
            <v>31.01.2000</v>
          </cell>
          <cell r="I3701" t="str">
            <v>NO REPLACE</v>
          </cell>
        </row>
        <row r="3702">
          <cell r="A3702" t="str">
            <v>TFTXDSP58T</v>
          </cell>
          <cell r="B3702" t="str">
            <v>FTX507 LCD DISPLAY MODULE</v>
          </cell>
          <cell r="C3702" t="str">
            <v>FR</v>
          </cell>
          <cell r="D3702" t="str">
            <v>06 Service Only</v>
          </cell>
          <cell r="E3702">
            <v>250500</v>
          </cell>
          <cell r="F3702" t="str">
            <v>01 Exchg w/ new product</v>
          </cell>
          <cell r="G3702" t="str">
            <v>21.05.2003</v>
          </cell>
          <cell r="H3702" t="str">
            <v>31.01.2000</v>
          </cell>
          <cell r="I3702" t="str">
            <v>NO REPLACE</v>
          </cell>
        </row>
        <row r="3703">
          <cell r="A3703" t="str">
            <v>TFTXFAN5</v>
          </cell>
          <cell r="B3703" t="str">
            <v>FTX 507 FAN</v>
          </cell>
          <cell r="C3703" t="str">
            <v>FR</v>
          </cell>
          <cell r="D3703" t="str">
            <v>06 Service Only</v>
          </cell>
          <cell r="E3703">
            <v>3900</v>
          </cell>
          <cell r="F3703" t="str">
            <v>01 Exchg w/ new product</v>
          </cell>
          <cell r="G3703" t="str">
            <v>04.03.2002</v>
          </cell>
          <cell r="H3703" t="str">
            <v>31.12.2000</v>
          </cell>
          <cell r="I3703" t="str">
            <v>NO REPLACE</v>
          </cell>
        </row>
        <row r="3704">
          <cell r="A3704" t="str">
            <v>TFTXFD51</v>
          </cell>
          <cell r="B3704" t="str">
            <v>31/2 1,44MO DISK DRIVE</v>
          </cell>
          <cell r="C3704" t="str">
            <v>FR</v>
          </cell>
          <cell r="D3704" t="str">
            <v>06 Service Only</v>
          </cell>
          <cell r="E3704">
            <v>8200</v>
          </cell>
          <cell r="F3704" t="str">
            <v>01 Exchg w/ new product</v>
          </cell>
          <cell r="G3704" t="str">
            <v>04.03.2002</v>
          </cell>
          <cell r="H3704" t="str">
            <v>31.12.2000</v>
          </cell>
          <cell r="I3704" t="str">
            <v>NO REPLACE</v>
          </cell>
        </row>
        <row r="3705">
          <cell r="A3705" t="str">
            <v>TFTXFTR</v>
          </cell>
          <cell r="B3705" t="str">
            <v>FTX AIT FILTER</v>
          </cell>
          <cell r="C3705" t="str">
            <v>FR</v>
          </cell>
          <cell r="D3705" t="str">
            <v>05 EOC</v>
          </cell>
          <cell r="E3705">
            <v>200</v>
          </cell>
          <cell r="F3705" t="str">
            <v>01 Exchg w/ new product</v>
          </cell>
          <cell r="G3705" t="str">
            <v>24.01.2003</v>
          </cell>
          <cell r="H3705" t="str">
            <v>31.12.2004</v>
          </cell>
          <cell r="I3705" t="str">
            <v>NO REPLACE</v>
          </cell>
        </row>
        <row r="3706">
          <cell r="A3706" t="str">
            <v>TFTXFUS5</v>
          </cell>
          <cell r="B3706" t="str">
            <v>10+10 FUSES FTX507</v>
          </cell>
          <cell r="C3706" t="str">
            <v>FR</v>
          </cell>
          <cell r="D3706" t="str">
            <v>05 EOC</v>
          </cell>
          <cell r="E3706">
            <v>1400</v>
          </cell>
          <cell r="F3706" t="str">
            <v>01 Exchg w/ new product</v>
          </cell>
          <cell r="G3706" t="str">
            <v>24.01.2003</v>
          </cell>
          <cell r="H3706" t="str">
            <v>31.12.2004</v>
          </cell>
          <cell r="I3706" t="str">
            <v>NO REPLACE</v>
          </cell>
        </row>
        <row r="3707">
          <cell r="A3707" t="str">
            <v>TFTXHD4040</v>
          </cell>
          <cell r="B3707" t="str">
            <v>FTX417 40MB HARD DISK</v>
          </cell>
          <cell r="C3707" t="str">
            <v>FR</v>
          </cell>
          <cell r="D3707" t="str">
            <v>06 Service Only</v>
          </cell>
          <cell r="E3707" t="e">
            <v>#N/A</v>
          </cell>
          <cell r="F3707" t="str">
            <v>01 Exchg w/ new product</v>
          </cell>
          <cell r="G3707" t="str">
            <v>31.12.2003</v>
          </cell>
          <cell r="H3707" t="str">
            <v>31.12.2000</v>
          </cell>
          <cell r="I3707" t="str">
            <v>NO REPLACE</v>
          </cell>
        </row>
        <row r="3708">
          <cell r="A3708" t="str">
            <v>TFTXHD510000</v>
          </cell>
          <cell r="B3708" t="str">
            <v>ASSEMBLY HDD 10GB FTX517</v>
          </cell>
          <cell r="C3708" t="str">
            <v>FR</v>
          </cell>
          <cell r="D3708" t="str">
            <v>06 Service Only</v>
          </cell>
          <cell r="E3708">
            <v>37400</v>
          </cell>
          <cell r="F3708" t="str">
            <v>01 Exchg w/ new product</v>
          </cell>
          <cell r="G3708" t="str">
            <v>04.03.2002</v>
          </cell>
          <cell r="H3708" t="str">
            <v>31.12.2000</v>
          </cell>
          <cell r="I3708" t="str">
            <v>NO REPLACE</v>
          </cell>
        </row>
        <row r="3709">
          <cell r="A3709" t="str">
            <v>TFTXHD51200</v>
          </cell>
          <cell r="B3709" t="str">
            <v>FTX 1,2GB HARD DISK</v>
          </cell>
          <cell r="C3709" t="str">
            <v>FR</v>
          </cell>
          <cell r="D3709" t="str">
            <v>06 Service Only</v>
          </cell>
          <cell r="E3709">
            <v>56000</v>
          </cell>
          <cell r="F3709" t="str">
            <v>01 Exchg w/ new product</v>
          </cell>
          <cell r="G3709" t="str">
            <v>21.05.2003</v>
          </cell>
          <cell r="H3709" t="str">
            <v>31.01.2000</v>
          </cell>
          <cell r="I3709" t="str">
            <v>NO REPLACE</v>
          </cell>
        </row>
        <row r="3710">
          <cell r="A3710" t="str">
            <v>TFTXHD5120R</v>
          </cell>
          <cell r="B3710" t="str">
            <v>FTX5 120MO/28MS HARD DISK</v>
          </cell>
          <cell r="C3710" t="str">
            <v>FR</v>
          </cell>
          <cell r="D3710" t="str">
            <v>06 Service Only</v>
          </cell>
          <cell r="E3710" t="e">
            <v>#N/A</v>
          </cell>
          <cell r="F3710" t="str">
            <v>03 Exchg w/ refurbished</v>
          </cell>
          <cell r="G3710" t="str">
            <v>02.01.2001</v>
          </cell>
          <cell r="H3710" t="str">
            <v>31.12.2000</v>
          </cell>
          <cell r="I3710" t="str">
            <v>NO REPLACE</v>
          </cell>
        </row>
        <row r="3711">
          <cell r="A3711" t="str">
            <v>TFTXHD52100</v>
          </cell>
          <cell r="B3711" t="str">
            <v>FTX 2,1GB HARD DISK</v>
          </cell>
          <cell r="C3711" t="str">
            <v>FR</v>
          </cell>
          <cell r="D3711" t="str">
            <v>06 Service Only</v>
          </cell>
          <cell r="E3711">
            <v>34500</v>
          </cell>
          <cell r="F3711" t="str">
            <v>01 Exchg w/ new product</v>
          </cell>
          <cell r="G3711" t="str">
            <v>04.03.2002</v>
          </cell>
          <cell r="H3711" t="str">
            <v>31.12.2000</v>
          </cell>
          <cell r="I3711" t="str">
            <v>NO REPLACE</v>
          </cell>
        </row>
        <row r="3712">
          <cell r="A3712" t="str">
            <v>TFTXHD5250</v>
          </cell>
          <cell r="B3712" t="str">
            <v>FTX5 250MO/14MS HARD DISK</v>
          </cell>
          <cell r="C3712" t="str">
            <v>FR</v>
          </cell>
          <cell r="D3712" t="str">
            <v>06 Service Only</v>
          </cell>
          <cell r="E3712">
            <v>55600</v>
          </cell>
          <cell r="F3712" t="str">
            <v>01 Exchg w/ new product</v>
          </cell>
          <cell r="G3712" t="str">
            <v>21.05.2003</v>
          </cell>
          <cell r="H3712" t="str">
            <v>31.01.2000</v>
          </cell>
          <cell r="I3712" t="str">
            <v>NO REPLACE</v>
          </cell>
        </row>
        <row r="3713">
          <cell r="A3713" t="str">
            <v>TFTXHD5340</v>
          </cell>
          <cell r="B3713" t="str">
            <v>FTX5 340MO/14MS HARD DISK</v>
          </cell>
          <cell r="C3713" t="str">
            <v>FR</v>
          </cell>
          <cell r="D3713" t="str">
            <v>06 Service Only</v>
          </cell>
          <cell r="E3713">
            <v>27800</v>
          </cell>
          <cell r="F3713" t="str">
            <v>01 Exchg w/ new product</v>
          </cell>
          <cell r="G3713" t="str">
            <v>21.05.2003</v>
          </cell>
          <cell r="H3713" t="str">
            <v>31.01.2000</v>
          </cell>
          <cell r="I3713" t="str">
            <v>NO REPLACE</v>
          </cell>
        </row>
        <row r="3714">
          <cell r="A3714" t="str">
            <v>TFTXHD54000</v>
          </cell>
          <cell r="B3714" t="str">
            <v>FTX 4GB HARD DISK</v>
          </cell>
          <cell r="C3714" t="str">
            <v>FR</v>
          </cell>
          <cell r="D3714" t="str">
            <v>06 Service Only</v>
          </cell>
          <cell r="E3714">
            <v>37700</v>
          </cell>
          <cell r="F3714" t="str">
            <v>01 Exchg w/ new product</v>
          </cell>
          <cell r="G3714" t="str">
            <v>21.05.2003</v>
          </cell>
          <cell r="H3714" t="str">
            <v>10.07.1999</v>
          </cell>
          <cell r="I3714" t="str">
            <v>TFTXHD55100</v>
          </cell>
        </row>
        <row r="3715">
          <cell r="A3715" t="str">
            <v>TFTXHD5420</v>
          </cell>
          <cell r="B3715" t="str">
            <v>FTX5 420MO/14MS HARD DISK</v>
          </cell>
          <cell r="C3715" t="str">
            <v>FR</v>
          </cell>
          <cell r="D3715" t="str">
            <v>06 Service Only</v>
          </cell>
          <cell r="E3715">
            <v>29700</v>
          </cell>
          <cell r="F3715" t="str">
            <v>01 Exchg w/ new product</v>
          </cell>
          <cell r="G3715" t="str">
            <v>21.05.2003</v>
          </cell>
          <cell r="H3715" t="str">
            <v>31.01.2000</v>
          </cell>
          <cell r="I3715" t="str">
            <v>NO REPLACE</v>
          </cell>
        </row>
        <row r="3716">
          <cell r="A3716" t="str">
            <v>TFTXHD55100</v>
          </cell>
          <cell r="B3716" t="str">
            <v>5GB HARD DISK FTX517</v>
          </cell>
          <cell r="C3716" t="str">
            <v>FR</v>
          </cell>
          <cell r="D3716" t="str">
            <v>06 Service Only</v>
          </cell>
          <cell r="E3716">
            <v>37400</v>
          </cell>
          <cell r="F3716" t="str">
            <v>01 Exchg w/ new product</v>
          </cell>
          <cell r="G3716" t="str">
            <v>21.05.2003</v>
          </cell>
          <cell r="H3716" t="str">
            <v>03.06.2000</v>
          </cell>
          <cell r="I3716" t="str">
            <v>NO REPLACE</v>
          </cell>
        </row>
        <row r="3717">
          <cell r="A3717" t="str">
            <v>TFTXHD5540</v>
          </cell>
          <cell r="B3717" t="str">
            <v>FTX/CCX 540MB HARD DISK</v>
          </cell>
          <cell r="C3717" t="str">
            <v>FR</v>
          </cell>
          <cell r="D3717" t="str">
            <v>06 Service Only</v>
          </cell>
          <cell r="E3717">
            <v>32500</v>
          </cell>
          <cell r="F3717" t="str">
            <v>01 Exchg w/ new product</v>
          </cell>
          <cell r="G3717" t="str">
            <v>21.05.2003</v>
          </cell>
          <cell r="H3717" t="str">
            <v>31.01.2000</v>
          </cell>
          <cell r="I3717" t="str">
            <v>NO REPLACE</v>
          </cell>
        </row>
        <row r="3718">
          <cell r="A3718" t="str">
            <v>TFTXHD5850</v>
          </cell>
          <cell r="B3718" t="str">
            <v>FTX5 850MO HARD DISK</v>
          </cell>
          <cell r="C3718" t="str">
            <v>FR</v>
          </cell>
          <cell r="D3718" t="str">
            <v>06 Service Only</v>
          </cell>
          <cell r="E3718">
            <v>56500</v>
          </cell>
          <cell r="F3718" t="str">
            <v>01 Exchg w/ new product</v>
          </cell>
          <cell r="G3718" t="str">
            <v>21.05.2003</v>
          </cell>
          <cell r="H3718" t="str">
            <v>31.01.2000</v>
          </cell>
          <cell r="I3718" t="str">
            <v>NO REPLACE</v>
          </cell>
        </row>
        <row r="3719">
          <cell r="A3719" t="str">
            <v>TFTXKBC1</v>
          </cell>
          <cell r="B3719" t="str">
            <v>BE KEYBOARD KIT</v>
          </cell>
          <cell r="C3719" t="str">
            <v>FR</v>
          </cell>
          <cell r="D3719" t="str">
            <v>06 Service Only</v>
          </cell>
          <cell r="E3719">
            <v>700</v>
          </cell>
          <cell r="F3719" t="str">
            <v>01 Exchg w/ new product</v>
          </cell>
          <cell r="G3719" t="str">
            <v>04.03.2002</v>
          </cell>
          <cell r="H3719" t="str">
            <v>31.12.2000</v>
          </cell>
          <cell r="I3719" t="str">
            <v>NO REPLACE</v>
          </cell>
        </row>
        <row r="3720">
          <cell r="A3720" t="str">
            <v>TFTXKBC2</v>
          </cell>
          <cell r="B3720" t="str">
            <v>SG KEYBOARD KIT</v>
          </cell>
          <cell r="C3720" t="str">
            <v>FR</v>
          </cell>
          <cell r="D3720" t="str">
            <v>06 Service Only</v>
          </cell>
          <cell r="E3720">
            <v>11000</v>
          </cell>
          <cell r="F3720" t="str">
            <v>01 Exchg w/ new product</v>
          </cell>
          <cell r="G3720" t="str">
            <v>04.03.2002</v>
          </cell>
          <cell r="H3720" t="str">
            <v>31.12.2000</v>
          </cell>
          <cell r="I3720" t="str">
            <v>NO REPLACE</v>
          </cell>
        </row>
        <row r="3721">
          <cell r="A3721" t="str">
            <v>TFTXKBC3</v>
          </cell>
          <cell r="B3721" t="str">
            <v>CF KEYBOARD KIT</v>
          </cell>
          <cell r="C3721" t="str">
            <v>FR</v>
          </cell>
          <cell r="D3721" t="str">
            <v>06 Service Only</v>
          </cell>
          <cell r="E3721">
            <v>700</v>
          </cell>
          <cell r="F3721" t="str">
            <v>01 Exchg w/ new product</v>
          </cell>
          <cell r="G3721" t="str">
            <v>04.03.2002</v>
          </cell>
          <cell r="H3721" t="str">
            <v>31.12.2000</v>
          </cell>
          <cell r="I3721" t="str">
            <v>NO REPLACE</v>
          </cell>
        </row>
        <row r="3722">
          <cell r="A3722" t="str">
            <v>TFTXKBC4</v>
          </cell>
          <cell r="B3722" t="str">
            <v>PO KEYBOARD KIT</v>
          </cell>
          <cell r="C3722" t="str">
            <v>FR</v>
          </cell>
          <cell r="D3722" t="str">
            <v>06 Service Only</v>
          </cell>
          <cell r="E3722">
            <v>700</v>
          </cell>
          <cell r="F3722" t="str">
            <v>01 Exchg w/ new product</v>
          </cell>
          <cell r="G3722" t="str">
            <v>04.03.2002</v>
          </cell>
          <cell r="H3722" t="str">
            <v>31.12.2000</v>
          </cell>
          <cell r="I3722" t="str">
            <v>NO REPLACE</v>
          </cell>
        </row>
        <row r="3723">
          <cell r="A3723" t="str">
            <v>TFTXKBC6</v>
          </cell>
          <cell r="B3723" t="str">
            <v>NO KEYBOARD KIT</v>
          </cell>
          <cell r="C3723" t="str">
            <v>FR</v>
          </cell>
          <cell r="D3723" t="str">
            <v>06 Service Only</v>
          </cell>
          <cell r="E3723">
            <v>700</v>
          </cell>
          <cell r="F3723" t="str">
            <v>01 Exchg w/ new product</v>
          </cell>
          <cell r="G3723" t="str">
            <v>04.03.2002</v>
          </cell>
          <cell r="H3723" t="str">
            <v>31.12.2000</v>
          </cell>
          <cell r="I3723" t="str">
            <v>NO REPLACE</v>
          </cell>
        </row>
        <row r="3724">
          <cell r="A3724" t="str">
            <v>TFTXKFX5</v>
          </cell>
          <cell r="B3724" t="str">
            <v>FTX507 MOUNTING KIT</v>
          </cell>
          <cell r="C3724" t="str">
            <v>FR</v>
          </cell>
          <cell r="D3724" t="str">
            <v>06 Service Only</v>
          </cell>
          <cell r="E3724">
            <v>600</v>
          </cell>
          <cell r="F3724" t="str">
            <v>01 Exchg w/ new product</v>
          </cell>
          <cell r="G3724" t="str">
            <v>21.05.2003</v>
          </cell>
          <cell r="H3724" t="str">
            <v>31.12.2001</v>
          </cell>
          <cell r="I3724" t="str">
            <v>NO REPLACE</v>
          </cell>
        </row>
        <row r="3725">
          <cell r="A3725" t="str">
            <v>TFTXKHP51</v>
          </cell>
          <cell r="B3725" t="str">
            <v>FTX507 HOUSING PART KIT</v>
          </cell>
          <cell r="C3725" t="str">
            <v>FR</v>
          </cell>
          <cell r="D3725" t="str">
            <v>06 Service Only</v>
          </cell>
          <cell r="E3725">
            <v>18000</v>
          </cell>
          <cell r="F3725" t="str">
            <v>01 Exchg w/ new product</v>
          </cell>
          <cell r="G3725" t="str">
            <v>10.09.2003</v>
          </cell>
          <cell r="H3725" t="str">
            <v>31.12.2000</v>
          </cell>
          <cell r="I3725" t="str">
            <v>NO REPLACE</v>
          </cell>
        </row>
        <row r="3726">
          <cell r="A3726" t="str">
            <v>TFTXKHP52</v>
          </cell>
          <cell r="B3726" t="str">
            <v>FTX 507 6 HANDLE KIT</v>
          </cell>
          <cell r="C3726" t="str">
            <v>FR</v>
          </cell>
          <cell r="D3726" t="str">
            <v>06 Service Only</v>
          </cell>
          <cell r="E3726">
            <v>11600</v>
          </cell>
          <cell r="F3726" t="str">
            <v>01 Exchg w/ new product</v>
          </cell>
          <cell r="G3726" t="str">
            <v>10.09.2003</v>
          </cell>
          <cell r="H3726" t="str">
            <v>10.09.2003</v>
          </cell>
          <cell r="I3726" t="str">
            <v>NO REPLACE</v>
          </cell>
        </row>
        <row r="3727">
          <cell r="A3727" t="str">
            <v>TFTXKIT0141</v>
          </cell>
          <cell r="B3727" t="str">
            <v>FTX417-40/A5-7000 CABLE</v>
          </cell>
          <cell r="C3727" t="str">
            <v>FR</v>
          </cell>
          <cell r="D3727" t="str">
            <v>06 Service Only</v>
          </cell>
          <cell r="E3727">
            <v>2000</v>
          </cell>
          <cell r="F3727" t="str">
            <v>01 Exchg w/ new product</v>
          </cell>
          <cell r="G3727" t="str">
            <v>04.03.2002</v>
          </cell>
          <cell r="H3727" t="str">
            <v>31.12.2001</v>
          </cell>
          <cell r="I3727" t="str">
            <v>NO REPLACE</v>
          </cell>
        </row>
        <row r="3728">
          <cell r="A3728" t="str">
            <v>TFTXKIT0142</v>
          </cell>
          <cell r="B3728" t="str">
            <v>FTX417-40/S1000 NET CABLE</v>
          </cell>
          <cell r="C3728" t="str">
            <v>FR</v>
          </cell>
          <cell r="D3728" t="str">
            <v>06 Service Only</v>
          </cell>
          <cell r="E3728">
            <v>2700</v>
          </cell>
          <cell r="F3728" t="str">
            <v>01 Exchg w/ new product</v>
          </cell>
          <cell r="G3728" t="str">
            <v>04.03.2002</v>
          </cell>
          <cell r="H3728" t="str">
            <v>31.12.2001</v>
          </cell>
          <cell r="I3728" t="str">
            <v>NO REPLACE</v>
          </cell>
        </row>
        <row r="3729">
          <cell r="A3729" t="str">
            <v>TFTXLFMN5</v>
          </cell>
          <cell r="B3729" t="str">
            <v>FTX 507 MAINT. SOFT DISK</v>
          </cell>
          <cell r="C3729" t="str">
            <v>FR</v>
          </cell>
          <cell r="D3729" t="str">
            <v>06 Service Only</v>
          </cell>
          <cell r="E3729">
            <v>800</v>
          </cell>
          <cell r="F3729" t="str">
            <v>01 Exchg w/ new product</v>
          </cell>
          <cell r="G3729" t="str">
            <v>21.05.2003</v>
          </cell>
          <cell r="H3729" t="str">
            <v>31.12.2000</v>
          </cell>
          <cell r="I3729" t="str">
            <v>NO REPLACE</v>
          </cell>
        </row>
        <row r="3730">
          <cell r="A3730" t="str">
            <v>TFTXLFTDS5</v>
          </cell>
          <cell r="B3730" t="str">
            <v>FTX507 DOS TOOLS</v>
          </cell>
          <cell r="C3730" t="str">
            <v>FR</v>
          </cell>
          <cell r="D3730" t="str">
            <v>06 Service Only</v>
          </cell>
          <cell r="E3730">
            <v>800</v>
          </cell>
          <cell r="F3730" t="str">
            <v>01 Exchg w/ new product</v>
          </cell>
          <cell r="G3730" t="str">
            <v>21.05.2003</v>
          </cell>
          <cell r="H3730" t="str">
            <v>31.12.2000</v>
          </cell>
          <cell r="I3730" t="str">
            <v>NO REPLACE</v>
          </cell>
        </row>
        <row r="3731">
          <cell r="A3731" t="str">
            <v>TFTXLFTS252</v>
          </cell>
          <cell r="B3731" t="str">
            <v>FTX507 OS/2 TOOLS</v>
          </cell>
          <cell r="C3731" t="str">
            <v>FR</v>
          </cell>
          <cell r="D3731" t="str">
            <v>06 Service Only</v>
          </cell>
          <cell r="E3731">
            <v>800</v>
          </cell>
          <cell r="F3731" t="str">
            <v>01 Exchg w/ new product</v>
          </cell>
          <cell r="G3731" t="str">
            <v>21.05.2003</v>
          </cell>
          <cell r="H3731" t="str">
            <v>31.12.2000</v>
          </cell>
          <cell r="I3731" t="str">
            <v>NO REPLACE</v>
          </cell>
        </row>
        <row r="3732">
          <cell r="A3732" t="str">
            <v>TFTXMM2M</v>
          </cell>
          <cell r="B3732" t="str">
            <v>FTX POINTING MOUSE M</v>
          </cell>
          <cell r="C3732" t="str">
            <v>CN</v>
          </cell>
          <cell r="D3732" t="str">
            <v>04 Commercialized</v>
          </cell>
          <cell r="E3732">
            <v>6500</v>
          </cell>
          <cell r="F3732" t="str">
            <v>01 Exchg w/ new product</v>
          </cell>
          <cell r="G3732" t="str">
            <v>28.03.2002</v>
          </cell>
          <cell r="H3732" t="str">
            <v>00.00.0000</v>
          </cell>
        </row>
        <row r="3733">
          <cell r="A3733" t="str">
            <v>TFTXPWS52</v>
          </cell>
          <cell r="B3733" t="str">
            <v>FTX507-2 POWER SUPPLY</v>
          </cell>
          <cell r="C3733" t="str">
            <v>FR</v>
          </cell>
          <cell r="D3733" t="str">
            <v>06 Service Only</v>
          </cell>
          <cell r="E3733">
            <v>27600</v>
          </cell>
          <cell r="F3733" t="str">
            <v>03 Exchg w/ refurbished</v>
          </cell>
          <cell r="G3733" t="str">
            <v>02.01.2001</v>
          </cell>
          <cell r="H3733" t="str">
            <v>31.12.2000</v>
          </cell>
          <cell r="I3733" t="str">
            <v>NO REPLACE</v>
          </cell>
        </row>
        <row r="3734">
          <cell r="A3734" t="str">
            <v>TFTXPWS52R</v>
          </cell>
          <cell r="B3734" t="str">
            <v>STD EXCH TFTXPWS52</v>
          </cell>
          <cell r="C3734" t="str">
            <v>FR</v>
          </cell>
          <cell r="D3734" t="str">
            <v>06 Service Only</v>
          </cell>
          <cell r="E3734" t="e">
            <v>#N/A</v>
          </cell>
          <cell r="F3734" t="str">
            <v>03 Exchg w/ refurbished</v>
          </cell>
          <cell r="G3734" t="str">
            <v>02.01.2001</v>
          </cell>
          <cell r="H3734" t="str">
            <v>31.12.2000</v>
          </cell>
          <cell r="I3734" t="str">
            <v>NO REPLACE</v>
          </cell>
        </row>
        <row r="3735">
          <cell r="A3735" t="str">
            <v>TFTXPWS53</v>
          </cell>
          <cell r="B3735" t="str">
            <v>FTX507-2 POWER SUPPLY</v>
          </cell>
          <cell r="C3735" t="str">
            <v>FR</v>
          </cell>
          <cell r="D3735" t="str">
            <v>06 Service Only</v>
          </cell>
          <cell r="E3735">
            <v>27800</v>
          </cell>
          <cell r="F3735" t="str">
            <v>03 Exchg w/ refurbished</v>
          </cell>
          <cell r="G3735" t="str">
            <v>04.12.1998</v>
          </cell>
          <cell r="H3735" t="str">
            <v>31.01.2000</v>
          </cell>
          <cell r="I3735" t="str">
            <v>NO REPLACE</v>
          </cell>
        </row>
        <row r="3736">
          <cell r="A3736" t="str">
            <v>TFTXPWS53R</v>
          </cell>
          <cell r="B3736" t="str">
            <v>STD EXCH TFTXPWS53</v>
          </cell>
          <cell r="C3736" t="str">
            <v>FR</v>
          </cell>
          <cell r="D3736" t="str">
            <v>06 Service Only</v>
          </cell>
          <cell r="E3736" t="e">
            <v>#N/A</v>
          </cell>
          <cell r="F3736" t="str">
            <v>03 Exchg w/ refurbished</v>
          </cell>
          <cell r="G3736" t="str">
            <v>04.12.1998</v>
          </cell>
          <cell r="H3736" t="str">
            <v>31.01.2000</v>
          </cell>
          <cell r="I3736" t="str">
            <v>NO REPLACE</v>
          </cell>
        </row>
        <row r="3737">
          <cell r="A3737" t="str">
            <v>TFTXRAM516</v>
          </cell>
          <cell r="B3737" t="str">
            <v>RAM EXTENSION FTX 5 16 MO</v>
          </cell>
          <cell r="C3737" t="str">
            <v>FR</v>
          </cell>
          <cell r="D3737" t="str">
            <v>06 Service Only</v>
          </cell>
          <cell r="E3737" t="e">
            <v>#N/A</v>
          </cell>
          <cell r="F3737" t="str">
            <v>01 Exchg w/ new product</v>
          </cell>
          <cell r="G3737" t="str">
            <v>04.03.2002</v>
          </cell>
          <cell r="H3737" t="str">
            <v>31.12.2000</v>
          </cell>
          <cell r="I3737" t="str">
            <v>NO REPLACE</v>
          </cell>
        </row>
        <row r="3738">
          <cell r="A3738" t="str">
            <v>TFTXRAM52</v>
          </cell>
          <cell r="B3738" t="str">
            <v>RAM EXTENTION FTX5 2MO</v>
          </cell>
          <cell r="C3738" t="str">
            <v>FR</v>
          </cell>
          <cell r="D3738" t="str">
            <v>06 Service Only</v>
          </cell>
          <cell r="E3738">
            <v>13500</v>
          </cell>
          <cell r="F3738" t="str">
            <v>03 Exchg w/ refurbished</v>
          </cell>
          <cell r="G3738" t="str">
            <v>01.01.1997</v>
          </cell>
          <cell r="H3738" t="str">
            <v>31.12.1999</v>
          </cell>
          <cell r="I3738" t="str">
            <v>NO REPLACE</v>
          </cell>
        </row>
        <row r="3739">
          <cell r="A3739" t="str">
            <v>TFTXRAM52R</v>
          </cell>
          <cell r="B3739" t="str">
            <v>EXCHANGE TFTXRAM52</v>
          </cell>
          <cell r="C3739" t="str">
            <v>FR</v>
          </cell>
          <cell r="D3739" t="str">
            <v>06 Service Only</v>
          </cell>
          <cell r="E3739" t="e">
            <v>#N/A</v>
          </cell>
          <cell r="F3739" t="str">
            <v>03 Exchg w/ refurbished</v>
          </cell>
          <cell r="G3739" t="str">
            <v>02.01.2001</v>
          </cell>
          <cell r="H3739" t="str">
            <v>31.12.2000</v>
          </cell>
          <cell r="I3739" t="str">
            <v>NO REPLACE</v>
          </cell>
        </row>
        <row r="3740">
          <cell r="A3740" t="str">
            <v>TFTXRAM532</v>
          </cell>
          <cell r="B3740" t="str">
            <v>RAM EXTENSION FTX 5 32 MO</v>
          </cell>
          <cell r="C3740" t="str">
            <v>FR</v>
          </cell>
          <cell r="D3740" t="str">
            <v>06 Service Only</v>
          </cell>
          <cell r="E3740">
            <v>15600</v>
          </cell>
          <cell r="F3740" t="str">
            <v>01 Exchg w/ new product</v>
          </cell>
          <cell r="G3740" t="str">
            <v>05.04.2002</v>
          </cell>
          <cell r="H3740" t="str">
            <v>31.12.2000</v>
          </cell>
          <cell r="I3740" t="str">
            <v>NO REPLACE</v>
          </cell>
        </row>
        <row r="3741">
          <cell r="A3741" t="str">
            <v>TFTXRAM54</v>
          </cell>
          <cell r="B3741" t="str">
            <v>RAM EXTENTION FTX5 4MO</v>
          </cell>
          <cell r="C3741" t="str">
            <v>FR</v>
          </cell>
          <cell r="D3741" t="str">
            <v>06 Service Only</v>
          </cell>
          <cell r="E3741">
            <v>27100</v>
          </cell>
          <cell r="F3741" t="str">
            <v>03 Exchg w/ refurbished</v>
          </cell>
          <cell r="G3741" t="str">
            <v>01.01.1997</v>
          </cell>
          <cell r="H3741" t="str">
            <v>31.12.1999</v>
          </cell>
          <cell r="I3741" t="str">
            <v>NO REPLACE</v>
          </cell>
        </row>
        <row r="3742">
          <cell r="A3742" t="str">
            <v>TFTXRAM54R</v>
          </cell>
          <cell r="B3742" t="str">
            <v>EXCHANGE TFTXRAM54</v>
          </cell>
          <cell r="C3742" t="str">
            <v>FR</v>
          </cell>
          <cell r="D3742" t="str">
            <v>06 Service Only</v>
          </cell>
          <cell r="E3742" t="e">
            <v>#N/A</v>
          </cell>
          <cell r="F3742" t="str">
            <v>03 Exchg w/ refurbished</v>
          </cell>
          <cell r="G3742" t="str">
            <v>02.01.2001</v>
          </cell>
          <cell r="H3742" t="str">
            <v>31.12.2000</v>
          </cell>
          <cell r="I3742" t="str">
            <v>NO REPLACE</v>
          </cell>
        </row>
        <row r="3743">
          <cell r="A3743" t="str">
            <v>TFTXRAM58</v>
          </cell>
          <cell r="B3743" t="str">
            <v>RAM EXTENSION FTX 5 8 M O</v>
          </cell>
          <cell r="C3743" t="str">
            <v>FR</v>
          </cell>
          <cell r="D3743" t="str">
            <v>06 Service Only</v>
          </cell>
          <cell r="E3743">
            <v>31100</v>
          </cell>
          <cell r="F3743" t="str">
            <v>01 Exchg w/ new product</v>
          </cell>
          <cell r="G3743" t="str">
            <v>28.06.2002</v>
          </cell>
          <cell r="H3743" t="str">
            <v>30.06.2002</v>
          </cell>
          <cell r="I3743" t="str">
            <v>NO REPLACE</v>
          </cell>
        </row>
        <row r="3744">
          <cell r="A3744" t="str">
            <v>TFTXRE4</v>
          </cell>
          <cell r="B3744" t="str">
            <v>FTX 417 SCREEN CARD</v>
          </cell>
          <cell r="C3744" t="str">
            <v>JP</v>
          </cell>
          <cell r="D3744" t="str">
            <v>06 Service Only</v>
          </cell>
          <cell r="E3744" t="e">
            <v>#N/A</v>
          </cell>
          <cell r="F3744" t="str">
            <v>03 Exchg w/ refurbished</v>
          </cell>
          <cell r="G3744" t="str">
            <v>31.12.2003</v>
          </cell>
          <cell r="H3744" t="str">
            <v>31.12.2000</v>
          </cell>
          <cell r="I3744" t="str">
            <v>NO REPLACE</v>
          </cell>
        </row>
        <row r="3745">
          <cell r="A3745" t="str">
            <v>TFTXREM3216</v>
          </cell>
          <cell r="B3745" t="str">
            <v>32K16 EEPROM PCMCIA CARD</v>
          </cell>
          <cell r="C3745" t="str">
            <v>IT</v>
          </cell>
          <cell r="D3745" t="str">
            <v>05 EOC</v>
          </cell>
          <cell r="E3745">
            <v>10300</v>
          </cell>
          <cell r="F3745" t="str">
            <v>01 Exchg w/ new product</v>
          </cell>
          <cell r="G3745" t="str">
            <v>24.01.2003</v>
          </cell>
          <cell r="H3745" t="str">
            <v>31.12.2004</v>
          </cell>
          <cell r="I3745" t="str">
            <v>NO REPLACE</v>
          </cell>
        </row>
        <row r="3746">
          <cell r="A3746" t="str">
            <v>TFTXRSM12816</v>
          </cell>
          <cell r="B3746" t="str">
            <v>128K16 RAM PCMCIA CARD</v>
          </cell>
          <cell r="C3746" t="str">
            <v>IT</v>
          </cell>
          <cell r="D3746" t="str">
            <v>05 EOC</v>
          </cell>
          <cell r="E3746">
            <v>17400</v>
          </cell>
          <cell r="F3746" t="str">
            <v>01 Exchg w/ new product</v>
          </cell>
          <cell r="G3746" t="str">
            <v>24.01.2003</v>
          </cell>
          <cell r="H3746" t="str">
            <v>31.12.2004</v>
          </cell>
          <cell r="I3746" t="str">
            <v>NO REPLACE</v>
          </cell>
        </row>
        <row r="3747">
          <cell r="A3747" t="str">
            <v>TFTXRSM3216</v>
          </cell>
          <cell r="B3747" t="str">
            <v>32K16 RAM PCMCIA CARD</v>
          </cell>
          <cell r="C3747" t="str">
            <v>IT</v>
          </cell>
          <cell r="D3747" t="str">
            <v>05 EOC</v>
          </cell>
          <cell r="E3747">
            <v>8700</v>
          </cell>
          <cell r="F3747" t="str">
            <v>01 Exchg w/ new product</v>
          </cell>
          <cell r="G3747" t="str">
            <v>24.01.2003</v>
          </cell>
          <cell r="H3747" t="str">
            <v>31.12.2004</v>
          </cell>
          <cell r="I3747" t="str">
            <v>NO REPLACE</v>
          </cell>
        </row>
        <row r="3748">
          <cell r="A3748" t="str">
            <v>TFTXSYS5</v>
          </cell>
          <cell r="B3748" t="str">
            <v>FTX 507 BIOS ROM</v>
          </cell>
          <cell r="C3748" t="str">
            <v>FR</v>
          </cell>
          <cell r="D3748" t="str">
            <v>06 Service Only</v>
          </cell>
          <cell r="E3748">
            <v>3400</v>
          </cell>
          <cell r="F3748" t="str">
            <v>01 Exchg w/ new product</v>
          </cell>
          <cell r="G3748" t="str">
            <v>21.05.2003</v>
          </cell>
          <cell r="H3748" t="str">
            <v>31.12.2000</v>
          </cell>
          <cell r="I3748" t="str">
            <v>NO REPLACE</v>
          </cell>
        </row>
        <row r="3749">
          <cell r="A3749" t="str">
            <v>TFTXSYS52</v>
          </cell>
          <cell r="B3749" t="str">
            <v>FTX507-2 BIOS ROM MEMORY</v>
          </cell>
          <cell r="C3749" t="str">
            <v>FR</v>
          </cell>
          <cell r="D3749" t="str">
            <v>06 Service Only</v>
          </cell>
          <cell r="E3749">
            <v>1600</v>
          </cell>
          <cell r="F3749" t="str">
            <v>01 Exchg w/ new product</v>
          </cell>
          <cell r="G3749" t="str">
            <v>25.03.2003</v>
          </cell>
          <cell r="H3749" t="str">
            <v>31.12.2000</v>
          </cell>
          <cell r="I3749" t="str">
            <v>NO REPLACE</v>
          </cell>
        </row>
        <row r="3750">
          <cell r="A3750" t="str">
            <v>TFTXUC512</v>
          </cell>
          <cell r="B3750" t="str">
            <v>FTX 517 2B CPU BOARD</v>
          </cell>
          <cell r="C3750" t="str">
            <v>FR</v>
          </cell>
          <cell r="D3750" t="str">
            <v>06 Service Only</v>
          </cell>
          <cell r="E3750">
            <v>108500</v>
          </cell>
          <cell r="F3750" t="str">
            <v>03 Exchg w/ refurbished</v>
          </cell>
          <cell r="G3750" t="str">
            <v>04.12.1998</v>
          </cell>
          <cell r="H3750" t="str">
            <v>31.12.1999</v>
          </cell>
          <cell r="I3750" t="str">
            <v>NO REPLACE</v>
          </cell>
        </row>
        <row r="3751">
          <cell r="A3751" t="str">
            <v>TFTXUC512R</v>
          </cell>
          <cell r="B3751" t="str">
            <v>TFTXUC512 STD EXCH</v>
          </cell>
          <cell r="C3751" t="str">
            <v>FR</v>
          </cell>
          <cell r="D3751" t="str">
            <v>06 Service Only</v>
          </cell>
          <cell r="E3751" t="e">
            <v>#N/A</v>
          </cell>
          <cell r="F3751" t="str">
            <v>03 Exchg w/ refurbished</v>
          </cell>
          <cell r="G3751" t="str">
            <v>02.01.2001</v>
          </cell>
          <cell r="H3751" t="str">
            <v>31.12.2000</v>
          </cell>
          <cell r="I3751" t="str">
            <v>NO REPLACE</v>
          </cell>
        </row>
        <row r="3752">
          <cell r="A3752" t="str">
            <v>TFTXUC514</v>
          </cell>
          <cell r="B3752" t="str">
            <v>FTX 517 4C CPU BOARD</v>
          </cell>
          <cell r="C3752" t="str">
            <v>FR</v>
          </cell>
          <cell r="D3752" t="str">
            <v>06 Service Only</v>
          </cell>
          <cell r="E3752">
            <v>162200</v>
          </cell>
          <cell r="F3752" t="str">
            <v>03 Exchg w/ refurbished</v>
          </cell>
          <cell r="G3752" t="str">
            <v>04.12.1998</v>
          </cell>
          <cell r="H3752" t="str">
            <v>31.12.1999</v>
          </cell>
          <cell r="I3752" t="str">
            <v>NO REPLACE</v>
          </cell>
        </row>
        <row r="3753">
          <cell r="A3753" t="str">
            <v>TFTXUC5145</v>
          </cell>
          <cell r="B3753" t="str">
            <v>FTX 517 4C DX5 CPU BOARD</v>
          </cell>
          <cell r="C3753" t="str">
            <v>FR</v>
          </cell>
          <cell r="D3753" t="str">
            <v>06 Service Only</v>
          </cell>
          <cell r="E3753">
            <v>135000</v>
          </cell>
          <cell r="F3753" t="str">
            <v>03 Exchg w/ refurbished</v>
          </cell>
          <cell r="G3753" t="str">
            <v>02.01.2001</v>
          </cell>
          <cell r="H3753" t="str">
            <v>31.12.2000</v>
          </cell>
          <cell r="I3753" t="str">
            <v>NO REPLACE</v>
          </cell>
        </row>
        <row r="3754">
          <cell r="A3754" t="str">
            <v>TFTXUC5145R</v>
          </cell>
          <cell r="B3754" t="str">
            <v>TFTXUC5145 STD EXCH</v>
          </cell>
          <cell r="C3754" t="str">
            <v>FR</v>
          </cell>
          <cell r="D3754" t="str">
            <v>06 Service Only</v>
          </cell>
          <cell r="E3754" t="e">
            <v>#N/A</v>
          </cell>
          <cell r="F3754" t="str">
            <v>03 Exchg w/ refurbished</v>
          </cell>
          <cell r="G3754" t="str">
            <v>02.01.2001</v>
          </cell>
          <cell r="H3754" t="str">
            <v>31.12.2000</v>
          </cell>
          <cell r="I3754" t="str">
            <v>NO REPLACE</v>
          </cell>
        </row>
        <row r="3755">
          <cell r="A3755" t="str">
            <v>TFTXUC514R</v>
          </cell>
          <cell r="B3755" t="str">
            <v>STD EXCH TFTXUC514</v>
          </cell>
          <cell r="C3755" t="str">
            <v>FR</v>
          </cell>
          <cell r="D3755" t="str">
            <v>06 Service Only</v>
          </cell>
          <cell r="E3755" t="e">
            <v>#N/A</v>
          </cell>
          <cell r="F3755" t="str">
            <v>03 Exchg w/ refurbished</v>
          </cell>
          <cell r="G3755" t="str">
            <v>02.01.2001</v>
          </cell>
          <cell r="H3755" t="str">
            <v>31.12.2000</v>
          </cell>
          <cell r="I3755" t="str">
            <v>NO REPLACE</v>
          </cell>
        </row>
        <row r="3756">
          <cell r="A3756" t="str">
            <v>TFTXUC515</v>
          </cell>
          <cell r="B3756" t="str">
            <v>FTX 517 5T CPU BOARD</v>
          </cell>
          <cell r="C3756" t="str">
            <v>FR</v>
          </cell>
          <cell r="D3756" t="str">
            <v>06 Service Only</v>
          </cell>
          <cell r="E3756">
            <v>77300</v>
          </cell>
          <cell r="F3756" t="str">
            <v>03 Exchg w/ refurbished</v>
          </cell>
          <cell r="G3756" t="str">
            <v>02.01.2001</v>
          </cell>
          <cell r="H3756" t="str">
            <v>31.12.2000</v>
          </cell>
          <cell r="I3756" t="str">
            <v>NO REPLACE</v>
          </cell>
        </row>
        <row r="3757">
          <cell r="A3757" t="str">
            <v>TFTXUC515R</v>
          </cell>
          <cell r="B3757" t="str">
            <v>TFTXUC515 STD EXCH</v>
          </cell>
          <cell r="C3757" t="str">
            <v>FR</v>
          </cell>
          <cell r="D3757" t="str">
            <v>06 Service Only</v>
          </cell>
          <cell r="E3757" t="e">
            <v>#N/A</v>
          </cell>
          <cell r="F3757" t="str">
            <v>03 Exchg w/ refurbished</v>
          </cell>
          <cell r="G3757" t="str">
            <v>02.01.2001</v>
          </cell>
          <cell r="H3757" t="str">
            <v>31.12.2000</v>
          </cell>
          <cell r="I3757" t="str">
            <v>NO REPLACE</v>
          </cell>
        </row>
        <row r="3758">
          <cell r="A3758" t="str">
            <v>TFTXUC52</v>
          </cell>
          <cell r="B3758" t="str">
            <v>FTX507 AVS2 CPU CARD</v>
          </cell>
          <cell r="C3758" t="str">
            <v>FR</v>
          </cell>
          <cell r="D3758" t="str">
            <v>06 Service Only</v>
          </cell>
          <cell r="E3758">
            <v>102000</v>
          </cell>
          <cell r="F3758" t="str">
            <v>03 Exchg w/ refurbished</v>
          </cell>
          <cell r="G3758" t="str">
            <v>04.12.1998</v>
          </cell>
          <cell r="H3758" t="str">
            <v>31.12.1999</v>
          </cell>
          <cell r="I3758" t="str">
            <v>NO REPLACE</v>
          </cell>
        </row>
        <row r="3759">
          <cell r="A3759" t="str">
            <v>TFTXUC52R</v>
          </cell>
          <cell r="B3759" t="str">
            <v>TFTXUC52 STD.EXCH.</v>
          </cell>
          <cell r="C3759" t="str">
            <v>FR</v>
          </cell>
          <cell r="D3759" t="str">
            <v>06 Service Only</v>
          </cell>
          <cell r="E3759" t="e">
            <v>#N/A</v>
          </cell>
          <cell r="F3759" t="str">
            <v>03 Exchg w/ refurbished</v>
          </cell>
          <cell r="G3759" t="str">
            <v>11.01.2001</v>
          </cell>
          <cell r="H3759" t="str">
            <v>31.12.2000</v>
          </cell>
          <cell r="I3759" t="str">
            <v>NO REPLACE</v>
          </cell>
        </row>
        <row r="3760">
          <cell r="A3760" t="str">
            <v>TFTXUC53</v>
          </cell>
          <cell r="B3760" t="str">
            <v>CPU FTX507 AVS3/4</v>
          </cell>
          <cell r="C3760" t="str">
            <v>FR</v>
          </cell>
          <cell r="D3760" t="str">
            <v>06 Service Only</v>
          </cell>
          <cell r="E3760">
            <v>104300</v>
          </cell>
          <cell r="F3760" t="str">
            <v>03 Exchg w/ refurbished</v>
          </cell>
          <cell r="G3760" t="str">
            <v>04.12.1998</v>
          </cell>
          <cell r="H3760" t="str">
            <v>31.12.1999</v>
          </cell>
          <cell r="I3760" t="str">
            <v>NO REPLACE</v>
          </cell>
        </row>
        <row r="3761">
          <cell r="A3761" t="str">
            <v>TFTXUC53R</v>
          </cell>
          <cell r="B3761" t="str">
            <v>TFTXUC53 STD.EXCH</v>
          </cell>
          <cell r="C3761" t="str">
            <v>FR</v>
          </cell>
          <cell r="D3761" t="str">
            <v>06 Service Only</v>
          </cell>
          <cell r="E3761" t="e">
            <v>#N/A</v>
          </cell>
          <cell r="F3761" t="str">
            <v>03 Exchg w/ refurbished</v>
          </cell>
          <cell r="G3761" t="str">
            <v>11.01.2001</v>
          </cell>
          <cell r="H3761" t="str">
            <v>31.12.2000</v>
          </cell>
          <cell r="I3761" t="str">
            <v>NO REPLACE</v>
          </cell>
        </row>
        <row r="3762">
          <cell r="A3762" t="str">
            <v>TFTXUC55</v>
          </cell>
          <cell r="B3762" t="str">
            <v>FTX507 AVS5 CPU CARD</v>
          </cell>
          <cell r="C3762" t="str">
            <v>FR</v>
          </cell>
          <cell r="D3762" t="str">
            <v>06 Service Only</v>
          </cell>
          <cell r="E3762">
            <v>102000</v>
          </cell>
          <cell r="F3762" t="str">
            <v>03 Exchg w/ refurbished</v>
          </cell>
          <cell r="G3762" t="str">
            <v>04.12.1998</v>
          </cell>
          <cell r="H3762" t="str">
            <v>31.12.1999</v>
          </cell>
          <cell r="I3762" t="str">
            <v>NO REPLACE</v>
          </cell>
        </row>
        <row r="3763">
          <cell r="A3763" t="str">
            <v>TFTXUC55R</v>
          </cell>
          <cell r="B3763" t="str">
            <v>TFTXUC55 STD.EXCH</v>
          </cell>
          <cell r="C3763" t="str">
            <v>FR</v>
          </cell>
          <cell r="D3763" t="str">
            <v>06 Service Only</v>
          </cell>
          <cell r="E3763" t="e">
            <v>#N/A</v>
          </cell>
          <cell r="F3763" t="str">
            <v>03 Exchg w/ refurbished</v>
          </cell>
          <cell r="G3763" t="str">
            <v>02.01.2001</v>
          </cell>
          <cell r="H3763" t="str">
            <v>31.12.2000</v>
          </cell>
          <cell r="I3763" t="str">
            <v>NO REPLACE</v>
          </cell>
        </row>
        <row r="3764">
          <cell r="A3764" t="str">
            <v>TFTXUC56</v>
          </cell>
          <cell r="B3764" t="str">
            <v>CARTE UC FTX507 6B</v>
          </cell>
          <cell r="C3764" t="str">
            <v>FR</v>
          </cell>
          <cell r="D3764" t="str">
            <v>06 Service Only</v>
          </cell>
          <cell r="E3764">
            <v>113300</v>
          </cell>
          <cell r="F3764" t="str">
            <v>03 Exchg w/ refurbished</v>
          </cell>
          <cell r="G3764" t="str">
            <v>24.04.2001</v>
          </cell>
          <cell r="H3764" t="str">
            <v>31.12.1999</v>
          </cell>
          <cell r="I3764" t="str">
            <v>NO REPLACE</v>
          </cell>
        </row>
        <row r="3765">
          <cell r="A3765" t="str">
            <v>TFTXUC561R</v>
          </cell>
          <cell r="B3765" t="str">
            <v>TFTXUC561 STD.EXCH</v>
          </cell>
          <cell r="C3765" t="str">
            <v>FR</v>
          </cell>
          <cell r="D3765" t="str">
            <v>06 Service Only</v>
          </cell>
          <cell r="E3765" t="e">
            <v>#N/A</v>
          </cell>
          <cell r="F3765" t="str">
            <v>03 Exchg w/ refurbished</v>
          </cell>
          <cell r="G3765" t="str">
            <v>19.04.1999</v>
          </cell>
          <cell r="H3765" t="str">
            <v>31.12.1999</v>
          </cell>
          <cell r="I3765" t="str">
            <v>TFTXUC562R</v>
          </cell>
        </row>
        <row r="3766">
          <cell r="A3766" t="str">
            <v>TFTXUC562</v>
          </cell>
          <cell r="B3766" t="str">
            <v>FTX507 6B CPU CARD</v>
          </cell>
          <cell r="C3766" t="str">
            <v>FR</v>
          </cell>
          <cell r="D3766" t="str">
            <v>06 Service Only</v>
          </cell>
          <cell r="E3766">
            <v>120800</v>
          </cell>
          <cell r="F3766" t="str">
            <v>03 Exchg w/ refurbished</v>
          </cell>
          <cell r="G3766" t="str">
            <v>04.12.1998</v>
          </cell>
          <cell r="H3766" t="str">
            <v>31.12.1999</v>
          </cell>
          <cell r="I3766" t="str">
            <v>NO REPLACE</v>
          </cell>
        </row>
        <row r="3767">
          <cell r="A3767" t="str">
            <v>TFTXUC562R</v>
          </cell>
          <cell r="B3767" t="str">
            <v>TFTXUC562 STD.EXCH</v>
          </cell>
          <cell r="C3767" t="str">
            <v>FR</v>
          </cell>
          <cell r="D3767" t="str">
            <v>06 Service Only</v>
          </cell>
          <cell r="E3767" t="e">
            <v>#N/A</v>
          </cell>
          <cell r="F3767" t="str">
            <v>03 Exchg w/ refurbished</v>
          </cell>
          <cell r="G3767" t="str">
            <v>02.01.2001</v>
          </cell>
          <cell r="H3767" t="str">
            <v>31.12.2000</v>
          </cell>
          <cell r="I3767" t="str">
            <v>NO REPLACE</v>
          </cell>
        </row>
        <row r="3768">
          <cell r="A3768" t="str">
            <v>TFTXUC56R</v>
          </cell>
          <cell r="B3768" t="str">
            <v>TFTXUC56 STD.EXCH</v>
          </cell>
          <cell r="C3768" t="str">
            <v>FR</v>
          </cell>
          <cell r="D3768" t="str">
            <v>06 Service Only</v>
          </cell>
          <cell r="E3768" t="e">
            <v>#N/A</v>
          </cell>
          <cell r="F3768" t="str">
            <v>03 Exchg w/ refurbished</v>
          </cell>
          <cell r="G3768" t="str">
            <v>02.01.2001</v>
          </cell>
          <cell r="H3768" t="str">
            <v>31.12.2000</v>
          </cell>
          <cell r="I3768" t="str">
            <v>NO REPLACE</v>
          </cell>
        </row>
        <row r="3769">
          <cell r="A3769" t="str">
            <v>TFTXUC58R</v>
          </cell>
          <cell r="B3769" t="str">
            <v>TFTXUC58 STD.EXCH</v>
          </cell>
          <cell r="C3769" t="str">
            <v>FR</v>
          </cell>
          <cell r="D3769" t="str">
            <v>06 Service Only</v>
          </cell>
          <cell r="E3769" t="e">
            <v>#N/A</v>
          </cell>
          <cell r="F3769" t="str">
            <v>03 Exchg w/ refurbished</v>
          </cell>
          <cell r="G3769" t="str">
            <v>02.01.2001</v>
          </cell>
          <cell r="H3769" t="str">
            <v>31.12.2000</v>
          </cell>
          <cell r="I3769" t="str">
            <v>NO REPLACE</v>
          </cell>
        </row>
        <row r="3770">
          <cell r="A3770" t="str">
            <v>TFTXUC58T</v>
          </cell>
          <cell r="B3770" t="str">
            <v>FTX 507 8C CPU CARD</v>
          </cell>
          <cell r="C3770" t="str">
            <v>FR</v>
          </cell>
          <cell r="D3770" t="str">
            <v>06 Service Only</v>
          </cell>
          <cell r="E3770">
            <v>167300</v>
          </cell>
          <cell r="F3770" t="str">
            <v>03 Exchg w/ refurbished</v>
          </cell>
          <cell r="G3770" t="str">
            <v>01.01.1997</v>
          </cell>
          <cell r="H3770" t="str">
            <v>31.12.1999</v>
          </cell>
          <cell r="I3770" t="str">
            <v>NO REPLACE</v>
          </cell>
        </row>
        <row r="3771">
          <cell r="A3771" t="str">
            <v>TFTXUC58T2</v>
          </cell>
          <cell r="B3771" t="str">
            <v>FTX 507 8C/T CPU CARD</v>
          </cell>
          <cell r="C3771" t="str">
            <v>FR</v>
          </cell>
          <cell r="D3771" t="str">
            <v>06 Service Only</v>
          </cell>
          <cell r="E3771">
            <v>167300</v>
          </cell>
          <cell r="F3771" t="str">
            <v>03 Exchg w/ refurbished</v>
          </cell>
          <cell r="G3771" t="str">
            <v>04.12.1998</v>
          </cell>
          <cell r="H3771" t="str">
            <v>31.12.1999</v>
          </cell>
          <cell r="I3771" t="str">
            <v>NO REPLACE</v>
          </cell>
        </row>
        <row r="3772">
          <cell r="A3772" t="str">
            <v>TFTXUC58T2R</v>
          </cell>
          <cell r="B3772" t="str">
            <v>TFTXUC58T2 STD EXCH</v>
          </cell>
          <cell r="C3772" t="str">
            <v>FR</v>
          </cell>
          <cell r="D3772" t="str">
            <v>06 Service Only</v>
          </cell>
          <cell r="E3772" t="e">
            <v>#N/A</v>
          </cell>
          <cell r="F3772" t="str">
            <v>03 Exchg w/ refurbished</v>
          </cell>
          <cell r="G3772" t="str">
            <v>02.01.2001</v>
          </cell>
          <cell r="H3772" t="str">
            <v>31.12.2000</v>
          </cell>
          <cell r="I3772" t="str">
            <v>NO REPLACE</v>
          </cell>
        </row>
        <row r="3773">
          <cell r="A3773" t="str">
            <v>TFTXUC58TR</v>
          </cell>
          <cell r="B3773" t="str">
            <v>TFTXUC58T STD. EXCH</v>
          </cell>
          <cell r="C3773" t="str">
            <v>FR</v>
          </cell>
          <cell r="D3773" t="str">
            <v>06 Service Only</v>
          </cell>
          <cell r="E3773" t="e">
            <v>#N/A</v>
          </cell>
          <cell r="F3773" t="str">
            <v>03 Exchg w/ refurbished</v>
          </cell>
          <cell r="G3773" t="str">
            <v>24.01.2001</v>
          </cell>
          <cell r="H3773" t="str">
            <v>31.12.2000</v>
          </cell>
          <cell r="I3773" t="str">
            <v>NO REPLACE</v>
          </cell>
        </row>
        <row r="3774">
          <cell r="A3774" t="str">
            <v>TFTXUC59T</v>
          </cell>
          <cell r="B3774" t="str">
            <v>FTX 507 9T CPU CARD</v>
          </cell>
          <cell r="C3774" t="str">
            <v>FR</v>
          </cell>
          <cell r="D3774" t="str">
            <v>06 Service Only</v>
          </cell>
          <cell r="E3774">
            <v>176000</v>
          </cell>
          <cell r="F3774" t="str">
            <v>03 Exchg w/ refurbished</v>
          </cell>
          <cell r="G3774" t="str">
            <v>04.12.1998</v>
          </cell>
          <cell r="H3774" t="str">
            <v>31.12.1999</v>
          </cell>
          <cell r="I3774" t="str">
            <v>NO REPLACE</v>
          </cell>
        </row>
        <row r="3775">
          <cell r="A3775" t="str">
            <v>TFTXUC59TR</v>
          </cell>
          <cell r="B3775" t="str">
            <v>TFTXUC59TR STD EXCH</v>
          </cell>
          <cell r="C3775" t="str">
            <v>FR</v>
          </cell>
          <cell r="D3775" t="str">
            <v>06 Service Only</v>
          </cell>
          <cell r="E3775" t="e">
            <v>#N/A</v>
          </cell>
          <cell r="F3775" t="str">
            <v>03 Exchg w/ refurbished</v>
          </cell>
          <cell r="G3775" t="str">
            <v>02.01.2001</v>
          </cell>
          <cell r="H3775" t="str">
            <v>31.12.2000</v>
          </cell>
          <cell r="I3775" t="str">
            <v>NO REPLACE</v>
          </cell>
        </row>
        <row r="3776">
          <cell r="A3776" t="str">
            <v>TID3200</v>
          </cell>
          <cell r="B3776" t="str">
            <v>32D TBLK FOR IDB32..</v>
          </cell>
          <cell r="C3776" t="str">
            <v>FR</v>
          </cell>
          <cell r="D3776" t="str">
            <v>06 Service Only</v>
          </cell>
          <cell r="E3776">
            <v>31000</v>
          </cell>
          <cell r="F3776" t="str">
            <v>01 Exchg w/ new product</v>
          </cell>
          <cell r="G3776" t="str">
            <v>05.01.2004</v>
          </cell>
          <cell r="H3776" t="str">
            <v>30.12.2003</v>
          </cell>
          <cell r="I3776" t="str">
            <v>NO REPLACE</v>
          </cell>
        </row>
        <row r="3777">
          <cell r="A3777" t="str">
            <v>TIT1624</v>
          </cell>
          <cell r="B3777" t="str">
            <v>16D TBLK FOR ITA1624</v>
          </cell>
          <cell r="C3777" t="str">
            <v>FR</v>
          </cell>
          <cell r="D3777" t="str">
            <v>06 Service Only</v>
          </cell>
          <cell r="E3777">
            <v>27600</v>
          </cell>
          <cell r="F3777" t="str">
            <v>01 Exchg w/ new product</v>
          </cell>
          <cell r="G3777" t="str">
            <v>05.01.2004</v>
          </cell>
          <cell r="H3777" t="str">
            <v>30.12.2003</v>
          </cell>
          <cell r="I3777" t="str">
            <v>NO REPLACE</v>
          </cell>
        </row>
        <row r="3778">
          <cell r="A3778" t="str">
            <v>TIT1648</v>
          </cell>
          <cell r="B3778" t="str">
            <v>16D TBLK FOR ITA1648</v>
          </cell>
          <cell r="C3778" t="str">
            <v>FR</v>
          </cell>
          <cell r="D3778" t="str">
            <v>06 Service Only</v>
          </cell>
          <cell r="E3778">
            <v>17600</v>
          </cell>
          <cell r="F3778" t="str">
            <v>01 Exchg w/ new product</v>
          </cell>
          <cell r="G3778" t="str">
            <v>05.01.2004</v>
          </cell>
          <cell r="H3778" t="str">
            <v>30.12.2003</v>
          </cell>
          <cell r="I3778" t="str">
            <v>NO REPLACE</v>
          </cell>
        </row>
        <row r="3779">
          <cell r="A3779" t="str">
            <v>TIX0800</v>
          </cell>
          <cell r="B3779" t="str">
            <v>8 ANA TBLK FOR IXA16..</v>
          </cell>
          <cell r="C3779" t="str">
            <v>FR</v>
          </cell>
          <cell r="D3779" t="str">
            <v>06 Service Only</v>
          </cell>
          <cell r="E3779">
            <v>54000</v>
          </cell>
          <cell r="F3779" t="str">
            <v>01 Exchg w/ new product</v>
          </cell>
          <cell r="G3779" t="str">
            <v>05.01.2004</v>
          </cell>
          <cell r="H3779" t="str">
            <v>30.12.2003</v>
          </cell>
          <cell r="I3779" t="str">
            <v>NO REPLACE</v>
          </cell>
        </row>
        <row r="3780">
          <cell r="A3780" t="str">
            <v>TLM103</v>
          </cell>
          <cell r="B3780" t="str">
            <v>TSX3710+LOG.NANO/MICRO/XBT</v>
          </cell>
          <cell r="C3780" t="str">
            <v>FR</v>
          </cell>
          <cell r="D3780" t="str">
            <v>04 Commercialized</v>
          </cell>
          <cell r="E3780" t="e">
            <v>#N/A</v>
          </cell>
          <cell r="F3780" t="str">
            <v>05 Config part, service provided</v>
          </cell>
          <cell r="G3780" t="str">
            <v>04.01.2001</v>
          </cell>
          <cell r="H3780" t="str">
            <v>00.00.0000</v>
          </cell>
        </row>
        <row r="3781">
          <cell r="A3781" t="str">
            <v>TLXAB10OFSM</v>
          </cell>
          <cell r="B3781" t="str">
            <v>OPC 10 STAT. SUBSCRIPTION</v>
          </cell>
          <cell r="C3781" t="str">
            <v>FR</v>
          </cell>
          <cell r="D3781" t="str">
            <v>04 Commercialized</v>
          </cell>
          <cell r="E3781">
            <v>72300</v>
          </cell>
          <cell r="F3781" t="str">
            <v>06 Documentation only</v>
          </cell>
          <cell r="G3781" t="str">
            <v>12.10.2001</v>
          </cell>
          <cell r="H3781" t="str">
            <v>00.00.0000</v>
          </cell>
        </row>
        <row r="3782">
          <cell r="A3782" t="str">
            <v>TLXAB20OFSM</v>
          </cell>
          <cell r="B3782" t="str">
            <v>OPC 20 STAT. SUBSCRIPTION</v>
          </cell>
          <cell r="C3782" t="str">
            <v>FR</v>
          </cell>
          <cell r="D3782" t="str">
            <v>04 Commercialized</v>
          </cell>
          <cell r="E3782">
            <v>94000</v>
          </cell>
          <cell r="F3782" t="str">
            <v>06 Documentation only</v>
          </cell>
          <cell r="G3782" t="str">
            <v>12.10.2001</v>
          </cell>
          <cell r="H3782" t="str">
            <v>00.00.0000</v>
          </cell>
        </row>
        <row r="3783">
          <cell r="A3783" t="str">
            <v>TLXAB3PL7DIFSSC</v>
          </cell>
          <cell r="B3783" t="str">
            <v>CSS PL7 DIF 3P UPDPACK</v>
          </cell>
          <cell r="C3783" t="str">
            <v>FR</v>
          </cell>
          <cell r="D3783" t="str">
            <v>06 Service Only</v>
          </cell>
          <cell r="E3783">
            <v>1000</v>
          </cell>
          <cell r="F3783" t="str">
            <v>01 Exchg w/ new product</v>
          </cell>
          <cell r="G3783" t="str">
            <v>05.05.2003</v>
          </cell>
          <cell r="H3783" t="str">
            <v>00.00.0000</v>
          </cell>
          <cell r="I3783" t="str">
            <v>NO REPLACE</v>
          </cell>
        </row>
        <row r="3784">
          <cell r="A3784" t="str">
            <v>TLXAB3PL7J</v>
          </cell>
          <cell r="B3784" t="str">
            <v>SUBSCRIPTION 3P PL7 JNR</v>
          </cell>
          <cell r="C3784" t="str">
            <v>FR</v>
          </cell>
          <cell r="D3784" t="str">
            <v>04 Commercialized</v>
          </cell>
          <cell r="E3784">
            <v>29600</v>
          </cell>
          <cell r="F3784" t="str">
            <v>06 Documentation only</v>
          </cell>
          <cell r="G3784" t="str">
            <v>18.06.1999</v>
          </cell>
          <cell r="H3784" t="str">
            <v>00.00.0000</v>
          </cell>
        </row>
        <row r="3785">
          <cell r="A3785" t="str">
            <v>TLXAB3PL7JSSC</v>
          </cell>
          <cell r="B3785" t="str">
            <v>CSS PL7 JUNIOR 3P UPDPACK</v>
          </cell>
          <cell r="C3785" t="str">
            <v>FR</v>
          </cell>
          <cell r="D3785" t="str">
            <v>06 Service Only</v>
          </cell>
          <cell r="E3785">
            <v>1400</v>
          </cell>
          <cell r="F3785" t="str">
            <v>01 Exchg w/ new product</v>
          </cell>
          <cell r="G3785" t="str">
            <v>05.05.2003</v>
          </cell>
          <cell r="H3785" t="str">
            <v>00.00.0000</v>
          </cell>
          <cell r="I3785" t="str">
            <v>NO REPLACE</v>
          </cell>
        </row>
        <row r="3786">
          <cell r="A3786" t="str">
            <v>TLXAB3PL7M</v>
          </cell>
          <cell r="B3786" t="str">
            <v>SUBSCRIPTION 3P PL7 MICRO</v>
          </cell>
          <cell r="C3786" t="str">
            <v>FR</v>
          </cell>
          <cell r="D3786" t="str">
            <v>04 Commercialized</v>
          </cell>
          <cell r="E3786">
            <v>18700</v>
          </cell>
          <cell r="F3786" t="str">
            <v>06 Documentation only</v>
          </cell>
          <cell r="G3786" t="str">
            <v>18.06.1999</v>
          </cell>
          <cell r="H3786" t="str">
            <v>00.00.0000</v>
          </cell>
        </row>
        <row r="3787">
          <cell r="A3787" t="str">
            <v>TLXAB3PL7MSSC</v>
          </cell>
          <cell r="B3787" t="str">
            <v>CSS PL7 MICRO 3P UPDPACK</v>
          </cell>
          <cell r="C3787" t="str">
            <v>FR</v>
          </cell>
          <cell r="D3787" t="str">
            <v>06 Service Only</v>
          </cell>
          <cell r="E3787">
            <v>1400</v>
          </cell>
          <cell r="F3787" t="str">
            <v>01 Exchg w/ new product</v>
          </cell>
          <cell r="G3787" t="str">
            <v>05.05.2003</v>
          </cell>
          <cell r="H3787" t="str">
            <v>00.00.0000</v>
          </cell>
          <cell r="I3787" t="str">
            <v>NO REPLACE</v>
          </cell>
        </row>
        <row r="3788">
          <cell r="A3788" t="str">
            <v>TLXAB3PL7P</v>
          </cell>
          <cell r="B3788" t="str">
            <v>SUBSCRIPTION 3P PL7 PRO</v>
          </cell>
          <cell r="C3788" t="str">
            <v>FR</v>
          </cell>
          <cell r="D3788" t="str">
            <v>04 Commercialized</v>
          </cell>
          <cell r="E3788">
            <v>47300</v>
          </cell>
          <cell r="F3788" t="str">
            <v>06 Documentation only</v>
          </cell>
          <cell r="G3788" t="str">
            <v>18.06.1999</v>
          </cell>
          <cell r="H3788" t="str">
            <v>00.00.0000</v>
          </cell>
        </row>
        <row r="3789">
          <cell r="A3789" t="str">
            <v>TLXAB3PL7PSSC</v>
          </cell>
          <cell r="B3789" t="str">
            <v>CSS PL7 PRO 3P UPDPACK</v>
          </cell>
          <cell r="C3789" t="str">
            <v>FR</v>
          </cell>
          <cell r="D3789" t="str">
            <v>06 Service Only</v>
          </cell>
          <cell r="E3789">
            <v>1400</v>
          </cell>
          <cell r="F3789" t="str">
            <v>01 Exchg w/ new product</v>
          </cell>
          <cell r="G3789" t="str">
            <v>05.05.2003</v>
          </cell>
          <cell r="H3789" t="str">
            <v>00.00.0000</v>
          </cell>
          <cell r="I3789" t="str">
            <v>NO REPLACE</v>
          </cell>
        </row>
        <row r="3790">
          <cell r="A3790" t="str">
            <v>TLXABE3PL7J</v>
          </cell>
          <cell r="B3790" t="str">
            <v>PL7 JUNIOR EXPIRED 3 USER CSP</v>
          </cell>
          <cell r="C3790" t="str">
            <v>FR</v>
          </cell>
          <cell r="D3790" t="str">
            <v>04 Commercialized</v>
          </cell>
          <cell r="E3790">
            <v>59300</v>
          </cell>
          <cell r="F3790" t="str">
            <v>06 Documentation only</v>
          </cell>
          <cell r="G3790" t="str">
            <v>10.10.2000</v>
          </cell>
          <cell r="H3790" t="str">
            <v>00.00.0000</v>
          </cell>
        </row>
        <row r="3791">
          <cell r="A3791" t="str">
            <v>TLXABE3PL7M</v>
          </cell>
          <cell r="B3791" t="str">
            <v>PL7 MICRO EXPIRED 3 USER CSP</v>
          </cell>
          <cell r="C3791" t="str">
            <v>FR</v>
          </cell>
          <cell r="D3791" t="str">
            <v>04 Commercialized</v>
          </cell>
          <cell r="E3791">
            <v>37500</v>
          </cell>
          <cell r="F3791" t="str">
            <v>06 Documentation only</v>
          </cell>
          <cell r="G3791" t="str">
            <v>10.10.2000</v>
          </cell>
          <cell r="H3791" t="str">
            <v>00.00.0000</v>
          </cell>
        </row>
        <row r="3792">
          <cell r="A3792" t="str">
            <v>TLXABE3PL7P</v>
          </cell>
          <cell r="B3792" t="str">
            <v>PL7 PRO EXPIRED 3 USER CSP</v>
          </cell>
          <cell r="C3792" t="str">
            <v>FR</v>
          </cell>
          <cell r="D3792" t="str">
            <v>04 Commercialized</v>
          </cell>
          <cell r="E3792">
            <v>94700</v>
          </cell>
          <cell r="F3792" t="str">
            <v>05 Config part, service provided</v>
          </cell>
          <cell r="G3792" t="str">
            <v>10.10.2000</v>
          </cell>
          <cell r="H3792" t="str">
            <v>00.00.0000</v>
          </cell>
        </row>
        <row r="3793">
          <cell r="A3793" t="str">
            <v>TLXABEOSPL7P</v>
          </cell>
          <cell r="B3793" t="str">
            <v>PL7PRO OPEN SITE ESS</v>
          </cell>
          <cell r="C3793" t="str">
            <v>FR</v>
          </cell>
          <cell r="D3793" t="str">
            <v>04 Commercialized</v>
          </cell>
          <cell r="E3793">
            <v>357800</v>
          </cell>
          <cell r="F3793" t="str">
            <v>06 Documentation only</v>
          </cell>
          <cell r="G3793" t="str">
            <v>21.02.2001</v>
          </cell>
          <cell r="H3793" t="str">
            <v>00.00.0000</v>
          </cell>
        </row>
        <row r="3794">
          <cell r="A3794" t="str">
            <v>TLXABEOTPL7M</v>
          </cell>
          <cell r="B3794" t="str">
            <v>ESS PL7 MICRO OPEN TEAM</v>
          </cell>
          <cell r="C3794" t="str">
            <v>FR</v>
          </cell>
          <cell r="D3794" t="str">
            <v>04 Commercialized</v>
          </cell>
          <cell r="E3794">
            <v>37200</v>
          </cell>
          <cell r="F3794" t="str">
            <v>01 Exchg w/ new product</v>
          </cell>
          <cell r="G3794" t="str">
            <v>30.06.2004</v>
          </cell>
          <cell r="H3794" t="str">
            <v>00.00.0000</v>
          </cell>
        </row>
        <row r="3795">
          <cell r="A3795" t="str">
            <v>TLXABEOTPL7P</v>
          </cell>
          <cell r="B3795" t="str">
            <v>PL7PRO OPEN TEAM ESS</v>
          </cell>
          <cell r="C3795" t="str">
            <v>FR</v>
          </cell>
          <cell r="D3795" t="str">
            <v>04 Commercialized</v>
          </cell>
          <cell r="E3795">
            <v>114500</v>
          </cell>
          <cell r="F3795" t="str">
            <v>06 Documentation only</v>
          </cell>
          <cell r="G3795" t="str">
            <v>30.06.2004</v>
          </cell>
          <cell r="H3795" t="str">
            <v>00.00.0000</v>
          </cell>
        </row>
        <row r="3796">
          <cell r="A3796" t="str">
            <v>TLXABEPL7J</v>
          </cell>
          <cell r="B3796" t="str">
            <v>PL7 JUNIOR EXPIRED CSP</v>
          </cell>
          <cell r="C3796" t="str">
            <v>FR</v>
          </cell>
          <cell r="D3796" t="str">
            <v>04 Commercialized</v>
          </cell>
          <cell r="E3796">
            <v>29800</v>
          </cell>
          <cell r="F3796" t="str">
            <v>06 Documentation only</v>
          </cell>
          <cell r="G3796" t="str">
            <v>10.10.2000</v>
          </cell>
          <cell r="H3796" t="str">
            <v>00.00.0000</v>
          </cell>
        </row>
        <row r="3797">
          <cell r="A3797" t="str">
            <v>TLXABEPL7M</v>
          </cell>
          <cell r="B3797" t="str">
            <v>PL7 MICRO EXPIRED CSP</v>
          </cell>
          <cell r="C3797" t="str">
            <v>FR</v>
          </cell>
          <cell r="D3797" t="str">
            <v>04 Commercialized</v>
          </cell>
          <cell r="E3797">
            <v>18700</v>
          </cell>
          <cell r="F3797" t="str">
            <v>06 Documentation only</v>
          </cell>
          <cell r="G3797" t="str">
            <v>10.10.2000</v>
          </cell>
          <cell r="H3797" t="str">
            <v>00.00.0000</v>
          </cell>
        </row>
        <row r="3798">
          <cell r="A3798" t="str">
            <v>TLXABEPL7P</v>
          </cell>
          <cell r="B3798" t="str">
            <v>PL7 PRO EXPIRED CSP</v>
          </cell>
          <cell r="C3798" t="str">
            <v>FR</v>
          </cell>
          <cell r="D3798" t="str">
            <v>04 Commercialized</v>
          </cell>
          <cell r="E3798">
            <v>47300</v>
          </cell>
          <cell r="F3798" t="str">
            <v>06 Documentation only</v>
          </cell>
          <cell r="G3798" t="str">
            <v>10.10.2000</v>
          </cell>
          <cell r="H3798" t="str">
            <v>00.00.0000</v>
          </cell>
        </row>
        <row r="3799">
          <cell r="A3799" t="str">
            <v>TLXABESPL7P</v>
          </cell>
          <cell r="B3799" t="str">
            <v>ESS PL7 PRO SERVED</v>
          </cell>
          <cell r="C3799" t="str">
            <v>FR</v>
          </cell>
          <cell r="D3799" t="str">
            <v>04 Commercialized</v>
          </cell>
          <cell r="E3799">
            <v>158800</v>
          </cell>
          <cell r="F3799" t="str">
            <v>01 Exchg w/ new product</v>
          </cell>
          <cell r="G3799" t="str">
            <v>07.09.2001</v>
          </cell>
          <cell r="H3799" t="str">
            <v>00.00.0000</v>
          </cell>
        </row>
        <row r="3800">
          <cell r="A3800" t="str">
            <v>TLXABEV10PL7P</v>
          </cell>
          <cell r="B3800" t="str">
            <v>ESS PL7 PRO VENDOR</v>
          </cell>
          <cell r="C3800" t="str">
            <v>FR</v>
          </cell>
          <cell r="D3800" t="str">
            <v>04 Commercialized</v>
          </cell>
          <cell r="E3800">
            <v>229100</v>
          </cell>
          <cell r="F3800" t="str">
            <v>01 Exchg w/ new product</v>
          </cell>
          <cell r="G3800" t="str">
            <v>25.04.2002</v>
          </cell>
          <cell r="H3800" t="str">
            <v>00.00.0000</v>
          </cell>
        </row>
        <row r="3801">
          <cell r="A3801" t="str">
            <v>TLXABOFSM</v>
          </cell>
          <cell r="B3801" t="str">
            <v>OPC SERVEUR SUBSCRIPTION</v>
          </cell>
          <cell r="C3801" t="str">
            <v>FR</v>
          </cell>
          <cell r="D3801" t="str">
            <v>04 Commercialized</v>
          </cell>
          <cell r="E3801">
            <v>18100</v>
          </cell>
          <cell r="F3801" t="str">
            <v>06 Documentation only</v>
          </cell>
          <cell r="G3801" t="str">
            <v>12.10.2001</v>
          </cell>
          <cell r="H3801" t="str">
            <v>00.00.0000</v>
          </cell>
        </row>
        <row r="3802">
          <cell r="A3802" t="str">
            <v>TLXABOSEDPL7P</v>
          </cell>
          <cell r="B3802" t="str">
            <v>CSS PL7 PRO OPEN SITE EDUCATION</v>
          </cell>
          <cell r="C3802" t="str">
            <v>FR</v>
          </cell>
          <cell r="D3802" t="str">
            <v>04 Commercialized</v>
          </cell>
          <cell r="E3802">
            <v>23600</v>
          </cell>
          <cell r="F3802" t="str">
            <v>06 Documentation only</v>
          </cell>
          <cell r="G3802" t="str">
            <v>12.07.2002</v>
          </cell>
          <cell r="H3802" t="str">
            <v>00.00.0000</v>
          </cell>
        </row>
        <row r="3803">
          <cell r="A3803" t="str">
            <v>TLXABOSEDPL7PSC</v>
          </cell>
          <cell r="B3803" t="str">
            <v>CSS PL7 PRO OPEN SITE EDUCATION UPDPACK</v>
          </cell>
          <cell r="C3803" t="str">
            <v>FR</v>
          </cell>
          <cell r="D3803" t="str">
            <v>06 Service Only</v>
          </cell>
          <cell r="E3803" t="e">
            <v>#N/A</v>
          </cell>
          <cell r="F3803" t="str">
            <v>06 Documentation only</v>
          </cell>
          <cell r="G3803" t="str">
            <v>15.01.2004</v>
          </cell>
          <cell r="H3803" t="str">
            <v>00.00.0000</v>
          </cell>
          <cell r="I3803" t="str">
            <v>NO REPLACE</v>
          </cell>
        </row>
        <row r="3804">
          <cell r="A3804" t="str">
            <v>TLXABOSPL7P</v>
          </cell>
          <cell r="B3804" t="str">
            <v>PL7PRO OPEN SITE CSS</v>
          </cell>
          <cell r="C3804" t="str">
            <v>FR</v>
          </cell>
          <cell r="D3804" t="str">
            <v>04 Commercialized</v>
          </cell>
          <cell r="E3804">
            <v>179000</v>
          </cell>
          <cell r="F3804" t="str">
            <v>06 Documentation only</v>
          </cell>
          <cell r="G3804" t="str">
            <v>21.02.2001</v>
          </cell>
          <cell r="H3804" t="str">
            <v>00.00.0000</v>
          </cell>
        </row>
        <row r="3805">
          <cell r="A3805" t="str">
            <v>TLXABOSPL7PSSC</v>
          </cell>
          <cell r="B3805" t="str">
            <v>CSS PL7 PRO OPEN SITE UPDPACK</v>
          </cell>
          <cell r="C3805" t="str">
            <v>FR</v>
          </cell>
          <cell r="D3805" t="str">
            <v>06 Service Only</v>
          </cell>
          <cell r="E3805">
            <v>500</v>
          </cell>
          <cell r="F3805" t="str">
            <v>01 Exchg w/ new product</v>
          </cell>
          <cell r="G3805" t="str">
            <v>05.05.2003</v>
          </cell>
          <cell r="H3805" t="str">
            <v>00.00.0000</v>
          </cell>
          <cell r="I3805" t="str">
            <v>NO REPLACE</v>
          </cell>
        </row>
        <row r="3806">
          <cell r="A3806" t="str">
            <v>TLXABOTEDPL7M</v>
          </cell>
          <cell r="B3806" t="str">
            <v>CSS PL7 MICRO OPEN TEAM EDUCATION</v>
          </cell>
          <cell r="C3806" t="str">
            <v>FR</v>
          </cell>
          <cell r="D3806" t="str">
            <v>04 Commercialized</v>
          </cell>
          <cell r="E3806">
            <v>9300</v>
          </cell>
          <cell r="F3806" t="str">
            <v>06 Documentation only</v>
          </cell>
          <cell r="G3806" t="str">
            <v>12.07.2002</v>
          </cell>
          <cell r="H3806" t="str">
            <v>00.00.0000</v>
          </cell>
        </row>
        <row r="3807">
          <cell r="A3807" t="str">
            <v>TLXABOTEDPL7MSC</v>
          </cell>
          <cell r="B3807" t="str">
            <v>CSS PL7 MICRO OPEN TEAM EDU UPDPACK</v>
          </cell>
          <cell r="C3807" t="str">
            <v>FR</v>
          </cell>
          <cell r="D3807" t="str">
            <v>06 Service Only</v>
          </cell>
          <cell r="E3807" t="e">
            <v>#N/A</v>
          </cell>
          <cell r="F3807" t="str">
            <v>06 Documentation only</v>
          </cell>
          <cell r="G3807" t="str">
            <v>15.01.2004</v>
          </cell>
          <cell r="H3807" t="str">
            <v>00.00.0000</v>
          </cell>
          <cell r="I3807" t="str">
            <v>NO REPLACE</v>
          </cell>
        </row>
        <row r="3808">
          <cell r="A3808" t="str">
            <v>TLXABOTPL7M</v>
          </cell>
          <cell r="B3808" t="str">
            <v>CSS PL7 MICRO OPEN TEAM</v>
          </cell>
          <cell r="C3808" t="str">
            <v>FR</v>
          </cell>
          <cell r="D3808" t="str">
            <v>04 Commercialized</v>
          </cell>
          <cell r="E3808">
            <v>18500</v>
          </cell>
          <cell r="F3808" t="str">
            <v>06 Documentation only</v>
          </cell>
          <cell r="G3808" t="str">
            <v>25.04.2002</v>
          </cell>
          <cell r="H3808" t="str">
            <v>00.00.0000</v>
          </cell>
        </row>
        <row r="3809">
          <cell r="A3809" t="str">
            <v>TLXABOTPL7MSSC</v>
          </cell>
          <cell r="B3809" t="str">
            <v>CSS PL7 MICRO OPEN TEAM UPDPACK</v>
          </cell>
          <cell r="C3809" t="str">
            <v>FR</v>
          </cell>
          <cell r="D3809" t="str">
            <v>06 Service Only</v>
          </cell>
          <cell r="E3809">
            <v>500</v>
          </cell>
          <cell r="F3809" t="str">
            <v>01 Exchg w/ new product</v>
          </cell>
          <cell r="G3809" t="str">
            <v>05.05.2003</v>
          </cell>
          <cell r="H3809" t="str">
            <v>00.00.0000</v>
          </cell>
          <cell r="I3809" t="str">
            <v>NO REPLACE</v>
          </cell>
        </row>
        <row r="3810">
          <cell r="A3810" t="str">
            <v>TLXABOTPL7P</v>
          </cell>
          <cell r="B3810" t="str">
            <v>PL7PRO OPEN TEAM CSS</v>
          </cell>
          <cell r="C3810" t="str">
            <v>FR</v>
          </cell>
          <cell r="D3810" t="str">
            <v>04 Commercialized</v>
          </cell>
          <cell r="E3810">
            <v>59500</v>
          </cell>
          <cell r="F3810" t="str">
            <v>06 Documentation only</v>
          </cell>
          <cell r="G3810" t="str">
            <v>01.03.2001</v>
          </cell>
          <cell r="H3810" t="str">
            <v>00.00.0000</v>
          </cell>
        </row>
        <row r="3811">
          <cell r="A3811" t="str">
            <v>TLXABOTPL7PSSC</v>
          </cell>
          <cell r="B3811" t="str">
            <v>CSS PL7 PRO OPEN TEAM UPDPACK</v>
          </cell>
          <cell r="C3811" t="str">
            <v>FR</v>
          </cell>
          <cell r="D3811" t="str">
            <v>06 Service Only</v>
          </cell>
          <cell r="E3811">
            <v>500</v>
          </cell>
          <cell r="F3811" t="str">
            <v>01 Exchg w/ new product</v>
          </cell>
          <cell r="G3811" t="str">
            <v>05.05.2003</v>
          </cell>
          <cell r="H3811" t="str">
            <v>00.00.0000</v>
          </cell>
          <cell r="I3811" t="str">
            <v>NO REPLACE</v>
          </cell>
        </row>
        <row r="3812">
          <cell r="A3812" t="str">
            <v>TLXABPL7DIFSSC</v>
          </cell>
          <cell r="B3812" t="str">
            <v>CSS PL7 DIF UPDPACK</v>
          </cell>
          <cell r="C3812" t="str">
            <v>FR</v>
          </cell>
          <cell r="D3812" t="str">
            <v>06 Service Only</v>
          </cell>
          <cell r="E3812">
            <v>1000</v>
          </cell>
          <cell r="F3812" t="str">
            <v>01 Exchg w/ new product</v>
          </cell>
          <cell r="G3812" t="str">
            <v>05.05.2003</v>
          </cell>
          <cell r="H3812" t="str">
            <v>00.00.0000</v>
          </cell>
          <cell r="I3812" t="str">
            <v>NO REPLACE</v>
          </cell>
        </row>
        <row r="3813">
          <cell r="A3813" t="str">
            <v>TLXABPL7J</v>
          </cell>
          <cell r="B3813" t="str">
            <v>SUBSCRIPTION PL7 JUNIOR</v>
          </cell>
          <cell r="C3813" t="str">
            <v>FR</v>
          </cell>
          <cell r="D3813" t="str">
            <v>04 Commercialized</v>
          </cell>
          <cell r="E3813">
            <v>14800</v>
          </cell>
          <cell r="F3813" t="str">
            <v>06 Documentation only</v>
          </cell>
          <cell r="G3813" t="str">
            <v>18.06.1999</v>
          </cell>
          <cell r="H3813" t="str">
            <v>00.00.0000</v>
          </cell>
        </row>
        <row r="3814">
          <cell r="A3814" t="str">
            <v>TLXABPL7JSSC</v>
          </cell>
          <cell r="B3814" t="str">
            <v>CSS PL7 JUNIOR 1P UPDPACK</v>
          </cell>
          <cell r="C3814" t="str">
            <v>FR</v>
          </cell>
          <cell r="D3814" t="str">
            <v>06 Service Only</v>
          </cell>
          <cell r="E3814">
            <v>500</v>
          </cell>
          <cell r="F3814" t="str">
            <v>01 Exchg w/ new product</v>
          </cell>
          <cell r="G3814" t="str">
            <v>05.05.2003</v>
          </cell>
          <cell r="H3814" t="str">
            <v>00.00.0000</v>
          </cell>
          <cell r="I3814" t="str">
            <v>NO REPLACE</v>
          </cell>
        </row>
        <row r="3815">
          <cell r="A3815" t="str">
            <v>TLXABPL7M</v>
          </cell>
          <cell r="B3815" t="str">
            <v>SUBSCRIPTION PL7 MICRO</v>
          </cell>
          <cell r="C3815" t="str">
            <v>FR</v>
          </cell>
          <cell r="D3815" t="str">
            <v>04 Commercialized</v>
          </cell>
          <cell r="E3815">
            <v>9300</v>
          </cell>
          <cell r="F3815" t="str">
            <v>06 Documentation only</v>
          </cell>
          <cell r="G3815" t="str">
            <v>18.06.1999</v>
          </cell>
          <cell r="H3815" t="str">
            <v>00.00.0000</v>
          </cell>
        </row>
        <row r="3816">
          <cell r="A3816" t="str">
            <v>TLXABPL7MSSC</v>
          </cell>
          <cell r="B3816" t="str">
            <v>CSS PL7 MICRO 1P UPDPACK</v>
          </cell>
          <cell r="C3816" t="str">
            <v>FR</v>
          </cell>
          <cell r="D3816" t="str">
            <v>06 Service Only</v>
          </cell>
          <cell r="E3816">
            <v>500</v>
          </cell>
          <cell r="F3816" t="str">
            <v>01 Exchg w/ new product</v>
          </cell>
          <cell r="G3816" t="str">
            <v>05.05.2003</v>
          </cell>
          <cell r="H3816" t="str">
            <v>00.00.0000</v>
          </cell>
          <cell r="I3816" t="str">
            <v>NO REPLACE</v>
          </cell>
        </row>
        <row r="3817">
          <cell r="A3817" t="str">
            <v>TLXABPL7P</v>
          </cell>
          <cell r="B3817" t="str">
            <v>SUBSCRIPTION PL7 PRO</v>
          </cell>
          <cell r="C3817" t="str">
            <v>FR</v>
          </cell>
          <cell r="D3817" t="str">
            <v>04 Commercialized</v>
          </cell>
          <cell r="E3817">
            <v>23600</v>
          </cell>
          <cell r="F3817" t="str">
            <v>06 Documentation only</v>
          </cell>
          <cell r="G3817" t="str">
            <v>18.06.1999</v>
          </cell>
          <cell r="H3817" t="str">
            <v>00.00.0000</v>
          </cell>
        </row>
        <row r="3818">
          <cell r="A3818" t="str">
            <v>TLXABSPL7P</v>
          </cell>
          <cell r="B3818" t="str">
            <v>CSS PL7 PRO SERVED</v>
          </cell>
          <cell r="C3818" t="str">
            <v>FR</v>
          </cell>
          <cell r="D3818" t="str">
            <v>04 Commercialized</v>
          </cell>
          <cell r="E3818">
            <v>79400</v>
          </cell>
          <cell r="F3818" t="str">
            <v>06 Documentation only</v>
          </cell>
          <cell r="G3818" t="str">
            <v>13.09.2001</v>
          </cell>
          <cell r="H3818" t="str">
            <v>00.00.0000</v>
          </cell>
        </row>
        <row r="3819">
          <cell r="A3819" t="str">
            <v>TLXABUNOFSM</v>
          </cell>
          <cell r="B3819" t="str">
            <v>OFS UN SUBSCRIPTION</v>
          </cell>
          <cell r="C3819" t="str">
            <v>FR</v>
          </cell>
          <cell r="D3819" t="str">
            <v>04 Commercialized</v>
          </cell>
          <cell r="E3819">
            <v>202600</v>
          </cell>
          <cell r="F3819" t="str">
            <v>06 Documentation only</v>
          </cell>
          <cell r="G3819" t="str">
            <v>12.10.2001</v>
          </cell>
          <cell r="H3819" t="str">
            <v>00.00.0000</v>
          </cell>
        </row>
        <row r="3820">
          <cell r="A3820" t="str">
            <v>TLXABV10PL7P</v>
          </cell>
          <cell r="B3820" t="str">
            <v>CSS PL7 PRO VENDOR</v>
          </cell>
          <cell r="C3820" t="str">
            <v>FR</v>
          </cell>
          <cell r="D3820" t="str">
            <v>04 Commercialized</v>
          </cell>
          <cell r="E3820">
            <v>114500</v>
          </cell>
          <cell r="F3820" t="str">
            <v>06 Documentation only</v>
          </cell>
          <cell r="G3820" t="str">
            <v>25.04.2002</v>
          </cell>
          <cell r="H3820" t="str">
            <v>00.00.0000</v>
          </cell>
        </row>
        <row r="3821">
          <cell r="A3821" t="str">
            <v>TLXABV10PL7PSSC</v>
          </cell>
          <cell r="B3821" t="str">
            <v>CSS PL7 PRO VENDOR UPDPACK</v>
          </cell>
          <cell r="C3821" t="str">
            <v>FR</v>
          </cell>
          <cell r="D3821" t="str">
            <v>06 Service Only</v>
          </cell>
          <cell r="E3821">
            <v>4400</v>
          </cell>
          <cell r="F3821" t="str">
            <v>01 Exchg w/ new product</v>
          </cell>
          <cell r="G3821" t="str">
            <v>05.05.2003</v>
          </cell>
          <cell r="H3821" t="str">
            <v>00.00.0000</v>
          </cell>
          <cell r="I3821" t="str">
            <v>NO REPLACE</v>
          </cell>
        </row>
        <row r="3822">
          <cell r="A3822" t="str">
            <v>TLXCD10GTW10M</v>
          </cell>
          <cell r="B3822" t="str">
            <v>ATRIUM TO TCP/IP GATEWAY 10 STATIONS</v>
          </cell>
          <cell r="C3822" t="str">
            <v>FR</v>
          </cell>
          <cell r="D3822" t="str">
            <v>04 Commercialized</v>
          </cell>
          <cell r="E3822" t="e">
            <v>#N/A</v>
          </cell>
          <cell r="F3822" t="str">
            <v>01 Exchg w/ new product</v>
          </cell>
          <cell r="G3822" t="str">
            <v>18.03.2004</v>
          </cell>
          <cell r="H3822" t="str">
            <v>00.00.0000</v>
          </cell>
        </row>
        <row r="3823">
          <cell r="A3823" t="str">
            <v>TLXCD10OFS25M</v>
          </cell>
          <cell r="B3823" t="str">
            <v>OPC DATA SERVER 10 LICENCES</v>
          </cell>
          <cell r="C3823" t="str">
            <v>FR</v>
          </cell>
          <cell r="D3823" t="str">
            <v>04 Commercialized</v>
          </cell>
          <cell r="E3823">
            <v>217000</v>
          </cell>
          <cell r="F3823" t="str">
            <v>01 Exchg w/ new product</v>
          </cell>
          <cell r="G3823" t="str">
            <v>26.10.2001</v>
          </cell>
          <cell r="H3823" t="str">
            <v>00.00.0000</v>
          </cell>
        </row>
        <row r="3824">
          <cell r="A3824" t="str">
            <v>TLXCD10OFS30M</v>
          </cell>
          <cell r="B3824" t="str">
            <v>OPC DATA SERVER 10 LICENCES</v>
          </cell>
          <cell r="C3824" t="str">
            <v>FR</v>
          </cell>
          <cell r="D3824" t="str">
            <v>04 Commercialized</v>
          </cell>
          <cell r="E3824" t="e">
            <v>#N/A</v>
          </cell>
          <cell r="F3824" t="str">
            <v>01 Exchg w/ new product</v>
          </cell>
          <cell r="G3824" t="str">
            <v>18.08.2003</v>
          </cell>
          <cell r="H3824" t="str">
            <v>00.00.0000</v>
          </cell>
        </row>
        <row r="3825">
          <cell r="A3825" t="str">
            <v>TLXCD20OFS25M</v>
          </cell>
          <cell r="B3825" t="str">
            <v>OPC DATA SERVER 20 LICENCES</v>
          </cell>
          <cell r="C3825" t="str">
            <v>FR</v>
          </cell>
          <cell r="D3825" t="str">
            <v>04 Commercialized</v>
          </cell>
          <cell r="E3825">
            <v>325500</v>
          </cell>
          <cell r="F3825" t="str">
            <v>01 Exchg w/ new product</v>
          </cell>
          <cell r="G3825" t="str">
            <v>26.10.2001</v>
          </cell>
          <cell r="H3825" t="str">
            <v>00.00.0000</v>
          </cell>
        </row>
        <row r="3826">
          <cell r="A3826" t="str">
            <v>TLXCD3PL7JP44M</v>
          </cell>
          <cell r="B3826" t="str">
            <v>PL7 JUNIOR SOFT. 3P</v>
          </cell>
          <cell r="C3826" t="str">
            <v>FR</v>
          </cell>
          <cell r="D3826" t="str">
            <v>05 EOC</v>
          </cell>
          <cell r="E3826" t="e">
            <v>#N/A</v>
          </cell>
          <cell r="F3826" t="str">
            <v>01 Exchg w/ new product</v>
          </cell>
          <cell r="G3826" t="str">
            <v>16.02.2005</v>
          </cell>
          <cell r="H3826" t="str">
            <v>08.03.2005</v>
          </cell>
          <cell r="I3826" t="str">
            <v>NO REPLACE</v>
          </cell>
        </row>
        <row r="3827">
          <cell r="A3827" t="str">
            <v>TLXCD3PL7JP45M</v>
          </cell>
          <cell r="B3827" t="str">
            <v>PL7 JUNIOR SOFT. 3P</v>
          </cell>
          <cell r="C3827" t="str">
            <v>FR</v>
          </cell>
          <cell r="D3827" t="str">
            <v>04 Commercialized</v>
          </cell>
          <cell r="E3827" t="e">
            <v>#N/A</v>
          </cell>
          <cell r="F3827" t="str">
            <v>01 Exchg w/ new product</v>
          </cell>
          <cell r="G3827" t="str">
            <v>29.03.2005</v>
          </cell>
          <cell r="H3827" t="str">
            <v>00.00.0000</v>
          </cell>
        </row>
        <row r="3828">
          <cell r="A3828" t="str">
            <v>TLXCD3PL7JPU44M</v>
          </cell>
          <cell r="B3828" t="str">
            <v>PL7 JUNIOR SOFT. 3P USB</v>
          </cell>
          <cell r="C3828" t="str">
            <v>FR</v>
          </cell>
          <cell r="D3828" t="str">
            <v>05 EOC</v>
          </cell>
          <cell r="E3828" t="e">
            <v>#N/A</v>
          </cell>
          <cell r="F3828" t="str">
            <v>01 Exchg w/ new product</v>
          </cell>
          <cell r="G3828" t="str">
            <v>16.02.2005</v>
          </cell>
          <cell r="H3828" t="str">
            <v>08.03.2005</v>
          </cell>
          <cell r="I3828" t="str">
            <v>NO REPLACE</v>
          </cell>
        </row>
        <row r="3829">
          <cell r="A3829" t="str">
            <v>TLXCD3PL7JPU45M</v>
          </cell>
          <cell r="B3829" t="str">
            <v>PL7 JUNIOR SOFT. 3P USB</v>
          </cell>
          <cell r="C3829" t="str">
            <v>FR</v>
          </cell>
          <cell r="D3829" t="str">
            <v>04 Commercialized</v>
          </cell>
          <cell r="E3829" t="e">
            <v>#N/A</v>
          </cell>
          <cell r="F3829" t="str">
            <v>01 Exchg w/ new product</v>
          </cell>
          <cell r="G3829" t="str">
            <v>29.03.2005</v>
          </cell>
          <cell r="H3829" t="str">
            <v>00.00.0000</v>
          </cell>
        </row>
        <row r="3830">
          <cell r="A3830" t="str">
            <v>TLXCD3PL7MP44M</v>
          </cell>
          <cell r="B3830" t="str">
            <v>PL7 MICRO SOFT. 3P</v>
          </cell>
          <cell r="C3830" t="str">
            <v>FR</v>
          </cell>
          <cell r="D3830" t="str">
            <v>05 EOC</v>
          </cell>
          <cell r="E3830" t="e">
            <v>#N/A</v>
          </cell>
          <cell r="F3830" t="str">
            <v>01 Exchg w/ new product</v>
          </cell>
          <cell r="G3830" t="str">
            <v>17.02.2005</v>
          </cell>
          <cell r="H3830" t="str">
            <v>08.03.2005</v>
          </cell>
          <cell r="I3830" t="str">
            <v>NO REPLACE</v>
          </cell>
        </row>
        <row r="3831">
          <cell r="A3831" t="str">
            <v>TLXCD3PL7MP45M</v>
          </cell>
          <cell r="B3831" t="str">
            <v>PL7 MICRO SOFT. 3P</v>
          </cell>
          <cell r="C3831" t="str">
            <v>FR</v>
          </cell>
          <cell r="D3831" t="str">
            <v>04 Commercialized</v>
          </cell>
          <cell r="E3831" t="e">
            <v>#N/A</v>
          </cell>
          <cell r="F3831" t="str">
            <v>01 Exchg w/ new product</v>
          </cell>
          <cell r="G3831" t="str">
            <v>29.03.2005</v>
          </cell>
          <cell r="H3831" t="str">
            <v>08.03.2005</v>
          </cell>
        </row>
        <row r="3832">
          <cell r="A3832" t="str">
            <v>TLXCD3PL7MPU44M</v>
          </cell>
          <cell r="B3832" t="str">
            <v>PL7 MICRO SOFT. 3P USB</v>
          </cell>
          <cell r="C3832" t="str">
            <v>FR</v>
          </cell>
          <cell r="D3832" t="str">
            <v>05 EOC</v>
          </cell>
          <cell r="E3832" t="e">
            <v>#N/A</v>
          </cell>
          <cell r="F3832" t="str">
            <v>01 Exchg w/ new product</v>
          </cell>
          <cell r="G3832" t="str">
            <v>14.02.2005</v>
          </cell>
          <cell r="H3832" t="str">
            <v>08.03.2005</v>
          </cell>
          <cell r="I3832" t="str">
            <v>NO REPLACE</v>
          </cell>
        </row>
        <row r="3833">
          <cell r="A3833" t="str">
            <v>TLXCD3PL7MPU45M</v>
          </cell>
          <cell r="B3833" t="str">
            <v>PL7 MICRO SOFT. 3P USB</v>
          </cell>
          <cell r="C3833" t="str">
            <v>FR</v>
          </cell>
          <cell r="D3833" t="str">
            <v>04 Commercialized</v>
          </cell>
          <cell r="E3833" t="e">
            <v>#N/A</v>
          </cell>
          <cell r="F3833" t="str">
            <v>01 Exchg w/ new product</v>
          </cell>
          <cell r="G3833" t="str">
            <v>29.03.2005</v>
          </cell>
          <cell r="H3833" t="str">
            <v>00.00.0000</v>
          </cell>
        </row>
        <row r="3834">
          <cell r="A3834" t="str">
            <v>TLXCD3PL7PP44M</v>
          </cell>
          <cell r="B3834" t="str">
            <v>PL7 PRO SOFT.3P</v>
          </cell>
          <cell r="C3834" t="str">
            <v>FR</v>
          </cell>
          <cell r="D3834" t="str">
            <v>06 Service Only</v>
          </cell>
          <cell r="E3834">
            <v>183000</v>
          </cell>
          <cell r="F3834" t="str">
            <v>01 Exchg w/ new product</v>
          </cell>
          <cell r="G3834" t="str">
            <v>25.03.2005</v>
          </cell>
          <cell r="H3834" t="str">
            <v>29.03.2005</v>
          </cell>
          <cell r="I3834" t="str">
            <v>TLXCD3PL7PP45M</v>
          </cell>
        </row>
        <row r="3835">
          <cell r="A3835" t="str">
            <v>TLXCD3PL7PP45M</v>
          </cell>
          <cell r="B3835" t="str">
            <v>PL7 PRO SOFT.3P</v>
          </cell>
          <cell r="C3835" t="str">
            <v>FR</v>
          </cell>
          <cell r="D3835" t="str">
            <v>04 Commercialized</v>
          </cell>
          <cell r="E3835" t="e">
            <v>#N/A</v>
          </cell>
          <cell r="F3835" t="str">
            <v>01 Exchg w/ new product</v>
          </cell>
          <cell r="G3835" t="str">
            <v>29.03.2005</v>
          </cell>
          <cell r="H3835" t="str">
            <v>00.00.0000</v>
          </cell>
        </row>
        <row r="3836">
          <cell r="A3836" t="str">
            <v>TLXCD3PL7PPU44M</v>
          </cell>
          <cell r="B3836" t="str">
            <v>PL7 PRO SOFT.3P USB</v>
          </cell>
          <cell r="C3836" t="str">
            <v>FR</v>
          </cell>
          <cell r="D3836" t="str">
            <v>05 EOC</v>
          </cell>
          <cell r="E3836">
            <v>18800</v>
          </cell>
          <cell r="F3836" t="str">
            <v>01 Exchg w/ new product</v>
          </cell>
          <cell r="G3836" t="str">
            <v>17.02.2005</v>
          </cell>
          <cell r="H3836" t="str">
            <v>08.03.2005</v>
          </cell>
          <cell r="I3836" t="str">
            <v>NO REPLACE</v>
          </cell>
        </row>
        <row r="3837">
          <cell r="A3837" t="str">
            <v>TLXCD3PL7PPU45M</v>
          </cell>
          <cell r="B3837" t="str">
            <v>PL7 PRO SOFT.3P USB</v>
          </cell>
          <cell r="C3837" t="str">
            <v>FR</v>
          </cell>
          <cell r="D3837" t="str">
            <v>04 Commercialized</v>
          </cell>
          <cell r="E3837" t="e">
            <v>#N/A</v>
          </cell>
          <cell r="F3837" t="str">
            <v>01 Exchg w/ new product</v>
          </cell>
          <cell r="G3837" t="str">
            <v>29.03.2005</v>
          </cell>
          <cell r="H3837" t="str">
            <v>00.00.0000</v>
          </cell>
        </row>
        <row r="3838">
          <cell r="A3838" t="str">
            <v>TLXCD3WSBYP40F</v>
          </cell>
          <cell r="B3838" t="str">
            <v>3 WARM STANDBY PREMIUM V4 F</v>
          </cell>
          <cell r="C3838" t="str">
            <v>FR</v>
          </cell>
          <cell r="D3838" t="str">
            <v>06 Service Only</v>
          </cell>
          <cell r="E3838">
            <v>121500</v>
          </cell>
          <cell r="F3838" t="str">
            <v>01 Exchg w/ new product</v>
          </cell>
          <cell r="G3838" t="str">
            <v>31.12.2002</v>
          </cell>
          <cell r="H3838" t="str">
            <v>31.12.2002</v>
          </cell>
          <cell r="I3838" t="str">
            <v>NO REPLACE</v>
          </cell>
        </row>
        <row r="3839">
          <cell r="A3839" t="str">
            <v>TLXCDDRV20M</v>
          </cell>
          <cell r="B3839" t="str">
            <v>DRIVER CD ROM</v>
          </cell>
          <cell r="C3839" t="str">
            <v>FR</v>
          </cell>
          <cell r="D3839" t="str">
            <v>04 Commercialized</v>
          </cell>
          <cell r="E3839" t="e">
            <v>#N/A</v>
          </cell>
          <cell r="F3839" t="str">
            <v>01 Exchg w/ new product</v>
          </cell>
          <cell r="G3839" t="str">
            <v>04.08.2003</v>
          </cell>
          <cell r="H3839" t="str">
            <v>00.00.0000</v>
          </cell>
        </row>
        <row r="3840">
          <cell r="A3840" t="str">
            <v>TLXCDFCHMIV1M</v>
          </cell>
          <cell r="B3840" t="str">
            <v>FCAST HMI CONF. SOFTWARE</v>
          </cell>
          <cell r="C3840" t="str">
            <v>FR</v>
          </cell>
          <cell r="D3840" t="str">
            <v>04 Commercialized</v>
          </cell>
          <cell r="E3840">
            <v>21000</v>
          </cell>
          <cell r="F3840" t="str">
            <v>01 Exchg w/ new product</v>
          </cell>
          <cell r="G3840" t="str">
            <v>30.03.2004</v>
          </cell>
          <cell r="H3840" t="str">
            <v>00.00.0000</v>
          </cell>
        </row>
        <row r="3841">
          <cell r="A3841" t="str">
            <v>TLXCDGTW10M</v>
          </cell>
          <cell r="B3841" t="str">
            <v>ATRIUM TO TCP/IP GATEWAY</v>
          </cell>
          <cell r="C3841" t="str">
            <v>FR</v>
          </cell>
          <cell r="D3841" t="str">
            <v>04 Commercialized</v>
          </cell>
          <cell r="E3841" t="e">
            <v>#N/A</v>
          </cell>
          <cell r="F3841" t="str">
            <v>01 Exchg w/ new product</v>
          </cell>
          <cell r="G3841" t="str">
            <v>18.03.2004</v>
          </cell>
          <cell r="H3841" t="str">
            <v>00.00.0000</v>
          </cell>
        </row>
        <row r="3842">
          <cell r="A3842" t="str">
            <v>TLXCDMMS40E</v>
          </cell>
          <cell r="B3842" t="str">
            <v>MMS GATEWAY FOR ATRIUM</v>
          </cell>
          <cell r="C3842" t="str">
            <v>FR</v>
          </cell>
          <cell r="D3842" t="str">
            <v>04 Commercialized</v>
          </cell>
          <cell r="E3842">
            <v>221900</v>
          </cell>
          <cell r="F3842" t="str">
            <v>01 Exchg w/ new product</v>
          </cell>
          <cell r="G3842" t="str">
            <v>13.03.2002</v>
          </cell>
          <cell r="H3842" t="str">
            <v>00.00.0000</v>
          </cell>
        </row>
        <row r="3843">
          <cell r="A3843" t="str">
            <v>TLXCDOFS25M</v>
          </cell>
          <cell r="B3843" t="str">
            <v>OPC DATA SERVER</v>
          </cell>
          <cell r="C3843" t="str">
            <v>FR</v>
          </cell>
          <cell r="D3843" t="str">
            <v>04 Commercialized</v>
          </cell>
          <cell r="E3843">
            <v>71500</v>
          </cell>
          <cell r="F3843" t="str">
            <v>01 Exchg w/ new product</v>
          </cell>
          <cell r="G3843" t="str">
            <v>26.10.2001</v>
          </cell>
          <cell r="H3843" t="str">
            <v>00.00.0000</v>
          </cell>
        </row>
        <row r="3844">
          <cell r="A3844" t="str">
            <v>TLXCDOFS30M</v>
          </cell>
          <cell r="B3844" t="str">
            <v>OPC DATA SERVER</v>
          </cell>
          <cell r="C3844" t="str">
            <v>FR</v>
          </cell>
          <cell r="D3844" t="str">
            <v>04 Commercialized</v>
          </cell>
          <cell r="E3844">
            <v>62000</v>
          </cell>
          <cell r="F3844" t="str">
            <v>01 Exchg w/ new product</v>
          </cell>
          <cell r="G3844" t="str">
            <v>18.08.2003</v>
          </cell>
          <cell r="H3844" t="str">
            <v>00.00.0000</v>
          </cell>
        </row>
        <row r="3845">
          <cell r="A3845" t="str">
            <v>TLXCDPL7DIF42</v>
          </cell>
          <cell r="B3845" t="str">
            <v>PL7 DIF V4.2 SOFTWARE</v>
          </cell>
          <cell r="C3845" t="str">
            <v>FR</v>
          </cell>
          <cell r="D3845" t="str">
            <v>04 Commercialized</v>
          </cell>
          <cell r="E3845" t="e">
            <v>#N/A</v>
          </cell>
          <cell r="F3845" t="str">
            <v>01 Exchg w/ new product</v>
          </cell>
          <cell r="G3845" t="str">
            <v>07.05.2004</v>
          </cell>
          <cell r="H3845" t="str">
            <v>00.00.0000</v>
          </cell>
        </row>
        <row r="3846">
          <cell r="A3846" t="str">
            <v>TLXCDPL7JP44M</v>
          </cell>
          <cell r="B3846" t="str">
            <v>PL7 JUNIOR SOFTWARE</v>
          </cell>
          <cell r="C3846" t="str">
            <v>FR</v>
          </cell>
          <cell r="D3846" t="str">
            <v>06 Service Only</v>
          </cell>
          <cell r="E3846">
            <v>41000</v>
          </cell>
          <cell r="F3846" t="str">
            <v>01 Exchg w/ new product</v>
          </cell>
          <cell r="G3846" t="str">
            <v>25.03.2005</v>
          </cell>
          <cell r="H3846" t="str">
            <v>29.03.2005</v>
          </cell>
          <cell r="I3846" t="str">
            <v>TLXCDPL7JP45M</v>
          </cell>
        </row>
        <row r="3847">
          <cell r="A3847" t="str">
            <v>TLXCDPL7JP45M</v>
          </cell>
          <cell r="B3847" t="str">
            <v>PL7 JUNIOR SOFTWARE</v>
          </cell>
          <cell r="C3847" t="str">
            <v>FR</v>
          </cell>
          <cell r="D3847" t="str">
            <v>04 Commercialized</v>
          </cell>
          <cell r="E3847" t="e">
            <v>#N/A</v>
          </cell>
          <cell r="F3847" t="str">
            <v>01 Exchg w/ new product</v>
          </cell>
          <cell r="G3847" t="str">
            <v>29.03.2005</v>
          </cell>
          <cell r="H3847" t="str">
            <v>00.00.0000</v>
          </cell>
        </row>
        <row r="3848">
          <cell r="A3848" t="str">
            <v>TLXCDPL7JPU44M</v>
          </cell>
          <cell r="B3848" t="str">
            <v>PL7 JUNIOR SOFTWARE USB</v>
          </cell>
          <cell r="C3848" t="str">
            <v>FR</v>
          </cell>
          <cell r="D3848" t="str">
            <v>06 Service Only</v>
          </cell>
          <cell r="E3848">
            <v>44000</v>
          </cell>
          <cell r="F3848" t="str">
            <v>01 Exchg w/ new product</v>
          </cell>
          <cell r="G3848" t="str">
            <v>25.03.2005</v>
          </cell>
          <cell r="H3848" t="str">
            <v>29.03.2005</v>
          </cell>
          <cell r="I3848" t="str">
            <v>TLXCDPL7JPU45M</v>
          </cell>
        </row>
        <row r="3849">
          <cell r="A3849" t="str">
            <v>TLXCDPL7JPU45M</v>
          </cell>
          <cell r="B3849" t="str">
            <v>PL7 JUNIOR SOFTWARE USB</v>
          </cell>
          <cell r="C3849" t="str">
            <v>FR</v>
          </cell>
          <cell r="D3849" t="str">
            <v>04 Commercialized</v>
          </cell>
          <cell r="E3849" t="e">
            <v>#N/A</v>
          </cell>
          <cell r="F3849" t="str">
            <v>01 Exchg w/ new product</v>
          </cell>
          <cell r="G3849" t="str">
            <v>29.03.2005</v>
          </cell>
          <cell r="H3849" t="str">
            <v>00.00.0000</v>
          </cell>
        </row>
        <row r="3850">
          <cell r="A3850" t="str">
            <v>TLXCDPL7MP44M</v>
          </cell>
          <cell r="B3850" t="str">
            <v>PL7 MICRO SOFTWARE</v>
          </cell>
          <cell r="C3850" t="str">
            <v>FR</v>
          </cell>
          <cell r="D3850" t="str">
            <v>06 Service Only</v>
          </cell>
          <cell r="E3850">
            <v>25000</v>
          </cell>
          <cell r="F3850" t="str">
            <v>01 Exchg w/ new product</v>
          </cell>
          <cell r="G3850" t="str">
            <v>25.03.2005</v>
          </cell>
          <cell r="H3850" t="str">
            <v>29.03.2005</v>
          </cell>
          <cell r="I3850" t="str">
            <v>TLXCDPL7MP45M</v>
          </cell>
        </row>
        <row r="3851">
          <cell r="A3851" t="str">
            <v>TLXCDPL7MP45M</v>
          </cell>
          <cell r="B3851" t="str">
            <v>PL7 MICRO SOFTWARE</v>
          </cell>
          <cell r="C3851" t="str">
            <v>FR</v>
          </cell>
          <cell r="D3851" t="str">
            <v>04 Commercialized</v>
          </cell>
          <cell r="E3851" t="e">
            <v>#N/A</v>
          </cell>
          <cell r="F3851" t="str">
            <v>01 Exchg w/ new product</v>
          </cell>
          <cell r="G3851" t="str">
            <v>29.03.2005</v>
          </cell>
          <cell r="H3851" t="str">
            <v>00.00.0000</v>
          </cell>
        </row>
        <row r="3852">
          <cell r="A3852" t="str">
            <v>TLXCDPL7MPC44M</v>
          </cell>
          <cell r="B3852" t="str">
            <v>PL7 MICRO &amp; CANOPEN SOFTWARES</v>
          </cell>
          <cell r="C3852" t="str">
            <v>FR</v>
          </cell>
          <cell r="D3852" t="str">
            <v>05 EOC</v>
          </cell>
          <cell r="E3852">
            <v>35000</v>
          </cell>
          <cell r="F3852" t="str">
            <v>01 Exchg w/ new product</v>
          </cell>
          <cell r="G3852" t="str">
            <v>17.02.2005</v>
          </cell>
          <cell r="H3852" t="str">
            <v>08.03.2005</v>
          </cell>
          <cell r="I3852" t="str">
            <v>NO REPLACE</v>
          </cell>
        </row>
        <row r="3853">
          <cell r="A3853" t="str">
            <v>TLXCDPL7MPC45M</v>
          </cell>
          <cell r="B3853" t="str">
            <v>PL7 MICRO &amp; CANOPEN SOFTWARES</v>
          </cell>
          <cell r="C3853" t="str">
            <v>FR</v>
          </cell>
          <cell r="D3853" t="str">
            <v>04 Commercialized</v>
          </cell>
          <cell r="E3853" t="e">
            <v>#N/A</v>
          </cell>
          <cell r="F3853" t="str">
            <v>01 Exchg w/ new product</v>
          </cell>
          <cell r="G3853" t="str">
            <v>29.03.2005</v>
          </cell>
          <cell r="H3853" t="str">
            <v>00.00.0000</v>
          </cell>
        </row>
        <row r="3854">
          <cell r="A3854" t="str">
            <v>TLXCDPL7MPU44M</v>
          </cell>
          <cell r="B3854" t="str">
            <v>PL7 MICRO SOFTWARE USB</v>
          </cell>
          <cell r="C3854" t="str">
            <v>FR</v>
          </cell>
          <cell r="D3854" t="str">
            <v>06 Service Only</v>
          </cell>
          <cell r="E3854">
            <v>26000</v>
          </cell>
          <cell r="F3854" t="str">
            <v>01 Exchg w/ new product</v>
          </cell>
          <cell r="G3854" t="str">
            <v>25.03.2005</v>
          </cell>
          <cell r="H3854" t="str">
            <v>29.03.2005</v>
          </cell>
          <cell r="I3854" t="str">
            <v>TLXCDPL7MPU45M</v>
          </cell>
        </row>
        <row r="3855">
          <cell r="A3855" t="str">
            <v>TLXCDPL7MPU45M</v>
          </cell>
          <cell r="B3855" t="str">
            <v>PL7 MICRO SOFTWARE USB</v>
          </cell>
          <cell r="C3855" t="str">
            <v>FR</v>
          </cell>
          <cell r="D3855" t="str">
            <v>04 Commercialized</v>
          </cell>
          <cell r="E3855">
            <v>40000</v>
          </cell>
          <cell r="F3855" t="str">
            <v>01 Exchg w/ new product</v>
          </cell>
          <cell r="G3855" t="str">
            <v>29.03.2005</v>
          </cell>
          <cell r="H3855" t="str">
            <v>00.00.0000</v>
          </cell>
        </row>
        <row r="3856">
          <cell r="A3856" t="str">
            <v>TLXCDPL7PP44M</v>
          </cell>
          <cell r="B3856" t="str">
            <v>PL7 PRO SOFTWARE</v>
          </cell>
          <cell r="C3856" t="str">
            <v>FR</v>
          </cell>
          <cell r="D3856" t="str">
            <v>06 Service Only</v>
          </cell>
          <cell r="E3856">
            <v>84400</v>
          </cell>
          <cell r="F3856" t="str">
            <v>01 Exchg w/ new product</v>
          </cell>
          <cell r="G3856" t="str">
            <v>25.03.2005</v>
          </cell>
          <cell r="H3856" t="str">
            <v>29.03.2005</v>
          </cell>
          <cell r="I3856" t="str">
            <v>TLXCDPL7PP45M</v>
          </cell>
        </row>
        <row r="3857">
          <cell r="A3857" t="str">
            <v>TLXCDPL7PP45M</v>
          </cell>
          <cell r="B3857" t="str">
            <v>PL7 PRO SOFTWARE</v>
          </cell>
          <cell r="C3857" t="str">
            <v>FR</v>
          </cell>
          <cell r="D3857" t="str">
            <v>04 Commercialized</v>
          </cell>
          <cell r="E3857" t="e">
            <v>#N/A</v>
          </cell>
          <cell r="F3857" t="str">
            <v>01 Exchg w/ new product</v>
          </cell>
          <cell r="G3857" t="str">
            <v>29.03.2005</v>
          </cell>
          <cell r="H3857" t="str">
            <v>00.00.0000</v>
          </cell>
        </row>
        <row r="3858">
          <cell r="A3858" t="str">
            <v>TLXCDPL7PPU44M</v>
          </cell>
          <cell r="B3858" t="str">
            <v>PL7 PRO SOFTWARE USB</v>
          </cell>
          <cell r="C3858" t="str">
            <v>FR</v>
          </cell>
          <cell r="D3858" t="str">
            <v>06 Service Only</v>
          </cell>
          <cell r="E3858">
            <v>85500</v>
          </cell>
          <cell r="F3858" t="str">
            <v>01 Exchg w/ new product</v>
          </cell>
          <cell r="G3858" t="str">
            <v>25.03.2005</v>
          </cell>
          <cell r="H3858" t="str">
            <v>29.03.2005</v>
          </cell>
          <cell r="I3858" t="str">
            <v>TLXCDPL7PPU45M</v>
          </cell>
        </row>
        <row r="3859">
          <cell r="A3859" t="str">
            <v>TLXCDPL7PPU45M</v>
          </cell>
          <cell r="B3859" t="str">
            <v>PL7 PRO SOFTWARE USB</v>
          </cell>
          <cell r="C3859" t="str">
            <v>FR</v>
          </cell>
          <cell r="D3859" t="str">
            <v>04 Commercialized</v>
          </cell>
          <cell r="E3859" t="e">
            <v>#N/A</v>
          </cell>
          <cell r="F3859" t="str">
            <v>01 Exchg w/ new product</v>
          </cell>
          <cell r="G3859" t="str">
            <v>29.03.2005</v>
          </cell>
          <cell r="H3859" t="str">
            <v>00.00.0000</v>
          </cell>
        </row>
        <row r="3860">
          <cell r="A3860" t="str">
            <v>TLXCDTCP50M</v>
          </cell>
          <cell r="B3860" t="str">
            <v>TCP OPEN LIBRARY</v>
          </cell>
          <cell r="C3860" t="str">
            <v>FR</v>
          </cell>
          <cell r="D3860" t="str">
            <v>04 Commercialized</v>
          </cell>
          <cell r="E3860" t="e">
            <v>#N/A</v>
          </cell>
          <cell r="F3860" t="str">
            <v>01 Exchg w/ new product</v>
          </cell>
          <cell r="G3860" t="str">
            <v>04.08.2003</v>
          </cell>
          <cell r="H3860" t="str">
            <v>00.00.0000</v>
          </cell>
        </row>
        <row r="3861">
          <cell r="A3861" t="str">
            <v>TLXCDTCPA33E</v>
          </cell>
          <cell r="B3861" t="str">
            <v>TCP SDKC LIBRARY</v>
          </cell>
          <cell r="C3861" t="str">
            <v>FR</v>
          </cell>
          <cell r="D3861" t="str">
            <v>05 EOC</v>
          </cell>
          <cell r="E3861">
            <v>5600</v>
          </cell>
          <cell r="F3861" t="str">
            <v>06 Documentation only</v>
          </cell>
          <cell r="G3861" t="str">
            <v>27.10.2004</v>
          </cell>
          <cell r="H3861" t="str">
            <v>31.12.2004</v>
          </cell>
          <cell r="I3861" t="str">
            <v>NO REPLACE</v>
          </cell>
        </row>
        <row r="3862">
          <cell r="A3862" t="str">
            <v>TLXCDUNGTW10M</v>
          </cell>
          <cell r="B3862" t="str">
            <v>ATRIUM TO TCP/IP GATEWAY UNLIMITED</v>
          </cell>
          <cell r="C3862" t="str">
            <v>FR</v>
          </cell>
          <cell r="D3862" t="str">
            <v>04 Commercialized</v>
          </cell>
          <cell r="E3862" t="e">
            <v>#N/A</v>
          </cell>
          <cell r="F3862" t="str">
            <v>01 Exchg w/ new product</v>
          </cell>
          <cell r="G3862" t="str">
            <v>18.03.2004</v>
          </cell>
          <cell r="H3862" t="str">
            <v>00.00.0000</v>
          </cell>
        </row>
        <row r="3863">
          <cell r="A3863" t="str">
            <v>TLXCDUNOFS25M</v>
          </cell>
          <cell r="B3863" t="str">
            <v>OPC DATA SERVER 200 LICENCES</v>
          </cell>
          <cell r="C3863" t="str">
            <v>FR</v>
          </cell>
          <cell r="D3863" t="str">
            <v>04 Commercialized</v>
          </cell>
          <cell r="E3863">
            <v>1000000</v>
          </cell>
          <cell r="F3863" t="str">
            <v>01 Exchg w/ new product</v>
          </cell>
          <cell r="G3863" t="str">
            <v>26.10.2001</v>
          </cell>
          <cell r="H3863" t="str">
            <v>00.00.0000</v>
          </cell>
        </row>
        <row r="3864">
          <cell r="A3864" t="str">
            <v>TLXCDUNOFS30M</v>
          </cell>
          <cell r="B3864" t="str">
            <v>OPC DATA SERVER 200 LICENCES</v>
          </cell>
          <cell r="C3864" t="str">
            <v>FR</v>
          </cell>
          <cell r="D3864" t="str">
            <v>04 Commercialized</v>
          </cell>
          <cell r="E3864" t="e">
            <v>#N/A</v>
          </cell>
          <cell r="F3864" t="str">
            <v>01 Exchg w/ new product</v>
          </cell>
          <cell r="G3864" t="str">
            <v>18.08.2003</v>
          </cell>
          <cell r="H3864" t="str">
            <v>00.00.0000</v>
          </cell>
        </row>
        <row r="3865">
          <cell r="A3865" t="str">
            <v>TLXCDUNTCPB33F</v>
          </cell>
          <cell r="B3865" t="str">
            <v>TCP DFB LIBRARY</v>
          </cell>
          <cell r="C3865" t="str">
            <v>FR</v>
          </cell>
          <cell r="D3865" t="str">
            <v>05 EOC</v>
          </cell>
          <cell r="E3865">
            <v>73300</v>
          </cell>
          <cell r="F3865" t="str">
            <v>06 Documentation only</v>
          </cell>
          <cell r="G3865" t="str">
            <v>27.10.2004</v>
          </cell>
          <cell r="H3865" t="str">
            <v>31.12.2004</v>
          </cell>
          <cell r="I3865" t="str">
            <v>NO REPLACE</v>
          </cell>
        </row>
        <row r="3866">
          <cell r="A3866" t="str">
            <v>TLXCDWSBYP40E</v>
          </cell>
          <cell r="B3866" t="str">
            <v>WARM STANDBY PREMIUM V4 E</v>
          </cell>
          <cell r="C3866" t="str">
            <v>FR</v>
          </cell>
          <cell r="D3866" t="str">
            <v>04 Commercialized</v>
          </cell>
          <cell r="E3866">
            <v>60700</v>
          </cell>
          <cell r="F3866" t="str">
            <v>06 Documentation only</v>
          </cell>
          <cell r="G3866" t="str">
            <v>10.10.2000</v>
          </cell>
          <cell r="H3866" t="str">
            <v>00.00.0000</v>
          </cell>
        </row>
        <row r="3867">
          <cell r="A3867" t="str">
            <v>TLXCDWSBYP40F</v>
          </cell>
          <cell r="B3867" t="str">
            <v>WARM STANDBY PREMIUM V4 F</v>
          </cell>
          <cell r="C3867" t="str">
            <v>FR</v>
          </cell>
          <cell r="D3867" t="str">
            <v>04 Commercialized</v>
          </cell>
          <cell r="E3867">
            <v>60700</v>
          </cell>
          <cell r="F3867" t="str">
            <v>06 Documentation only</v>
          </cell>
          <cell r="G3867" t="str">
            <v>10.10.2000</v>
          </cell>
          <cell r="H3867" t="str">
            <v>00.00.0000</v>
          </cell>
        </row>
        <row r="3868">
          <cell r="A3868" t="str">
            <v>TLXDEMOOFS25M</v>
          </cell>
          <cell r="B3868" t="str">
            <v>OPC DATA SERVER DEMO</v>
          </cell>
          <cell r="C3868" t="str">
            <v>FR</v>
          </cell>
          <cell r="D3868" t="str">
            <v>04 Commercialized</v>
          </cell>
          <cell r="E3868">
            <v>1800</v>
          </cell>
          <cell r="F3868" t="str">
            <v>01 Exchg w/ new product</v>
          </cell>
          <cell r="G3868" t="str">
            <v>26.10.2001</v>
          </cell>
          <cell r="H3868" t="str">
            <v>00.00.0000</v>
          </cell>
        </row>
        <row r="3869">
          <cell r="A3869" t="str">
            <v>TLXDEMOOFS30M</v>
          </cell>
          <cell r="B3869" t="str">
            <v>OPC DATA SERVER DEMO</v>
          </cell>
          <cell r="C3869" t="str">
            <v>FR</v>
          </cell>
          <cell r="D3869" t="str">
            <v>04 Commercialized</v>
          </cell>
          <cell r="E3869" t="e">
            <v>#N/A</v>
          </cell>
          <cell r="F3869" t="str">
            <v>01 Exchg w/ new product</v>
          </cell>
          <cell r="G3869" t="str">
            <v>18.08.2003</v>
          </cell>
          <cell r="H3869" t="str">
            <v>00.00.0000</v>
          </cell>
        </row>
        <row r="3870">
          <cell r="A3870" t="str">
            <v>TLXDMOFS25M</v>
          </cell>
          <cell r="B3870" t="str">
            <v>OPC FACTORY SERVER V2.5 US.MANUAL E/G/F</v>
          </cell>
          <cell r="C3870" t="str">
            <v>FR</v>
          </cell>
          <cell r="D3870" t="str">
            <v>04 Commercialized</v>
          </cell>
          <cell r="E3870">
            <v>3600</v>
          </cell>
          <cell r="F3870" t="str">
            <v>06 Documentation only</v>
          </cell>
          <cell r="G3870" t="str">
            <v>14.11.2001</v>
          </cell>
          <cell r="H3870" t="str">
            <v>00.00.0000</v>
          </cell>
        </row>
        <row r="3871">
          <cell r="A3871" t="str">
            <v>TLXDOCPL744E</v>
          </cell>
          <cell r="B3871" t="str">
            <v>PL7 DOCS PACKAGE EN</v>
          </cell>
          <cell r="C3871" t="str">
            <v>FR</v>
          </cell>
          <cell r="D3871" t="str">
            <v>05 EOC</v>
          </cell>
          <cell r="E3871" t="e">
            <v>#N/A</v>
          </cell>
          <cell r="F3871" t="str">
            <v>06 Documentation only</v>
          </cell>
          <cell r="G3871" t="str">
            <v>17.02.2005</v>
          </cell>
          <cell r="H3871" t="str">
            <v>08.03.2005</v>
          </cell>
          <cell r="I3871" t="str">
            <v>NO REPLACE</v>
          </cell>
        </row>
        <row r="3872">
          <cell r="A3872" t="str">
            <v>TLXDOCPL744F</v>
          </cell>
          <cell r="B3872" t="str">
            <v>PL7 DOCS PACKAGE FR</v>
          </cell>
          <cell r="C3872" t="str">
            <v>FR</v>
          </cell>
          <cell r="D3872" t="str">
            <v>05 EOC</v>
          </cell>
          <cell r="E3872" t="e">
            <v>#N/A</v>
          </cell>
          <cell r="F3872" t="str">
            <v>06 Documentation only</v>
          </cell>
          <cell r="G3872" t="str">
            <v>17.02.2005</v>
          </cell>
          <cell r="H3872" t="str">
            <v>08.03.2005</v>
          </cell>
          <cell r="I3872" t="str">
            <v>NO REPLACE</v>
          </cell>
        </row>
        <row r="3873">
          <cell r="A3873" t="str">
            <v>TLXDOCPL744G</v>
          </cell>
          <cell r="B3873" t="str">
            <v>PL7 DOCS PACKAGE DE</v>
          </cell>
          <cell r="C3873" t="str">
            <v>FR</v>
          </cell>
          <cell r="D3873" t="str">
            <v>05 EOC</v>
          </cell>
          <cell r="E3873" t="e">
            <v>#N/A</v>
          </cell>
          <cell r="F3873" t="str">
            <v>06 Documentation only</v>
          </cell>
          <cell r="G3873" t="str">
            <v>17.02.2005</v>
          </cell>
          <cell r="H3873" t="str">
            <v>08.03.2005</v>
          </cell>
          <cell r="I3873" t="str">
            <v>NO REPLACE</v>
          </cell>
        </row>
        <row r="3874">
          <cell r="A3874" t="str">
            <v>TLXDOCPL744S</v>
          </cell>
          <cell r="B3874" t="str">
            <v>PL7 DOCS PACKAGE SP</v>
          </cell>
          <cell r="C3874" t="str">
            <v>FR</v>
          </cell>
          <cell r="D3874" t="str">
            <v>05 EOC</v>
          </cell>
          <cell r="E3874" t="e">
            <v>#N/A</v>
          </cell>
          <cell r="F3874" t="str">
            <v>06 Documentation only</v>
          </cell>
          <cell r="G3874" t="str">
            <v>17.02.2005</v>
          </cell>
          <cell r="H3874" t="str">
            <v>08.03.2005</v>
          </cell>
          <cell r="I3874" t="str">
            <v>NO REPLACE</v>
          </cell>
        </row>
        <row r="3875">
          <cell r="A3875" t="str">
            <v>TLXDOCPL744T</v>
          </cell>
          <cell r="B3875" t="str">
            <v>PL7 DOCS PACKAGE IT</v>
          </cell>
          <cell r="C3875" t="str">
            <v>FR</v>
          </cell>
          <cell r="D3875" t="str">
            <v>05 EOC</v>
          </cell>
          <cell r="E3875" t="e">
            <v>#N/A</v>
          </cell>
          <cell r="F3875" t="str">
            <v>06 Documentation only</v>
          </cell>
          <cell r="G3875" t="str">
            <v>17.02.2005</v>
          </cell>
          <cell r="H3875" t="str">
            <v>08.03.2005</v>
          </cell>
          <cell r="I3875" t="str">
            <v>NO REPLACE</v>
          </cell>
        </row>
        <row r="3876">
          <cell r="A3876" t="str">
            <v>TLXDOCPL745E</v>
          </cell>
          <cell r="B3876" t="str">
            <v>PL7 DOCS PACKAGE EN</v>
          </cell>
          <cell r="C3876" t="str">
            <v>FR</v>
          </cell>
          <cell r="D3876" t="str">
            <v>02 Validated</v>
          </cell>
          <cell r="E3876" t="e">
            <v>#N/A</v>
          </cell>
          <cell r="F3876" t="str">
            <v>06 Documentation only</v>
          </cell>
          <cell r="G3876" t="str">
            <v>17.02.2005</v>
          </cell>
          <cell r="H3876" t="str">
            <v>00.00.0000</v>
          </cell>
        </row>
        <row r="3877">
          <cell r="A3877" t="str">
            <v>TLXDOCPL745F</v>
          </cell>
          <cell r="B3877" t="str">
            <v>PL7 DOCS PACKAGE FR</v>
          </cell>
          <cell r="C3877" t="str">
            <v>FR</v>
          </cell>
          <cell r="D3877" t="str">
            <v>02 Validated</v>
          </cell>
          <cell r="E3877" t="e">
            <v>#N/A</v>
          </cell>
          <cell r="F3877" t="str">
            <v>06 Documentation only</v>
          </cell>
          <cell r="G3877" t="str">
            <v>17.02.2005</v>
          </cell>
          <cell r="H3877" t="str">
            <v>00.00.0000</v>
          </cell>
        </row>
        <row r="3878">
          <cell r="A3878" t="str">
            <v>TLXDOCPL745G</v>
          </cell>
          <cell r="B3878" t="str">
            <v>PL7 DOCS PACKAGE DE</v>
          </cell>
          <cell r="C3878" t="str">
            <v>FR</v>
          </cell>
          <cell r="D3878" t="str">
            <v>02 Validated</v>
          </cell>
          <cell r="E3878" t="e">
            <v>#N/A</v>
          </cell>
          <cell r="F3878" t="str">
            <v>06 Documentation only</v>
          </cell>
          <cell r="G3878" t="str">
            <v>17.02.2005</v>
          </cell>
          <cell r="H3878" t="str">
            <v>00.00.0000</v>
          </cell>
        </row>
        <row r="3879">
          <cell r="A3879" t="str">
            <v>TLXDOCPL745S</v>
          </cell>
          <cell r="B3879" t="str">
            <v>PL7 DOCS PACKAGE SP</v>
          </cell>
          <cell r="C3879" t="str">
            <v>FR</v>
          </cell>
          <cell r="D3879" t="str">
            <v>02 Validated</v>
          </cell>
          <cell r="E3879" t="e">
            <v>#N/A</v>
          </cell>
          <cell r="F3879" t="str">
            <v>06 Documentation only</v>
          </cell>
          <cell r="G3879" t="str">
            <v>17.02.2005</v>
          </cell>
          <cell r="H3879" t="str">
            <v>00.00.0000</v>
          </cell>
        </row>
        <row r="3880">
          <cell r="A3880" t="str">
            <v>TLXDOCPL745T</v>
          </cell>
          <cell r="B3880" t="str">
            <v>PL7 DOCS PACKAGE IT</v>
          </cell>
          <cell r="C3880" t="str">
            <v>FR</v>
          </cell>
          <cell r="D3880" t="str">
            <v>02 Validated</v>
          </cell>
          <cell r="E3880" t="e">
            <v>#N/A</v>
          </cell>
          <cell r="F3880" t="str">
            <v>06 Documentation only</v>
          </cell>
          <cell r="G3880" t="str">
            <v>17.02.2005</v>
          </cell>
          <cell r="H3880" t="str">
            <v>00.00.0000</v>
          </cell>
        </row>
        <row r="3881">
          <cell r="A3881" t="str">
            <v>TLXLCSMCPL740M</v>
          </cell>
          <cell r="B3881" t="str">
            <v>SMC PL7 CONVERTOR</v>
          </cell>
          <cell r="C3881" t="str">
            <v>FR</v>
          </cell>
          <cell r="D3881" t="str">
            <v>05 EOC</v>
          </cell>
          <cell r="E3881">
            <v>81200</v>
          </cell>
          <cell r="F3881" t="str">
            <v>01 Exchg w/ new product</v>
          </cell>
          <cell r="G3881" t="str">
            <v>24.01.2003</v>
          </cell>
          <cell r="H3881" t="str">
            <v>31.12.2004</v>
          </cell>
          <cell r="I3881" t="str">
            <v>NO REPLACE</v>
          </cell>
        </row>
        <row r="3882">
          <cell r="A3882" t="str">
            <v>TLXLEETY120F</v>
          </cell>
          <cell r="B3882" t="str">
            <v>ETY 120 SOFT/DOC PACKAGE</v>
          </cell>
          <cell r="C3882" t="str">
            <v>FR</v>
          </cell>
          <cell r="D3882" t="str">
            <v>05 EOC</v>
          </cell>
          <cell r="E3882">
            <v>86800</v>
          </cell>
          <cell r="F3882" t="str">
            <v>01 Exchg w/ new product</v>
          </cell>
          <cell r="G3882" t="str">
            <v>31.12.2004</v>
          </cell>
          <cell r="H3882" t="str">
            <v>30.06.2006</v>
          </cell>
          <cell r="I3882" t="str">
            <v>NO REPLACE</v>
          </cell>
        </row>
        <row r="3883">
          <cell r="A3883" t="str">
            <v>TLXLIBSCNVF</v>
          </cell>
          <cell r="B3883" t="str">
            <v>CMD/PL7 SYMB CONVERTER</v>
          </cell>
          <cell r="C3883" t="str">
            <v>FR</v>
          </cell>
          <cell r="D3883" t="str">
            <v>04 Commercialized</v>
          </cell>
          <cell r="E3883">
            <v>12200</v>
          </cell>
          <cell r="F3883" t="str">
            <v>01 Exchg w/ new product</v>
          </cell>
          <cell r="G3883" t="str">
            <v>17.02.1999</v>
          </cell>
          <cell r="H3883" t="str">
            <v>00.00.0000</v>
          </cell>
        </row>
        <row r="3884">
          <cell r="A3884" t="str">
            <v>TLXLPL7FUZ34M</v>
          </cell>
          <cell r="B3884" t="str">
            <v>BASIC PL7 FUZ SOFTWARE V3.4</v>
          </cell>
          <cell r="C3884" t="str">
            <v>FR</v>
          </cell>
          <cell r="D3884" t="str">
            <v>04 Commercialized</v>
          </cell>
          <cell r="E3884">
            <v>15100</v>
          </cell>
          <cell r="F3884" t="str">
            <v>01 Exchg w/ new product</v>
          </cell>
          <cell r="G3884" t="str">
            <v>02.08.2002</v>
          </cell>
          <cell r="H3884" t="str">
            <v>00.00.0000</v>
          </cell>
        </row>
        <row r="3885">
          <cell r="A3885" t="str">
            <v>TLXLSDKCPL741M</v>
          </cell>
          <cell r="B3885" t="str">
            <v>PL7 SDKC SOFTWARE</v>
          </cell>
          <cell r="C3885" t="str">
            <v>FR</v>
          </cell>
          <cell r="D3885" t="str">
            <v>04 Commercialized</v>
          </cell>
          <cell r="E3885">
            <v>81200</v>
          </cell>
          <cell r="F3885" t="str">
            <v>01 Exchg w/ new product</v>
          </cell>
          <cell r="G3885" t="str">
            <v>23.05.2002</v>
          </cell>
          <cell r="H3885" t="str">
            <v>00.00.0000</v>
          </cell>
        </row>
        <row r="3886">
          <cell r="A3886" t="str">
            <v>TLXOSEDPL7PP44M</v>
          </cell>
          <cell r="B3886" t="str">
            <v>PL7 PRO OPEN SITE EDUCATION V4.4</v>
          </cell>
          <cell r="C3886" t="str">
            <v>FR</v>
          </cell>
          <cell r="D3886" t="str">
            <v>05 EOC</v>
          </cell>
          <cell r="E3886">
            <v>80000</v>
          </cell>
          <cell r="F3886" t="str">
            <v>01 Exchg w/ new product</v>
          </cell>
          <cell r="G3886" t="str">
            <v>17.02.2005</v>
          </cell>
          <cell r="H3886" t="str">
            <v>08.03.2005</v>
          </cell>
          <cell r="I3886" t="str">
            <v>NO REPLACE</v>
          </cell>
        </row>
        <row r="3887">
          <cell r="A3887" t="str">
            <v>TLXOSEDPL7PP45M</v>
          </cell>
          <cell r="B3887" t="str">
            <v>PL7 PRO OPEN SITE EDUCATION V4.5</v>
          </cell>
          <cell r="C3887" t="str">
            <v>FR</v>
          </cell>
          <cell r="D3887" t="str">
            <v>04 Commercialized</v>
          </cell>
          <cell r="E3887" t="e">
            <v>#N/A</v>
          </cell>
          <cell r="F3887" t="str">
            <v>01 Exchg w/ new product</v>
          </cell>
          <cell r="G3887" t="str">
            <v>29.03.2005</v>
          </cell>
          <cell r="H3887" t="str">
            <v>00.00.0000</v>
          </cell>
        </row>
        <row r="3888">
          <cell r="A3888" t="str">
            <v>TLXOSPL7DIF42</v>
          </cell>
          <cell r="B3888" t="str">
            <v>PL7 DIF V4.2 OPEN SITE SOFTWARE</v>
          </cell>
          <cell r="C3888" t="str">
            <v>FR</v>
          </cell>
          <cell r="D3888" t="str">
            <v>04 Commercialized</v>
          </cell>
          <cell r="E3888" t="e">
            <v>#N/A</v>
          </cell>
          <cell r="F3888" t="str">
            <v>01 Exchg w/ new product</v>
          </cell>
          <cell r="G3888" t="str">
            <v>07.05.2004</v>
          </cell>
          <cell r="H3888" t="str">
            <v>00.00.0000</v>
          </cell>
        </row>
        <row r="3889">
          <cell r="A3889" t="str">
            <v>TLXOSPL7PP44M</v>
          </cell>
          <cell r="B3889" t="str">
            <v>PL7PRO OPENSITE V4.4</v>
          </cell>
          <cell r="C3889" t="str">
            <v>FR</v>
          </cell>
          <cell r="D3889" t="str">
            <v>05 EOC</v>
          </cell>
          <cell r="E3889">
            <v>732300</v>
          </cell>
          <cell r="F3889" t="str">
            <v>01 Exchg w/ new product</v>
          </cell>
          <cell r="G3889" t="str">
            <v>17.02.2005</v>
          </cell>
          <cell r="H3889" t="str">
            <v>08.03.2005</v>
          </cell>
          <cell r="I3889" t="str">
            <v>NO REPLACE</v>
          </cell>
        </row>
        <row r="3890">
          <cell r="A3890" t="str">
            <v>TLXOSPL7PP45M</v>
          </cell>
          <cell r="B3890" t="str">
            <v>PL7PRO OPENSITE V4.5</v>
          </cell>
          <cell r="C3890" t="str">
            <v>FR</v>
          </cell>
          <cell r="D3890" t="str">
            <v>04 Commercialized</v>
          </cell>
          <cell r="E3890" t="e">
            <v>#N/A</v>
          </cell>
          <cell r="F3890" t="str">
            <v>01 Exchg w/ new product</v>
          </cell>
          <cell r="G3890" t="str">
            <v>29.03.2005</v>
          </cell>
          <cell r="H3890" t="str">
            <v>00.00.0000</v>
          </cell>
        </row>
        <row r="3891">
          <cell r="A3891" t="str">
            <v>TLXOTEDPL7MP44M</v>
          </cell>
          <cell r="B3891" t="str">
            <v>PL7 MICRO OPEN TEAM EDUCATION V4.4</v>
          </cell>
          <cell r="C3891" t="str">
            <v>FR</v>
          </cell>
          <cell r="D3891" t="str">
            <v>05 EOC</v>
          </cell>
          <cell r="E3891" t="e">
            <v>#N/A</v>
          </cell>
          <cell r="F3891" t="str">
            <v>01 Exchg w/ new product</v>
          </cell>
          <cell r="G3891" t="str">
            <v>16.02.2005</v>
          </cell>
          <cell r="H3891" t="str">
            <v>08.03.2005</v>
          </cell>
          <cell r="I3891" t="str">
            <v>NO REPLACE</v>
          </cell>
        </row>
        <row r="3892">
          <cell r="A3892" t="str">
            <v>TLXOTEDPL7MP45M</v>
          </cell>
          <cell r="B3892" t="str">
            <v>PL7 MICRO OPEN TEAM EDUCATION V4.5</v>
          </cell>
          <cell r="C3892" t="str">
            <v>FR</v>
          </cell>
          <cell r="D3892" t="str">
            <v>04 Commercialized</v>
          </cell>
          <cell r="E3892" t="e">
            <v>#N/A</v>
          </cell>
          <cell r="F3892" t="str">
            <v>01 Exchg w/ new product</v>
          </cell>
          <cell r="G3892" t="str">
            <v>29.03.2005</v>
          </cell>
          <cell r="H3892" t="str">
            <v>00.00.0000</v>
          </cell>
        </row>
        <row r="3893">
          <cell r="A3893" t="str">
            <v>TLXOTPL7MP44M</v>
          </cell>
          <cell r="B3893" t="str">
            <v>PL7MICRO OPENTEAM V4.4</v>
          </cell>
          <cell r="C3893" t="str">
            <v>FR</v>
          </cell>
          <cell r="D3893" t="str">
            <v>05 EOC</v>
          </cell>
          <cell r="E3893" t="e">
            <v>#N/A</v>
          </cell>
          <cell r="F3893" t="str">
            <v>01 Exchg w/ new product</v>
          </cell>
          <cell r="G3893" t="str">
            <v>16.02.2005</v>
          </cell>
          <cell r="H3893" t="str">
            <v>08.03.2005</v>
          </cell>
          <cell r="I3893" t="str">
            <v>NO REPLACE</v>
          </cell>
        </row>
        <row r="3894">
          <cell r="A3894" t="str">
            <v>TLXOTPL7MP45M</v>
          </cell>
          <cell r="B3894" t="str">
            <v>PL7MICRO OPENTEAM V4.5</v>
          </cell>
          <cell r="C3894" t="str">
            <v>FR</v>
          </cell>
          <cell r="D3894" t="str">
            <v>04 Commercialized</v>
          </cell>
          <cell r="E3894" t="e">
            <v>#N/A</v>
          </cell>
          <cell r="F3894" t="str">
            <v>01 Exchg w/ new product</v>
          </cell>
          <cell r="G3894" t="str">
            <v>29.03.2005</v>
          </cell>
          <cell r="H3894" t="str">
            <v>00.00.0000</v>
          </cell>
        </row>
        <row r="3895">
          <cell r="A3895" t="str">
            <v>TLXOTPL7PP44M</v>
          </cell>
          <cell r="B3895" t="str">
            <v>PL7PRO OPENTEAM V4.4</v>
          </cell>
          <cell r="C3895" t="str">
            <v>FR</v>
          </cell>
          <cell r="D3895" t="str">
            <v>05 EOC</v>
          </cell>
          <cell r="E3895">
            <v>225100</v>
          </cell>
          <cell r="F3895" t="str">
            <v>01 Exchg w/ new product</v>
          </cell>
          <cell r="G3895" t="str">
            <v>17.02.2005</v>
          </cell>
          <cell r="H3895" t="str">
            <v>08.03.2005</v>
          </cell>
          <cell r="I3895" t="str">
            <v>NO REPLACE</v>
          </cell>
        </row>
        <row r="3896">
          <cell r="A3896" t="str">
            <v>TLXOTPL7PP45M</v>
          </cell>
          <cell r="B3896" t="str">
            <v>PL7PRO OPENTEAM V4.5</v>
          </cell>
          <cell r="C3896" t="str">
            <v>FR</v>
          </cell>
          <cell r="D3896" t="str">
            <v>04 Commercialized</v>
          </cell>
          <cell r="E3896" t="e">
            <v>#N/A</v>
          </cell>
          <cell r="F3896" t="str">
            <v>01 Exchg w/ new product</v>
          </cell>
          <cell r="G3896" t="str">
            <v>29.03.2005</v>
          </cell>
          <cell r="H3896" t="str">
            <v>00.00.0000</v>
          </cell>
        </row>
        <row r="3897">
          <cell r="A3897" t="str">
            <v>TLXRCD3PL7JP44M</v>
          </cell>
          <cell r="B3897" t="str">
            <v>PL7 JUNIOR RELEASE 3 P</v>
          </cell>
          <cell r="C3897" t="str">
            <v>FR</v>
          </cell>
          <cell r="D3897" t="str">
            <v>05 EOC</v>
          </cell>
          <cell r="E3897" t="e">
            <v>#N/A</v>
          </cell>
          <cell r="F3897" t="str">
            <v>01 Exchg w/ new product</v>
          </cell>
          <cell r="G3897" t="str">
            <v>17.02.2005</v>
          </cell>
          <cell r="H3897" t="str">
            <v>08.03.2005</v>
          </cell>
          <cell r="I3897" t="str">
            <v>NO REPLACE</v>
          </cell>
        </row>
        <row r="3898">
          <cell r="A3898" t="str">
            <v>TLXRCD3PL7JP45M</v>
          </cell>
          <cell r="B3898" t="str">
            <v>PL7 JUNIOR RELEASE 3 P</v>
          </cell>
          <cell r="C3898" t="str">
            <v>FR</v>
          </cell>
          <cell r="D3898" t="str">
            <v>04 Commercialized</v>
          </cell>
          <cell r="E3898" t="e">
            <v>#N/A</v>
          </cell>
          <cell r="F3898" t="str">
            <v>01 Exchg w/ new product</v>
          </cell>
          <cell r="G3898" t="str">
            <v>29.03.2005</v>
          </cell>
          <cell r="H3898" t="str">
            <v>00.00.0000</v>
          </cell>
        </row>
        <row r="3899">
          <cell r="A3899" t="str">
            <v>TLXRCD3PL7MP44M</v>
          </cell>
          <cell r="B3899" t="str">
            <v>PL7 MICRO RELEASE 3 P</v>
          </cell>
          <cell r="C3899" t="str">
            <v>FR</v>
          </cell>
          <cell r="D3899" t="str">
            <v>05 EOC</v>
          </cell>
          <cell r="E3899" t="e">
            <v>#N/A</v>
          </cell>
          <cell r="F3899" t="str">
            <v>01 Exchg w/ new product</v>
          </cell>
          <cell r="G3899" t="str">
            <v>14.02.2005</v>
          </cell>
          <cell r="H3899" t="str">
            <v>08.03.2005</v>
          </cell>
          <cell r="I3899" t="str">
            <v>NO REPLACE</v>
          </cell>
        </row>
        <row r="3900">
          <cell r="A3900" t="str">
            <v>TLXRCD3PL7MP45M</v>
          </cell>
          <cell r="B3900" t="str">
            <v>PL7 MICRO RELEASE 3 P</v>
          </cell>
          <cell r="C3900" t="str">
            <v>FR</v>
          </cell>
          <cell r="D3900" t="str">
            <v>04 Commercialized</v>
          </cell>
          <cell r="E3900" t="e">
            <v>#N/A</v>
          </cell>
          <cell r="F3900" t="str">
            <v>01 Exchg w/ new product</v>
          </cell>
          <cell r="G3900" t="str">
            <v>29.03.2005</v>
          </cell>
          <cell r="H3900" t="str">
            <v>00.00.0000</v>
          </cell>
        </row>
        <row r="3901">
          <cell r="A3901" t="str">
            <v>TLXRCD3PL7PP44M</v>
          </cell>
          <cell r="B3901" t="str">
            <v>PL7 PRO RELEASE 3 P</v>
          </cell>
          <cell r="C3901" t="str">
            <v>FR</v>
          </cell>
          <cell r="D3901" t="str">
            <v>05 EOC</v>
          </cell>
          <cell r="E3901">
            <v>46300</v>
          </cell>
          <cell r="F3901" t="str">
            <v>01 Exchg w/ new product</v>
          </cell>
          <cell r="G3901" t="str">
            <v>17.02.2005</v>
          </cell>
          <cell r="H3901" t="str">
            <v>08.03.2005</v>
          </cell>
          <cell r="I3901" t="str">
            <v>NO REPLACE</v>
          </cell>
        </row>
        <row r="3902">
          <cell r="A3902" t="str">
            <v>TLXRCD3PL7PP45M</v>
          </cell>
          <cell r="B3902" t="str">
            <v>PL7 PRO RELEASE 3 P</v>
          </cell>
          <cell r="C3902" t="str">
            <v>FR</v>
          </cell>
          <cell r="D3902" t="str">
            <v>04 Commercialized</v>
          </cell>
          <cell r="E3902" t="e">
            <v>#N/A</v>
          </cell>
          <cell r="F3902" t="str">
            <v>01 Exchg w/ new product</v>
          </cell>
          <cell r="G3902" t="str">
            <v>29.03.2005</v>
          </cell>
          <cell r="H3902" t="str">
            <v>00.00.0000</v>
          </cell>
        </row>
        <row r="3903">
          <cell r="A3903" t="str">
            <v>TLXRCDPL7DIF42</v>
          </cell>
          <cell r="B3903" t="str">
            <v>UPDATE PL7 DIF V4.2 1 USER SOFTWARE</v>
          </cell>
          <cell r="C3903" t="str">
            <v>FR</v>
          </cell>
          <cell r="D3903" t="str">
            <v>04 Commercialized</v>
          </cell>
          <cell r="E3903" t="e">
            <v>#N/A</v>
          </cell>
          <cell r="F3903" t="str">
            <v>01 Exchg w/ new product</v>
          </cell>
          <cell r="G3903" t="str">
            <v>27.07.2004</v>
          </cell>
          <cell r="H3903" t="str">
            <v>00.00.0000</v>
          </cell>
        </row>
        <row r="3904">
          <cell r="A3904" t="str">
            <v>TLXRCDPL7JP44M</v>
          </cell>
          <cell r="B3904" t="str">
            <v>PL7 JUNIOR RELEASE</v>
          </cell>
          <cell r="C3904" t="str">
            <v>FR</v>
          </cell>
          <cell r="D3904" t="str">
            <v>05 EOC</v>
          </cell>
          <cell r="E3904" t="e">
            <v>#N/A</v>
          </cell>
          <cell r="F3904" t="str">
            <v>01 Exchg w/ new product</v>
          </cell>
          <cell r="G3904" t="str">
            <v>17.02.2005</v>
          </cell>
          <cell r="H3904" t="str">
            <v>08.03.2005</v>
          </cell>
          <cell r="I3904" t="str">
            <v>NO REPLACE</v>
          </cell>
        </row>
        <row r="3905">
          <cell r="A3905" t="str">
            <v>TLXRCDPL7JP45M</v>
          </cell>
          <cell r="B3905" t="str">
            <v>PL7 JUNIOR RELEASE</v>
          </cell>
          <cell r="C3905" t="str">
            <v>FR</v>
          </cell>
          <cell r="D3905" t="str">
            <v>04 Commercialized</v>
          </cell>
          <cell r="E3905" t="e">
            <v>#N/A</v>
          </cell>
          <cell r="F3905" t="str">
            <v>01 Exchg w/ new product</v>
          </cell>
          <cell r="G3905" t="str">
            <v>29.03.2005</v>
          </cell>
          <cell r="H3905" t="str">
            <v>00.00.0000</v>
          </cell>
        </row>
        <row r="3906">
          <cell r="A3906" t="str">
            <v>TLXRCDPL7MP44M</v>
          </cell>
          <cell r="B3906" t="str">
            <v>PL7 MICRO RELEASE</v>
          </cell>
          <cell r="C3906" t="str">
            <v>FR</v>
          </cell>
          <cell r="D3906" t="str">
            <v>06 Service Only</v>
          </cell>
          <cell r="E3906" t="e">
            <v>#N/A</v>
          </cell>
          <cell r="F3906" t="str">
            <v>01 Exchg w/ new product</v>
          </cell>
          <cell r="G3906" t="str">
            <v>25.03.2005</v>
          </cell>
          <cell r="H3906" t="str">
            <v>29.03.2005</v>
          </cell>
          <cell r="I3906" t="str">
            <v>TLXRCDPL7MP45M</v>
          </cell>
        </row>
        <row r="3907">
          <cell r="A3907" t="str">
            <v>TLXRCDPL7MP45M</v>
          </cell>
          <cell r="B3907" t="str">
            <v>PL7 MICRO RELEASE</v>
          </cell>
          <cell r="C3907" t="str">
            <v>FR</v>
          </cell>
          <cell r="D3907" t="str">
            <v>04 Commercialized</v>
          </cell>
          <cell r="E3907" t="e">
            <v>#N/A</v>
          </cell>
          <cell r="F3907" t="str">
            <v>01 Exchg w/ new product</v>
          </cell>
          <cell r="G3907" t="str">
            <v>29.03.2005</v>
          </cell>
          <cell r="H3907" t="str">
            <v>00.00.0000</v>
          </cell>
        </row>
        <row r="3908">
          <cell r="A3908" t="str">
            <v>TLXRCDPL7MPC44M</v>
          </cell>
          <cell r="B3908" t="str">
            <v>PL7 MICRO &amp; CANOPEN RELEASE</v>
          </cell>
          <cell r="C3908" t="str">
            <v>FR</v>
          </cell>
          <cell r="D3908" t="str">
            <v>05 EOC</v>
          </cell>
          <cell r="E3908" t="e">
            <v>#N/A</v>
          </cell>
          <cell r="F3908" t="str">
            <v>01 Exchg w/ new product</v>
          </cell>
          <cell r="G3908" t="str">
            <v>14.02.2005</v>
          </cell>
          <cell r="H3908" t="str">
            <v>08.03.2005</v>
          </cell>
          <cell r="I3908" t="str">
            <v>NO REPLACE</v>
          </cell>
        </row>
        <row r="3909">
          <cell r="A3909" t="str">
            <v>TLXRCDPL7MPC45M</v>
          </cell>
          <cell r="B3909" t="str">
            <v>PL7 MICRO &amp; CANOPEN RELEASE</v>
          </cell>
          <cell r="C3909" t="str">
            <v>FR</v>
          </cell>
          <cell r="D3909" t="str">
            <v>04 Commercialized</v>
          </cell>
          <cell r="E3909" t="e">
            <v>#N/A</v>
          </cell>
          <cell r="F3909" t="str">
            <v>01 Exchg w/ new product</v>
          </cell>
          <cell r="G3909" t="str">
            <v>29.03.2005</v>
          </cell>
          <cell r="H3909" t="str">
            <v>00.00.0000</v>
          </cell>
        </row>
        <row r="3910">
          <cell r="A3910" t="str">
            <v>TLXRCDPL7PP44M</v>
          </cell>
          <cell r="B3910" t="str">
            <v>PL7 PRO RELEASE</v>
          </cell>
          <cell r="C3910" t="str">
            <v>FR</v>
          </cell>
          <cell r="D3910" t="str">
            <v>05 EOC</v>
          </cell>
          <cell r="E3910">
            <v>27500</v>
          </cell>
          <cell r="F3910" t="str">
            <v>01 Exchg w/ new product</v>
          </cell>
          <cell r="G3910" t="str">
            <v>17.02.2005</v>
          </cell>
          <cell r="H3910" t="str">
            <v>08.03.2005</v>
          </cell>
          <cell r="I3910" t="str">
            <v>NO REPLACE</v>
          </cell>
        </row>
        <row r="3911">
          <cell r="A3911" t="str">
            <v>TLXRCDPL7PP45M</v>
          </cell>
          <cell r="B3911" t="str">
            <v>PL7 PRO RELEASE</v>
          </cell>
          <cell r="C3911" t="str">
            <v>FR</v>
          </cell>
          <cell r="D3911" t="str">
            <v>04 Commercialized</v>
          </cell>
          <cell r="E3911" t="e">
            <v>#N/A</v>
          </cell>
          <cell r="F3911" t="str">
            <v>01 Exchg w/ new product</v>
          </cell>
          <cell r="G3911" t="str">
            <v>29.03.2005</v>
          </cell>
          <cell r="H3911" t="str">
            <v>00.00.0000</v>
          </cell>
        </row>
        <row r="3912">
          <cell r="A3912" t="str">
            <v>TLXROSPL7DIF42</v>
          </cell>
          <cell r="B3912" t="str">
            <v>UPDATE PL7 DIF V4.2 3 USERS TO OPENSITE</v>
          </cell>
          <cell r="C3912" t="str">
            <v>FR</v>
          </cell>
          <cell r="D3912" t="str">
            <v>04 Commercialized</v>
          </cell>
          <cell r="E3912" t="e">
            <v>#N/A</v>
          </cell>
          <cell r="F3912" t="str">
            <v>01 Exchg w/ new product</v>
          </cell>
          <cell r="G3912" t="str">
            <v>27.07.2004</v>
          </cell>
          <cell r="H3912" t="str">
            <v>00.00.0000</v>
          </cell>
        </row>
        <row r="3913">
          <cell r="A3913" t="str">
            <v>TLXSPL7PP44M</v>
          </cell>
          <cell r="B3913" t="str">
            <v>PL7PRO SERVED V4.4</v>
          </cell>
          <cell r="C3913" t="str">
            <v>FR</v>
          </cell>
          <cell r="D3913" t="str">
            <v>05 EOC</v>
          </cell>
          <cell r="E3913">
            <v>281500</v>
          </cell>
          <cell r="F3913" t="str">
            <v>01 Exchg w/ new product</v>
          </cell>
          <cell r="G3913" t="str">
            <v>17.02.2005</v>
          </cell>
          <cell r="H3913" t="str">
            <v>08.03.2005</v>
          </cell>
          <cell r="I3913" t="str">
            <v>NO REPLACE</v>
          </cell>
        </row>
        <row r="3914">
          <cell r="A3914" t="str">
            <v>TLXSPL7PP45M</v>
          </cell>
          <cell r="B3914" t="str">
            <v>PL7PRO SERVED V4.5</v>
          </cell>
          <cell r="C3914" t="str">
            <v>FR</v>
          </cell>
          <cell r="D3914" t="str">
            <v>04 Commercialized</v>
          </cell>
          <cell r="E3914" t="e">
            <v>#N/A</v>
          </cell>
          <cell r="F3914" t="str">
            <v>01 Exchg w/ new product</v>
          </cell>
          <cell r="G3914" t="str">
            <v>29.03.2005</v>
          </cell>
          <cell r="H3914" t="str">
            <v>00.00.0000</v>
          </cell>
        </row>
        <row r="3915">
          <cell r="A3915" t="str">
            <v>TLXUCD10OFS25M</v>
          </cell>
          <cell r="B3915" t="str">
            <v>OPC SERVER V2.5 UPG 10 LICENCES</v>
          </cell>
          <cell r="C3915" t="str">
            <v>FR</v>
          </cell>
          <cell r="D3915" t="str">
            <v>04 Commercialized</v>
          </cell>
          <cell r="E3915">
            <v>65000</v>
          </cell>
          <cell r="F3915" t="str">
            <v>01 Exchg w/ new product</v>
          </cell>
          <cell r="G3915" t="str">
            <v>26.10.2001</v>
          </cell>
          <cell r="H3915" t="str">
            <v>00.00.0000</v>
          </cell>
        </row>
        <row r="3916">
          <cell r="A3916" t="str">
            <v>TLXUCD20OFS25M</v>
          </cell>
          <cell r="B3916" t="str">
            <v>OPC SERVER V2.5 UPG 20 LICENCES</v>
          </cell>
          <cell r="C3916" t="str">
            <v>FR</v>
          </cell>
          <cell r="D3916" t="str">
            <v>04 Commercialized</v>
          </cell>
          <cell r="E3916">
            <v>90400</v>
          </cell>
          <cell r="F3916" t="str">
            <v>01 Exchg w/ new product</v>
          </cell>
          <cell r="G3916" t="str">
            <v>26.10.2001</v>
          </cell>
          <cell r="H3916" t="str">
            <v>00.00.0000</v>
          </cell>
        </row>
        <row r="3917">
          <cell r="A3917" t="str">
            <v>TLXUCD3PL7JP44M</v>
          </cell>
          <cell r="B3917" t="str">
            <v>PL7 JUNIOR UPGRADE 3 P</v>
          </cell>
          <cell r="C3917" t="str">
            <v>FR</v>
          </cell>
          <cell r="D3917" t="str">
            <v>05 EOC</v>
          </cell>
          <cell r="E3917" t="e">
            <v>#N/A</v>
          </cell>
          <cell r="F3917" t="str">
            <v>01 Exchg w/ new product</v>
          </cell>
          <cell r="G3917" t="str">
            <v>17.02.2005</v>
          </cell>
          <cell r="H3917" t="str">
            <v>08.03.2005</v>
          </cell>
          <cell r="I3917" t="str">
            <v>NO REPLACE</v>
          </cell>
        </row>
        <row r="3918">
          <cell r="A3918" t="str">
            <v>TLXUCD3PL7JP45M</v>
          </cell>
          <cell r="B3918" t="str">
            <v>PL7 JUNIOR UPGRADE 3 P</v>
          </cell>
          <cell r="C3918" t="str">
            <v>FR</v>
          </cell>
          <cell r="D3918" t="str">
            <v>04 Commercialized</v>
          </cell>
          <cell r="E3918" t="e">
            <v>#N/A</v>
          </cell>
          <cell r="F3918" t="str">
            <v>01 Exchg w/ new product</v>
          </cell>
          <cell r="G3918" t="str">
            <v>29.03.2005</v>
          </cell>
          <cell r="H3918" t="str">
            <v>00.00.0000</v>
          </cell>
        </row>
        <row r="3919">
          <cell r="A3919" t="str">
            <v>TLXUCD3PL7PP44M</v>
          </cell>
          <cell r="B3919" t="str">
            <v>PL7 PRO UPGRADE 3 P</v>
          </cell>
          <cell r="C3919" t="str">
            <v>FR</v>
          </cell>
          <cell r="D3919" t="str">
            <v>05 EOC</v>
          </cell>
          <cell r="E3919">
            <v>66100</v>
          </cell>
          <cell r="F3919" t="str">
            <v>01 Exchg w/ new product</v>
          </cell>
          <cell r="G3919" t="str">
            <v>17.02.2005</v>
          </cell>
          <cell r="H3919" t="str">
            <v>08.03.2005</v>
          </cell>
          <cell r="I3919" t="str">
            <v>NO REPLACE</v>
          </cell>
        </row>
        <row r="3920">
          <cell r="A3920" t="str">
            <v>TLXUCD3PL7PP45M</v>
          </cell>
          <cell r="B3920" t="str">
            <v>PL7 PRO UPGRADE 3 P</v>
          </cell>
          <cell r="C3920" t="str">
            <v>FR</v>
          </cell>
          <cell r="D3920" t="str">
            <v>04 Commercialized</v>
          </cell>
          <cell r="E3920" t="e">
            <v>#N/A</v>
          </cell>
          <cell r="F3920" t="str">
            <v>01 Exchg w/ new product</v>
          </cell>
          <cell r="G3920" t="str">
            <v>29.03.2005</v>
          </cell>
          <cell r="H3920" t="str">
            <v>00.00.0000</v>
          </cell>
        </row>
        <row r="3921">
          <cell r="A3921" t="str">
            <v>TLXUCDOFS25M</v>
          </cell>
          <cell r="B3921" t="str">
            <v>OPC SERVER V2.5 UPGRADE</v>
          </cell>
          <cell r="C3921" t="str">
            <v>FR</v>
          </cell>
          <cell r="D3921" t="str">
            <v>04 Commercialized</v>
          </cell>
          <cell r="E3921">
            <v>16300</v>
          </cell>
          <cell r="F3921" t="str">
            <v>01 Exchg w/ new product</v>
          </cell>
          <cell r="G3921" t="str">
            <v>26.10.2001</v>
          </cell>
          <cell r="H3921" t="str">
            <v>00.00.0000</v>
          </cell>
        </row>
        <row r="3922">
          <cell r="A3922" t="str">
            <v>TLXUCDPL7JP44M</v>
          </cell>
          <cell r="B3922" t="str">
            <v>PL7 JUNIOR UPGRADE</v>
          </cell>
          <cell r="C3922" t="str">
            <v>FR</v>
          </cell>
          <cell r="D3922" t="str">
            <v>05 EOC</v>
          </cell>
          <cell r="E3922" t="e">
            <v>#N/A</v>
          </cell>
          <cell r="F3922" t="str">
            <v>01 Exchg w/ new product</v>
          </cell>
          <cell r="G3922" t="str">
            <v>17.02.2005</v>
          </cell>
          <cell r="H3922" t="str">
            <v>08.03.2005</v>
          </cell>
          <cell r="I3922" t="str">
            <v>NO REPLACE</v>
          </cell>
        </row>
        <row r="3923">
          <cell r="A3923" t="str">
            <v>TLXUCDPL7JP45M</v>
          </cell>
          <cell r="B3923" t="str">
            <v>PL7 JUNIOR UPGRADE</v>
          </cell>
          <cell r="C3923" t="str">
            <v>FR</v>
          </cell>
          <cell r="D3923" t="str">
            <v>04 Commercialized</v>
          </cell>
          <cell r="E3923" t="e">
            <v>#N/A</v>
          </cell>
          <cell r="F3923" t="str">
            <v>01 Exchg w/ new product</v>
          </cell>
          <cell r="G3923" t="str">
            <v>29.03.2005</v>
          </cell>
          <cell r="H3923" t="str">
            <v>00.00.0000</v>
          </cell>
        </row>
        <row r="3924">
          <cell r="A3924" t="str">
            <v>TLXUCDPL7PP44M</v>
          </cell>
          <cell r="B3924" t="str">
            <v>PL7 PRO UPGRADE</v>
          </cell>
          <cell r="C3924" t="str">
            <v>FR</v>
          </cell>
          <cell r="D3924" t="str">
            <v>05 EOC</v>
          </cell>
          <cell r="E3924">
            <v>44000</v>
          </cell>
          <cell r="F3924" t="str">
            <v>01 Exchg w/ new product</v>
          </cell>
          <cell r="G3924" t="str">
            <v>17.02.2005</v>
          </cell>
          <cell r="H3924" t="str">
            <v>08.03.2005</v>
          </cell>
          <cell r="I3924" t="str">
            <v>NO REPLACE</v>
          </cell>
        </row>
        <row r="3925">
          <cell r="A3925" t="str">
            <v>TLXUCDPL7PP45M</v>
          </cell>
          <cell r="B3925" t="str">
            <v>PL7 PRO UPGRADE</v>
          </cell>
          <cell r="C3925" t="str">
            <v>FR</v>
          </cell>
          <cell r="D3925" t="str">
            <v>04 Commercialized</v>
          </cell>
          <cell r="E3925" t="e">
            <v>#N/A</v>
          </cell>
          <cell r="F3925" t="str">
            <v>01 Exchg w/ new product</v>
          </cell>
          <cell r="G3925" t="str">
            <v>29.03.2005</v>
          </cell>
          <cell r="H3925" t="str">
            <v>00.00.0000</v>
          </cell>
        </row>
        <row r="3926">
          <cell r="A3926" t="str">
            <v>TLXUCDUNOFS25M</v>
          </cell>
          <cell r="B3926" t="str">
            <v>OPC SERVER V2.5 UPG 200 LICENCES</v>
          </cell>
          <cell r="C3926" t="str">
            <v>FR</v>
          </cell>
          <cell r="D3926" t="str">
            <v>04 Commercialized</v>
          </cell>
          <cell r="E3926">
            <v>180800</v>
          </cell>
          <cell r="F3926" t="str">
            <v>01 Exchg w/ new product</v>
          </cell>
          <cell r="G3926" t="str">
            <v>26.10.2001</v>
          </cell>
          <cell r="H3926" t="str">
            <v>00.00.0000</v>
          </cell>
        </row>
        <row r="3927">
          <cell r="A3927" t="str">
            <v>TLXV10PL7PP44M</v>
          </cell>
          <cell r="B3927" t="str">
            <v>PL7 PRO SOFT VENDOR 10P</v>
          </cell>
          <cell r="C3927" t="str">
            <v>FR</v>
          </cell>
          <cell r="D3927" t="str">
            <v>05 EOC</v>
          </cell>
          <cell r="E3927" t="e">
            <v>#N/A</v>
          </cell>
          <cell r="F3927" t="str">
            <v>01 Exchg w/ new product</v>
          </cell>
          <cell r="G3927" t="str">
            <v>17.02.2005</v>
          </cell>
          <cell r="H3927" t="str">
            <v>08.03.2005</v>
          </cell>
          <cell r="I3927" t="str">
            <v>NO REPLACE</v>
          </cell>
        </row>
        <row r="3928">
          <cell r="A3928" t="str">
            <v>TLXV10PL7PP45M</v>
          </cell>
          <cell r="B3928" t="str">
            <v>PL7 PRO SOFT VENDOR 10P</v>
          </cell>
          <cell r="C3928" t="str">
            <v>FR</v>
          </cell>
          <cell r="D3928" t="str">
            <v>04 Commercialized</v>
          </cell>
          <cell r="E3928" t="e">
            <v>#N/A</v>
          </cell>
          <cell r="F3928" t="str">
            <v>01 Exchg w/ new product</v>
          </cell>
          <cell r="G3928" t="str">
            <v>29.03.2005</v>
          </cell>
          <cell r="H3928" t="str">
            <v>00.00.0000</v>
          </cell>
        </row>
        <row r="3929">
          <cell r="A3929" t="str">
            <v>TMXLPM17XWF6E</v>
          </cell>
          <cell r="B3929" t="str">
            <v>TEXT EDIT XTEL/WIN CCX17</v>
          </cell>
          <cell r="C3929" t="str">
            <v>FR</v>
          </cell>
          <cell r="D3929" t="str">
            <v>05 EOC</v>
          </cell>
          <cell r="E3929" t="e">
            <v>#N/A</v>
          </cell>
          <cell r="F3929" t="str">
            <v>06 Documentation only</v>
          </cell>
          <cell r="G3929" t="str">
            <v>29.03.2004</v>
          </cell>
          <cell r="H3929" t="str">
            <v>31.12.2005</v>
          </cell>
          <cell r="I3929" t="str">
            <v>NO REPLACE</v>
          </cell>
        </row>
        <row r="3930">
          <cell r="A3930" t="str">
            <v>TMXLPM17XWF6F</v>
          </cell>
          <cell r="B3930" t="str">
            <v>TEXT EDIT XTEL/WIN CCX17</v>
          </cell>
          <cell r="C3930" t="str">
            <v>FR</v>
          </cell>
          <cell r="D3930" t="str">
            <v>05 EOC</v>
          </cell>
          <cell r="E3930" t="e">
            <v>#N/A</v>
          </cell>
          <cell r="F3930" t="str">
            <v>06 Documentation only</v>
          </cell>
          <cell r="G3930" t="str">
            <v>29.03.2004</v>
          </cell>
          <cell r="H3930" t="str">
            <v>31.12.2005</v>
          </cell>
          <cell r="I3930" t="str">
            <v>NO REPLACE</v>
          </cell>
        </row>
        <row r="3931">
          <cell r="A3931" t="str">
            <v>TPCX571012</v>
          </cell>
          <cell r="B3931" t="str">
            <v>PCX5710 COPROCESSOR</v>
          </cell>
          <cell r="C3931" t="str">
            <v>FR</v>
          </cell>
          <cell r="D3931" t="str">
            <v>06 Service Only</v>
          </cell>
          <cell r="E3931">
            <v>48000</v>
          </cell>
          <cell r="F3931" t="str">
            <v>03 Exchg w/ refurbished</v>
          </cell>
          <cell r="G3931" t="str">
            <v>18.07.2000</v>
          </cell>
          <cell r="H3931" t="str">
            <v>30.06.2002</v>
          </cell>
          <cell r="I3931" t="str">
            <v>NO REPLACE</v>
          </cell>
        </row>
        <row r="3932">
          <cell r="A3932" t="str">
            <v>TPCX571012R</v>
          </cell>
          <cell r="B3932" t="str">
            <v>ECH.STD TPCX571012M</v>
          </cell>
          <cell r="C3932" t="str">
            <v>FR</v>
          </cell>
          <cell r="D3932" t="str">
            <v>06 Service Only</v>
          </cell>
          <cell r="E3932" t="e">
            <v>#N/A</v>
          </cell>
          <cell r="F3932" t="str">
            <v>03 Exchg w/ refurbished</v>
          </cell>
          <cell r="G3932" t="str">
            <v>28.06.2002</v>
          </cell>
          <cell r="H3932" t="str">
            <v>30.06.2002</v>
          </cell>
          <cell r="I3932" t="str">
            <v>NO REPLACE</v>
          </cell>
        </row>
        <row r="3933">
          <cell r="A3933" t="str">
            <v>TPCX57203</v>
          </cell>
          <cell r="B3933" t="str">
            <v>57203 ISA PL7 COPRO BASE</v>
          </cell>
          <cell r="C3933" t="str">
            <v>FR</v>
          </cell>
          <cell r="D3933" t="str">
            <v>06 Service Only</v>
          </cell>
          <cell r="E3933">
            <v>47200</v>
          </cell>
          <cell r="F3933" t="str">
            <v>03 Exchg w/ refurbished</v>
          </cell>
          <cell r="G3933" t="str">
            <v>02.09.2002</v>
          </cell>
          <cell r="H3933" t="str">
            <v>30.06.2006</v>
          </cell>
          <cell r="I3933" t="str">
            <v>NO REPLACE</v>
          </cell>
        </row>
        <row r="3934">
          <cell r="A3934" t="str">
            <v>TPCX57203M</v>
          </cell>
          <cell r="B3934" t="str">
            <v>57203 ISA PL7 COPRO</v>
          </cell>
          <cell r="C3934" t="str">
            <v>FR</v>
          </cell>
          <cell r="D3934" t="str">
            <v>05 EOC</v>
          </cell>
          <cell r="E3934">
            <v>49600</v>
          </cell>
          <cell r="F3934" t="str">
            <v>05 Config part, service provided</v>
          </cell>
          <cell r="G3934" t="str">
            <v>31.12.2004</v>
          </cell>
          <cell r="H3934" t="str">
            <v>30.06.2006</v>
          </cell>
          <cell r="I3934" t="str">
            <v>NO REPLACE</v>
          </cell>
        </row>
        <row r="3935">
          <cell r="A3935" t="str">
            <v>TPCX57203R</v>
          </cell>
          <cell r="B3935" t="str">
            <v>STD EXCH 57203 ISA PL7 COPRO BASE</v>
          </cell>
          <cell r="C3935" t="str">
            <v>FR</v>
          </cell>
          <cell r="D3935" t="str">
            <v>06 Service Only</v>
          </cell>
          <cell r="E3935" t="e">
            <v>#N/A</v>
          </cell>
          <cell r="F3935" t="str">
            <v>03 Exchg w/ refurbished</v>
          </cell>
          <cell r="G3935" t="str">
            <v>05.10.2004</v>
          </cell>
          <cell r="H3935" t="str">
            <v>30.06.2006</v>
          </cell>
          <cell r="I3935" t="str">
            <v>NO REPLACE</v>
          </cell>
        </row>
        <row r="3936">
          <cell r="A3936" t="str">
            <v>TPCX573512</v>
          </cell>
          <cell r="B3936" t="str">
            <v>PCX5735 COPROCESSOR</v>
          </cell>
          <cell r="C3936" t="str">
            <v>FR</v>
          </cell>
          <cell r="D3936" t="str">
            <v>06 Service Only</v>
          </cell>
          <cell r="E3936">
            <v>157300</v>
          </cell>
          <cell r="F3936" t="str">
            <v>03 Exchg w/ refurbished</v>
          </cell>
          <cell r="G3936" t="str">
            <v>07.01.2000</v>
          </cell>
          <cell r="H3936" t="str">
            <v>30.06.2002</v>
          </cell>
          <cell r="I3936" t="str">
            <v>NO REPLACE</v>
          </cell>
        </row>
        <row r="3937">
          <cell r="A3937" t="str">
            <v>TPCX573512R</v>
          </cell>
          <cell r="B3937" t="str">
            <v>ECH.STD TPCX573512 &amp; TPCX573512M</v>
          </cell>
          <cell r="C3937" t="str">
            <v>FR</v>
          </cell>
          <cell r="D3937" t="str">
            <v>06 Service Only</v>
          </cell>
          <cell r="E3937" t="e">
            <v>#N/A</v>
          </cell>
          <cell r="F3937" t="str">
            <v>03 Exchg w/ refurbished</v>
          </cell>
          <cell r="G3937" t="str">
            <v>28.06.2002</v>
          </cell>
          <cell r="H3937" t="str">
            <v>30.06.2002</v>
          </cell>
          <cell r="I3937" t="str">
            <v>NO REPLACE</v>
          </cell>
        </row>
        <row r="3938">
          <cell r="A3938" t="str">
            <v>TPCX57353</v>
          </cell>
          <cell r="B3938" t="str">
            <v>57353 ISA FIP PL7 COPRO BASE</v>
          </cell>
          <cell r="C3938" t="str">
            <v>FR</v>
          </cell>
          <cell r="D3938" t="str">
            <v>06 Service Only</v>
          </cell>
          <cell r="E3938">
            <v>139500</v>
          </cell>
          <cell r="F3938" t="str">
            <v>03 Exchg w/ refurbished</v>
          </cell>
          <cell r="G3938" t="str">
            <v>22.01.2002</v>
          </cell>
          <cell r="H3938" t="str">
            <v>30.06.2006</v>
          </cell>
          <cell r="I3938" t="str">
            <v>NO REPLACE</v>
          </cell>
        </row>
        <row r="3939">
          <cell r="A3939" t="str">
            <v>TPCX57353M</v>
          </cell>
          <cell r="B3939" t="str">
            <v>57353 ISA FIP PL7 COPRO</v>
          </cell>
          <cell r="C3939" t="str">
            <v>FR</v>
          </cell>
          <cell r="D3939" t="str">
            <v>05 EOC</v>
          </cell>
          <cell r="E3939">
            <v>146500</v>
          </cell>
          <cell r="F3939" t="str">
            <v>05 Config part, service provided</v>
          </cell>
          <cell r="G3939" t="str">
            <v>31.12.2004</v>
          </cell>
          <cell r="H3939" t="str">
            <v>30.06.2006</v>
          </cell>
          <cell r="I3939" t="str">
            <v>NO REPLACE</v>
          </cell>
        </row>
        <row r="3940">
          <cell r="A3940" t="str">
            <v>TPCX57353R</v>
          </cell>
          <cell r="B3940" t="str">
            <v>STD EXCH 57353 ISA FIP PL7 COPRO BASE</v>
          </cell>
          <cell r="C3940" t="str">
            <v>FR</v>
          </cell>
          <cell r="D3940" t="str">
            <v>06 Service Only</v>
          </cell>
          <cell r="E3940" t="e">
            <v>#N/A</v>
          </cell>
          <cell r="F3940" t="str">
            <v>03 Exchg w/ refurbished</v>
          </cell>
          <cell r="G3940" t="str">
            <v>05.10.2004</v>
          </cell>
          <cell r="H3940" t="str">
            <v>30.06.2006</v>
          </cell>
          <cell r="I3940" t="str">
            <v>NO REPLACE</v>
          </cell>
        </row>
        <row r="3941">
          <cell r="A3941" t="str">
            <v>TPCXN573512</v>
          </cell>
          <cell r="B3941" t="str">
            <v>PCX5735 NUM COPROCESSOR</v>
          </cell>
          <cell r="C3941" t="str">
            <v>FR</v>
          </cell>
          <cell r="D3941" t="str">
            <v>06 Service Only</v>
          </cell>
          <cell r="E3941">
            <v>136800</v>
          </cell>
          <cell r="F3941" t="str">
            <v>03 Exchg w/ refurbished</v>
          </cell>
          <cell r="G3941" t="str">
            <v>31.12.2002</v>
          </cell>
          <cell r="H3941" t="str">
            <v>31.12.2002</v>
          </cell>
          <cell r="I3941" t="str">
            <v>NO REPLACE</v>
          </cell>
        </row>
        <row r="3942">
          <cell r="A3942" t="str">
            <v>TPCXN573512R</v>
          </cell>
          <cell r="B3942" t="str">
            <v>STD EXCH TPCXN573512</v>
          </cell>
          <cell r="C3942" t="str">
            <v>FR</v>
          </cell>
          <cell r="D3942" t="str">
            <v>06 Service Only</v>
          </cell>
          <cell r="E3942" t="e">
            <v>#N/A</v>
          </cell>
          <cell r="F3942" t="str">
            <v>03 Exchg w/ refurbished</v>
          </cell>
          <cell r="G3942" t="str">
            <v>10.04.2004</v>
          </cell>
          <cell r="H3942" t="str">
            <v>31.12.2002</v>
          </cell>
          <cell r="I3942" t="str">
            <v>NO REPLACE</v>
          </cell>
        </row>
        <row r="3943">
          <cell r="A3943" t="str">
            <v>TPCXN57353</v>
          </cell>
          <cell r="B3943" t="str">
            <v>57353 ISA NUM FIP PL7 COPRO BASE</v>
          </cell>
          <cell r="C3943" t="str">
            <v>FR</v>
          </cell>
          <cell r="D3943" t="str">
            <v>06 Service Only</v>
          </cell>
          <cell r="E3943">
            <v>139500</v>
          </cell>
          <cell r="F3943" t="str">
            <v>03 Exchg w/ refurbished</v>
          </cell>
          <cell r="G3943" t="str">
            <v>31.12.2002</v>
          </cell>
          <cell r="H3943" t="str">
            <v>31.12.2002</v>
          </cell>
          <cell r="I3943" t="str">
            <v>NO REPLACE</v>
          </cell>
        </row>
        <row r="3944">
          <cell r="A3944" t="str">
            <v>TPMXBCM001</v>
          </cell>
          <cell r="B3944" t="str">
            <v>ANALOG PASSIVE SWITCH</v>
          </cell>
          <cell r="C3944" t="str">
            <v>FR</v>
          </cell>
          <cell r="D3944" t="str">
            <v>06 Service Only</v>
          </cell>
          <cell r="E3944">
            <v>8000</v>
          </cell>
          <cell r="F3944" t="str">
            <v>01 Exchg w/ new product</v>
          </cell>
          <cell r="G3944" t="str">
            <v>04.03.2002</v>
          </cell>
          <cell r="H3944" t="str">
            <v>31.10.1998</v>
          </cell>
          <cell r="I3944" t="str">
            <v>NO REPLACE</v>
          </cell>
        </row>
        <row r="3945">
          <cell r="A3945" t="str">
            <v>TPMXDMRCMF</v>
          </cell>
          <cell r="B3945" t="str">
            <v>RCM/RPC USER'S MANUAL F</v>
          </cell>
          <cell r="C3945" t="str">
            <v>FR</v>
          </cell>
          <cell r="D3945" t="str">
            <v>05 EOC</v>
          </cell>
          <cell r="E3945">
            <v>800</v>
          </cell>
          <cell r="F3945" t="str">
            <v>06 Documentation only</v>
          </cell>
          <cell r="G3945" t="str">
            <v>24.01.2003</v>
          </cell>
          <cell r="H3945" t="str">
            <v>31.12.2004</v>
          </cell>
          <cell r="I3945" t="str">
            <v>NO REPLACE</v>
          </cell>
        </row>
        <row r="3946">
          <cell r="A3946" t="str">
            <v>TPMXKB1</v>
          </cell>
          <cell r="B3946" t="str">
            <v>PROCESS CONTROL KEYBOARD</v>
          </cell>
          <cell r="C3946" t="str">
            <v>FR</v>
          </cell>
          <cell r="D3946" t="str">
            <v>06 Service Only</v>
          </cell>
          <cell r="E3946">
            <v>90000</v>
          </cell>
          <cell r="F3946" t="str">
            <v>01 Exchg w/ new product</v>
          </cell>
          <cell r="G3946" t="str">
            <v>21.05.2003</v>
          </cell>
          <cell r="H3946" t="str">
            <v>31.10.1998</v>
          </cell>
          <cell r="I3946" t="str">
            <v>NO REPLACE</v>
          </cell>
        </row>
        <row r="3947">
          <cell r="A3947" t="str">
            <v>TPMXKB2</v>
          </cell>
          <cell r="B3947" t="str">
            <v>PROCESS CONTROL KEYBOARD</v>
          </cell>
          <cell r="C3947" t="str">
            <v>FR</v>
          </cell>
          <cell r="D3947" t="str">
            <v>06 Service Only</v>
          </cell>
          <cell r="E3947">
            <v>90000</v>
          </cell>
          <cell r="F3947" t="str">
            <v>01 Exchg w/ new product</v>
          </cell>
          <cell r="G3947" t="str">
            <v>31.12.2004</v>
          </cell>
          <cell r="H3947" t="str">
            <v>31.12.2004</v>
          </cell>
          <cell r="I3947" t="str">
            <v>NO REPLACE</v>
          </cell>
        </row>
        <row r="3948">
          <cell r="A3948" t="str">
            <v>TPMXP107420</v>
          </cell>
          <cell r="B3948" t="str">
            <v>PMX P107 420 PROCESSOR</v>
          </cell>
          <cell r="C3948" t="str">
            <v>FR</v>
          </cell>
          <cell r="D3948" t="str">
            <v>06 Service Only</v>
          </cell>
          <cell r="E3948" t="e">
            <v>#N/A</v>
          </cell>
          <cell r="F3948" t="str">
            <v>03 Exchg w/ refurbished</v>
          </cell>
          <cell r="G3948" t="str">
            <v>27.01.1999</v>
          </cell>
          <cell r="H3948" t="str">
            <v>30.10.1998</v>
          </cell>
          <cell r="I3948" t="str">
            <v>NO REPLACE</v>
          </cell>
        </row>
        <row r="3949">
          <cell r="A3949" t="str">
            <v>TPMXP107420R</v>
          </cell>
          <cell r="B3949" t="str">
            <v>STD.EXCH.TPMXP107420</v>
          </cell>
          <cell r="C3949" t="str">
            <v>FR</v>
          </cell>
          <cell r="D3949" t="str">
            <v>06 Service Only</v>
          </cell>
          <cell r="E3949">
            <v>673200</v>
          </cell>
          <cell r="F3949" t="str">
            <v>03 Exchg w/ refurbished</v>
          </cell>
          <cell r="G3949" t="str">
            <v>26.10.2000</v>
          </cell>
          <cell r="H3949" t="str">
            <v>30.10.1998</v>
          </cell>
          <cell r="I3949" t="str">
            <v>NO REPLACE</v>
          </cell>
        </row>
        <row r="3950">
          <cell r="A3950" t="str">
            <v>TPMXP107425</v>
          </cell>
          <cell r="B3950" t="str">
            <v>PMX P107 425 PROCESSOR</v>
          </cell>
          <cell r="C3950" t="str">
            <v>FR</v>
          </cell>
          <cell r="D3950" t="str">
            <v>06 Service Only</v>
          </cell>
          <cell r="E3950">
            <v>533700</v>
          </cell>
          <cell r="F3950" t="str">
            <v>03 Exchg w/ refurbished</v>
          </cell>
          <cell r="G3950" t="str">
            <v>31.12.2004</v>
          </cell>
          <cell r="H3950" t="str">
            <v>31.12.2004</v>
          </cell>
          <cell r="I3950" t="str">
            <v>NO REPLACE</v>
          </cell>
        </row>
        <row r="3951">
          <cell r="A3951" t="str">
            <v>TPMXP107425R</v>
          </cell>
          <cell r="B3951" t="str">
            <v>STD EXCH TPMXP107425</v>
          </cell>
          <cell r="C3951" t="str">
            <v>FR</v>
          </cell>
          <cell r="D3951" t="str">
            <v>06 Service Only</v>
          </cell>
          <cell r="E3951" t="e">
            <v>#N/A</v>
          </cell>
          <cell r="F3951" t="str">
            <v>03 Exchg w/ refurbished</v>
          </cell>
          <cell r="G3951" t="str">
            <v>23.12.2004</v>
          </cell>
          <cell r="H3951" t="str">
            <v>31.12.2004</v>
          </cell>
          <cell r="I3951" t="str">
            <v>NO REPLACE</v>
          </cell>
        </row>
        <row r="3952">
          <cell r="A3952" t="str">
            <v>TPMXP107430</v>
          </cell>
          <cell r="B3952" t="str">
            <v>PMX P107 430 PROCESSOR</v>
          </cell>
          <cell r="C3952" t="str">
            <v>FR</v>
          </cell>
          <cell r="D3952" t="str">
            <v>06 Service Only</v>
          </cell>
          <cell r="E3952" t="e">
            <v>#N/A</v>
          </cell>
          <cell r="F3952" t="str">
            <v>03 Exchg w/ refurbished</v>
          </cell>
          <cell r="G3952" t="str">
            <v>31.12.2004</v>
          </cell>
          <cell r="H3952" t="str">
            <v>31.12.2004</v>
          </cell>
          <cell r="I3952" t="str">
            <v>NO REPLACE</v>
          </cell>
        </row>
        <row r="3953">
          <cell r="A3953" t="str">
            <v>TPMXP107430R</v>
          </cell>
          <cell r="B3953" t="str">
            <v>STD.EXCH.TPMXP107430</v>
          </cell>
          <cell r="C3953" t="str">
            <v>FR</v>
          </cell>
          <cell r="D3953" t="str">
            <v>06 Service Only</v>
          </cell>
          <cell r="E3953" t="e">
            <v>#N/A</v>
          </cell>
          <cell r="F3953" t="str">
            <v>03 Exchg w/ refurbished</v>
          </cell>
          <cell r="G3953" t="str">
            <v>23.12.2004</v>
          </cell>
          <cell r="H3953" t="str">
            <v>31.12.2004</v>
          </cell>
          <cell r="I3953" t="str">
            <v>NO REPLACE</v>
          </cell>
        </row>
        <row r="3954">
          <cell r="A3954" t="str">
            <v>TPMXP107455</v>
          </cell>
          <cell r="B3954" t="str">
            <v>PMX P107 455 PROCESSOR</v>
          </cell>
          <cell r="C3954" t="str">
            <v>FR</v>
          </cell>
          <cell r="D3954" t="str">
            <v>06 Service Only</v>
          </cell>
          <cell r="E3954" t="e">
            <v>#N/A</v>
          </cell>
          <cell r="F3954" t="str">
            <v>03 Exchg w/ refurbished</v>
          </cell>
          <cell r="G3954" t="str">
            <v>31.12.2004</v>
          </cell>
          <cell r="H3954" t="str">
            <v>31.12.2004</v>
          </cell>
          <cell r="I3954" t="str">
            <v>NO REPLACE</v>
          </cell>
        </row>
        <row r="3955">
          <cell r="A3955" t="str">
            <v>TPMXP107455R</v>
          </cell>
          <cell r="B3955" t="str">
            <v>STD EXCH TPMXP107455</v>
          </cell>
          <cell r="C3955" t="str">
            <v>FR</v>
          </cell>
          <cell r="D3955" t="str">
            <v>06 Service Only</v>
          </cell>
          <cell r="E3955" t="e">
            <v>#N/A</v>
          </cell>
          <cell r="F3955" t="str">
            <v>03 Exchg w/ refurbished</v>
          </cell>
          <cell r="G3955" t="str">
            <v>23.12.2004</v>
          </cell>
          <cell r="H3955" t="str">
            <v>31.12.2004</v>
          </cell>
          <cell r="I3955" t="str">
            <v>NO REPLACE</v>
          </cell>
        </row>
        <row r="3956">
          <cell r="A3956" t="str">
            <v>TPMXP107485</v>
          </cell>
          <cell r="B3956" t="str">
            <v>PMX P107 485 PROCESSOR</v>
          </cell>
          <cell r="C3956" t="str">
            <v>FR</v>
          </cell>
          <cell r="D3956" t="str">
            <v>05 EOC</v>
          </cell>
          <cell r="E3956">
            <v>634000</v>
          </cell>
          <cell r="F3956" t="str">
            <v>03 Exchg w/ refurbished</v>
          </cell>
          <cell r="G3956" t="str">
            <v>31.12.2004</v>
          </cell>
          <cell r="H3956" t="str">
            <v>30.06.2006</v>
          </cell>
          <cell r="I3956" t="str">
            <v>NO REPLACE</v>
          </cell>
        </row>
        <row r="3957">
          <cell r="A3957" t="str">
            <v>TPMXP107485R</v>
          </cell>
          <cell r="B3957" t="str">
            <v>PMX P107 485 PROCESSOR</v>
          </cell>
          <cell r="C3957" t="str">
            <v>FR</v>
          </cell>
          <cell r="D3957" t="str">
            <v>06 Service Only</v>
          </cell>
          <cell r="E3957" t="e">
            <v>#N/A</v>
          </cell>
          <cell r="F3957" t="str">
            <v>03 Exchg w/ refurbished</v>
          </cell>
          <cell r="G3957" t="str">
            <v>21.05.2003</v>
          </cell>
          <cell r="H3957" t="str">
            <v>00.00.0000</v>
          </cell>
          <cell r="I3957" t="str">
            <v>NO REPLACE</v>
          </cell>
        </row>
        <row r="3958">
          <cell r="A3958" t="str">
            <v>TPMXP47420</v>
          </cell>
          <cell r="B3958" t="str">
            <v>PMX P47 420 PROCESSOR</v>
          </cell>
          <cell r="C3958" t="str">
            <v>FR</v>
          </cell>
          <cell r="D3958" t="str">
            <v>06 Service Only</v>
          </cell>
          <cell r="E3958" t="e">
            <v>#N/A</v>
          </cell>
          <cell r="F3958" t="str">
            <v>03 Exchg w/ refurbished</v>
          </cell>
          <cell r="G3958" t="str">
            <v>27.01.1999</v>
          </cell>
          <cell r="H3958" t="str">
            <v>30.06.2000</v>
          </cell>
          <cell r="I3958" t="str">
            <v>NO REPLACE</v>
          </cell>
        </row>
        <row r="3959">
          <cell r="A3959" t="str">
            <v>TPMXP47420R</v>
          </cell>
          <cell r="B3959" t="str">
            <v>STD.EXCH.TPMXP47420</v>
          </cell>
          <cell r="C3959" t="str">
            <v>FR</v>
          </cell>
          <cell r="D3959" t="str">
            <v>06 Service Only</v>
          </cell>
          <cell r="E3959" t="e">
            <v>#N/A</v>
          </cell>
          <cell r="F3959" t="str">
            <v>03 Exchg w/ refurbished</v>
          </cell>
          <cell r="G3959" t="str">
            <v>02.01.2001</v>
          </cell>
          <cell r="H3959" t="str">
            <v>30.06.2000</v>
          </cell>
          <cell r="I3959" t="str">
            <v>NO REPLACE</v>
          </cell>
        </row>
        <row r="3960">
          <cell r="A3960" t="str">
            <v>TPMXP47425</v>
          </cell>
          <cell r="B3960" t="str">
            <v>PMX P47 425 PROCESSOR</v>
          </cell>
          <cell r="C3960" t="str">
            <v>FR</v>
          </cell>
          <cell r="D3960" t="str">
            <v>06 Service Only</v>
          </cell>
          <cell r="E3960" t="e">
            <v>#N/A</v>
          </cell>
          <cell r="F3960" t="str">
            <v>03 Exchg w/ refurbished</v>
          </cell>
          <cell r="G3960" t="str">
            <v>31.12.2004</v>
          </cell>
          <cell r="H3960" t="str">
            <v>31.12.2004</v>
          </cell>
          <cell r="I3960" t="str">
            <v>NO REPLACE</v>
          </cell>
        </row>
        <row r="3961">
          <cell r="A3961" t="str">
            <v>TPMXP47425R</v>
          </cell>
          <cell r="B3961" t="str">
            <v>STD EXCH TPMXP47425</v>
          </cell>
          <cell r="C3961" t="str">
            <v>FR</v>
          </cell>
          <cell r="D3961" t="str">
            <v>06 Service Only</v>
          </cell>
          <cell r="E3961" t="e">
            <v>#N/A</v>
          </cell>
          <cell r="F3961" t="str">
            <v>03 Exchg w/ refurbished</v>
          </cell>
          <cell r="G3961" t="str">
            <v>23.12.2004</v>
          </cell>
          <cell r="H3961" t="str">
            <v>31.12.2004</v>
          </cell>
          <cell r="I3961" t="str">
            <v>NO REPLACE</v>
          </cell>
        </row>
        <row r="3962">
          <cell r="A3962" t="str">
            <v>TPMXP47455</v>
          </cell>
          <cell r="B3962" t="str">
            <v>PMX P47 455 PROCESSOR</v>
          </cell>
          <cell r="C3962" t="str">
            <v>FR</v>
          </cell>
          <cell r="D3962" t="str">
            <v>06 Service Only</v>
          </cell>
          <cell r="E3962" t="e">
            <v>#N/A</v>
          </cell>
          <cell r="F3962" t="str">
            <v>03 Exchg w/ refurbished</v>
          </cell>
          <cell r="G3962" t="str">
            <v>31.12.2004</v>
          </cell>
          <cell r="H3962" t="str">
            <v>31.12.2004</v>
          </cell>
          <cell r="I3962" t="str">
            <v>NO REPLACE</v>
          </cell>
        </row>
        <row r="3963">
          <cell r="A3963" t="str">
            <v>TPMXP47455R</v>
          </cell>
          <cell r="B3963" t="str">
            <v>STD EXCH TPMXP47455</v>
          </cell>
          <cell r="C3963" t="str">
            <v>FR</v>
          </cell>
          <cell r="D3963" t="str">
            <v>06 Service Only</v>
          </cell>
          <cell r="E3963" t="e">
            <v>#N/A</v>
          </cell>
          <cell r="F3963" t="str">
            <v>03 Exchg w/ refurbished</v>
          </cell>
          <cell r="G3963" t="str">
            <v>23.12.2004</v>
          </cell>
          <cell r="H3963" t="str">
            <v>31.12.2004</v>
          </cell>
          <cell r="I3963" t="str">
            <v>NO REPLACE</v>
          </cell>
        </row>
        <row r="3964">
          <cell r="A3964" t="str">
            <v>TPMXP57102M</v>
          </cell>
          <cell r="B3964" t="str">
            <v>PMX 57102M PROCESSOR</v>
          </cell>
          <cell r="C3964" t="str">
            <v>FR</v>
          </cell>
          <cell r="D3964" t="str">
            <v>06 Service Only</v>
          </cell>
          <cell r="E3964" t="e">
            <v>#N/A</v>
          </cell>
          <cell r="F3964" t="str">
            <v>03 Exchg w/ refurbished</v>
          </cell>
          <cell r="G3964" t="str">
            <v>07.07.2003</v>
          </cell>
          <cell r="H3964" t="str">
            <v>30.06.2003</v>
          </cell>
          <cell r="I3964" t="str">
            <v>NO REPLACE</v>
          </cell>
        </row>
        <row r="3965">
          <cell r="A3965" t="str">
            <v>TPMXP57102R</v>
          </cell>
          <cell r="B3965" t="str">
            <v>ECH.STD TPMXP57102M</v>
          </cell>
          <cell r="C3965" t="str">
            <v>FR</v>
          </cell>
          <cell r="D3965" t="str">
            <v>06 Service Only</v>
          </cell>
          <cell r="E3965" t="e">
            <v>#N/A</v>
          </cell>
          <cell r="F3965" t="str">
            <v>03 Exchg w/ refurbished</v>
          </cell>
          <cell r="G3965" t="str">
            <v>07.07.2003</v>
          </cell>
          <cell r="H3965" t="str">
            <v>30.06.2003</v>
          </cell>
          <cell r="I3965" t="str">
            <v>NO REPLACE</v>
          </cell>
        </row>
        <row r="3966">
          <cell r="A3966" t="str">
            <v>TPMXP57202M</v>
          </cell>
          <cell r="B3966" t="str">
            <v>PMX 57202M PROCESSOR</v>
          </cell>
          <cell r="C3966" t="str">
            <v>FR</v>
          </cell>
          <cell r="D3966" t="str">
            <v>06 Service Only</v>
          </cell>
          <cell r="E3966" t="e">
            <v>#N/A</v>
          </cell>
          <cell r="F3966" t="str">
            <v>03 Exchg w/ refurbished</v>
          </cell>
          <cell r="G3966" t="str">
            <v>31.12.2002</v>
          </cell>
          <cell r="H3966" t="str">
            <v>31.12.2002</v>
          </cell>
          <cell r="I3966" t="str">
            <v>NO REPLACE</v>
          </cell>
        </row>
        <row r="3967">
          <cell r="A3967" t="str">
            <v>TPMXP57202R</v>
          </cell>
          <cell r="B3967" t="str">
            <v>ECH.STD TPMXP57202M</v>
          </cell>
          <cell r="C3967" t="str">
            <v>FR</v>
          </cell>
          <cell r="D3967" t="str">
            <v>06 Service Only</v>
          </cell>
          <cell r="E3967" t="e">
            <v>#N/A</v>
          </cell>
          <cell r="F3967" t="str">
            <v>03 Exchg w/ refurbished</v>
          </cell>
          <cell r="G3967" t="str">
            <v>31.12.2002</v>
          </cell>
          <cell r="H3967" t="str">
            <v>31.12.2002</v>
          </cell>
          <cell r="I3967" t="str">
            <v>NO REPLACE</v>
          </cell>
        </row>
        <row r="3968">
          <cell r="A3968" t="str">
            <v>TPMXP57352M</v>
          </cell>
          <cell r="B3968" t="str">
            <v>PMX 57352M PROCESSOR</v>
          </cell>
          <cell r="C3968" t="str">
            <v>FR</v>
          </cell>
          <cell r="D3968" t="str">
            <v>06 Service Only</v>
          </cell>
          <cell r="E3968" t="e">
            <v>#N/A</v>
          </cell>
          <cell r="F3968" t="str">
            <v>03 Exchg w/ refurbished</v>
          </cell>
          <cell r="G3968" t="str">
            <v>31.12.2002</v>
          </cell>
          <cell r="H3968" t="str">
            <v>31.12.2002</v>
          </cell>
          <cell r="I3968" t="str">
            <v>NO REPLACE</v>
          </cell>
        </row>
        <row r="3969">
          <cell r="A3969" t="str">
            <v>TPMXP57352R</v>
          </cell>
          <cell r="B3969" t="str">
            <v>ECH.STD TPMXP57352M</v>
          </cell>
          <cell r="C3969" t="str">
            <v>FR</v>
          </cell>
          <cell r="D3969" t="str">
            <v>06 Service Only</v>
          </cell>
          <cell r="E3969" t="e">
            <v>#N/A</v>
          </cell>
          <cell r="F3969" t="str">
            <v>03 Exchg w/ refurbished</v>
          </cell>
          <cell r="G3969" t="str">
            <v>31.12.2002</v>
          </cell>
          <cell r="H3969" t="str">
            <v>31.12.2002</v>
          </cell>
          <cell r="I3969" t="str">
            <v>NO REPLACE</v>
          </cell>
        </row>
        <row r="3970">
          <cell r="A3970" t="str">
            <v>TPMXP57452M</v>
          </cell>
          <cell r="B3970" t="str">
            <v>PMX 57452M PROCESSOR</v>
          </cell>
          <cell r="C3970" t="str">
            <v>FR</v>
          </cell>
          <cell r="D3970" t="str">
            <v>06 Service Only</v>
          </cell>
          <cell r="E3970" t="e">
            <v>#N/A</v>
          </cell>
          <cell r="F3970" t="str">
            <v>03 Exchg w/ refurbished</v>
          </cell>
          <cell r="G3970" t="str">
            <v>31.12.2002</v>
          </cell>
          <cell r="H3970" t="str">
            <v>31.12.2002</v>
          </cell>
          <cell r="I3970" t="str">
            <v>NO REPLACE</v>
          </cell>
        </row>
        <row r="3971">
          <cell r="A3971" t="str">
            <v>TPMXP57452R</v>
          </cell>
          <cell r="B3971" t="str">
            <v>ECH.STD TPMXP57452M</v>
          </cell>
          <cell r="C3971" t="str">
            <v>FR</v>
          </cell>
          <cell r="D3971" t="str">
            <v>06 Service Only</v>
          </cell>
          <cell r="E3971" t="e">
            <v>#N/A</v>
          </cell>
          <cell r="F3971" t="str">
            <v>03 Exchg w/ refurbished</v>
          </cell>
          <cell r="G3971" t="str">
            <v>31.12.2002</v>
          </cell>
          <cell r="H3971" t="str">
            <v>31.12.2002</v>
          </cell>
          <cell r="I3971" t="str">
            <v>NO REPLACE</v>
          </cell>
        </row>
        <row r="3972">
          <cell r="A3972" t="str">
            <v>TPMXP67420</v>
          </cell>
          <cell r="B3972" t="str">
            <v>PMX P67 420 PROCESSOR</v>
          </cell>
          <cell r="C3972" t="str">
            <v>FR</v>
          </cell>
          <cell r="D3972" t="str">
            <v>06 Service Only</v>
          </cell>
          <cell r="E3972" t="e">
            <v>#N/A</v>
          </cell>
          <cell r="F3972" t="str">
            <v>03 Exchg w/ refurbished</v>
          </cell>
          <cell r="G3972" t="str">
            <v>16.07.1999</v>
          </cell>
          <cell r="H3972" t="str">
            <v>30.10.1998</v>
          </cell>
          <cell r="I3972" t="str">
            <v>TPMXP67425</v>
          </cell>
        </row>
        <row r="3973">
          <cell r="A3973" t="str">
            <v>TPMXP67420R</v>
          </cell>
          <cell r="B3973" t="str">
            <v>STD.EXCH.TPMXP67420</v>
          </cell>
          <cell r="C3973" t="str">
            <v>FR</v>
          </cell>
          <cell r="D3973" t="str">
            <v>06 Service Only</v>
          </cell>
          <cell r="E3973" t="e">
            <v>#N/A</v>
          </cell>
          <cell r="F3973" t="str">
            <v>03 Exchg w/ refurbished</v>
          </cell>
          <cell r="G3973" t="str">
            <v>26.10.2000</v>
          </cell>
          <cell r="H3973" t="str">
            <v>30.10.1998</v>
          </cell>
          <cell r="I3973" t="str">
            <v>NO REPLACE</v>
          </cell>
        </row>
        <row r="3974">
          <cell r="A3974" t="str">
            <v>TPMXP67425</v>
          </cell>
          <cell r="B3974" t="str">
            <v>PMX P67 425 PROCESSOR</v>
          </cell>
          <cell r="C3974" t="str">
            <v>FR</v>
          </cell>
          <cell r="D3974" t="str">
            <v>06 Service Only</v>
          </cell>
          <cell r="E3974">
            <v>251500</v>
          </cell>
          <cell r="F3974" t="str">
            <v>03 Exchg w/ refurbished</v>
          </cell>
          <cell r="G3974" t="str">
            <v>31.12.2004</v>
          </cell>
          <cell r="H3974" t="str">
            <v>31.12.2004</v>
          </cell>
          <cell r="I3974" t="str">
            <v>NO REPLACE</v>
          </cell>
        </row>
        <row r="3975">
          <cell r="A3975" t="str">
            <v>TPMXP67425R</v>
          </cell>
          <cell r="B3975" t="str">
            <v>STD EXCH TPMXP67425</v>
          </cell>
          <cell r="C3975" t="str">
            <v>FR</v>
          </cell>
          <cell r="D3975" t="str">
            <v>06 Service Only</v>
          </cell>
          <cell r="E3975" t="e">
            <v>#N/A</v>
          </cell>
          <cell r="F3975" t="str">
            <v>03 Exchg w/ refurbished</v>
          </cell>
          <cell r="G3975" t="str">
            <v>23.12.2004</v>
          </cell>
          <cell r="H3975" t="str">
            <v>31.12.2004</v>
          </cell>
          <cell r="I3975" t="str">
            <v>NO REPLACE</v>
          </cell>
        </row>
        <row r="3976">
          <cell r="A3976" t="str">
            <v>TPMXP67455</v>
          </cell>
          <cell r="B3976" t="str">
            <v>PMX P67 455 PROCESSOR</v>
          </cell>
          <cell r="C3976" t="str">
            <v>FR</v>
          </cell>
          <cell r="D3976" t="str">
            <v>06 Service Only</v>
          </cell>
          <cell r="E3976" t="e">
            <v>#N/A</v>
          </cell>
          <cell r="F3976" t="str">
            <v>03 Exchg w/ refurbished</v>
          </cell>
          <cell r="G3976" t="str">
            <v>31.12.2004</v>
          </cell>
          <cell r="H3976" t="str">
            <v>31.12.2004</v>
          </cell>
          <cell r="I3976" t="str">
            <v>NO REPLACE</v>
          </cell>
        </row>
        <row r="3977">
          <cell r="A3977" t="str">
            <v>TPMXP67455R</v>
          </cell>
          <cell r="B3977" t="str">
            <v>STD EXCH TPMXP67455</v>
          </cell>
          <cell r="C3977" t="str">
            <v>FR</v>
          </cell>
          <cell r="D3977" t="str">
            <v>06 Service Only</v>
          </cell>
          <cell r="E3977" t="e">
            <v>#N/A</v>
          </cell>
          <cell r="F3977" t="str">
            <v>03 Exchg w/ refurbished</v>
          </cell>
          <cell r="G3977" t="str">
            <v>23.12.2004</v>
          </cell>
          <cell r="H3977" t="str">
            <v>31.12.2004</v>
          </cell>
          <cell r="I3977" t="str">
            <v>NO REPLACE</v>
          </cell>
        </row>
        <row r="3978">
          <cell r="A3978" t="str">
            <v>TPMXP87420</v>
          </cell>
          <cell r="B3978" t="str">
            <v>PMX P87 420 PROCESSOR</v>
          </cell>
          <cell r="C3978" t="str">
            <v>FR</v>
          </cell>
          <cell r="D3978" t="str">
            <v>06 Service Only</v>
          </cell>
          <cell r="E3978" t="e">
            <v>#N/A</v>
          </cell>
          <cell r="F3978" t="str">
            <v>03 Exchg w/ refurbished</v>
          </cell>
          <cell r="G3978" t="str">
            <v>16.07.1999</v>
          </cell>
          <cell r="H3978" t="str">
            <v>30.10.1998</v>
          </cell>
          <cell r="I3978" t="str">
            <v>TPMXP87425</v>
          </cell>
        </row>
        <row r="3979">
          <cell r="A3979" t="str">
            <v>TPMXP87420R</v>
          </cell>
          <cell r="B3979" t="str">
            <v>STD.EXCH.TPMXP87420</v>
          </cell>
          <cell r="C3979" t="str">
            <v>FR</v>
          </cell>
          <cell r="D3979" t="str">
            <v>06 Service Only</v>
          </cell>
          <cell r="E3979">
            <v>384700</v>
          </cell>
          <cell r="F3979" t="str">
            <v>03 Exchg w/ refurbished</v>
          </cell>
          <cell r="G3979" t="str">
            <v>26.10.2000</v>
          </cell>
          <cell r="H3979" t="str">
            <v>30.10.1998</v>
          </cell>
          <cell r="I3979" t="str">
            <v>NO REPLACE</v>
          </cell>
        </row>
        <row r="3980">
          <cell r="A3980" t="str">
            <v>TPMXP87425</v>
          </cell>
          <cell r="B3980" t="str">
            <v>PMX P87 425 PROCESSOR</v>
          </cell>
          <cell r="C3980" t="str">
            <v>FR</v>
          </cell>
          <cell r="D3980" t="str">
            <v>06 Service Only</v>
          </cell>
          <cell r="E3980">
            <v>346300</v>
          </cell>
          <cell r="F3980" t="str">
            <v>03 Exchg w/ refurbished</v>
          </cell>
          <cell r="G3980" t="str">
            <v>31.12.2004</v>
          </cell>
          <cell r="H3980" t="str">
            <v>31.12.2004</v>
          </cell>
          <cell r="I3980" t="str">
            <v>NO REPLACE</v>
          </cell>
        </row>
        <row r="3981">
          <cell r="A3981" t="str">
            <v>TPMXP87425R</v>
          </cell>
          <cell r="B3981" t="str">
            <v>STD EXCH TPMXP87425</v>
          </cell>
          <cell r="C3981" t="str">
            <v>FR</v>
          </cell>
          <cell r="D3981" t="str">
            <v>06 Service Only</v>
          </cell>
          <cell r="E3981" t="e">
            <v>#N/A</v>
          </cell>
          <cell r="F3981" t="str">
            <v>03 Exchg w/ refurbished</v>
          </cell>
          <cell r="G3981" t="str">
            <v>23.12.2004</v>
          </cell>
          <cell r="H3981" t="str">
            <v>31.12.2004</v>
          </cell>
          <cell r="I3981" t="str">
            <v>NO REPLACE</v>
          </cell>
        </row>
        <row r="3982">
          <cell r="A3982" t="str">
            <v>TPMXP87455</v>
          </cell>
          <cell r="B3982" t="str">
            <v>PMX P87 455 PROCESSOR</v>
          </cell>
          <cell r="C3982" t="str">
            <v>FR</v>
          </cell>
          <cell r="D3982" t="str">
            <v>06 Service Only</v>
          </cell>
          <cell r="E3982" t="e">
            <v>#N/A</v>
          </cell>
          <cell r="F3982" t="str">
            <v>03 Exchg w/ refurbished</v>
          </cell>
          <cell r="G3982" t="str">
            <v>31.12.2004</v>
          </cell>
          <cell r="H3982" t="str">
            <v>31.12.2004</v>
          </cell>
          <cell r="I3982" t="str">
            <v>NO REPLACE</v>
          </cell>
        </row>
        <row r="3983">
          <cell r="A3983" t="str">
            <v>TPMXP87455R</v>
          </cell>
          <cell r="B3983" t="str">
            <v>STD EXCH TPMXP87455</v>
          </cell>
          <cell r="C3983" t="str">
            <v>FR</v>
          </cell>
          <cell r="D3983" t="str">
            <v>06 Service Only</v>
          </cell>
          <cell r="E3983" t="e">
            <v>#N/A</v>
          </cell>
          <cell r="F3983" t="str">
            <v>03 Exchg w/ refurbished</v>
          </cell>
          <cell r="G3983" t="str">
            <v>23.12.2004</v>
          </cell>
          <cell r="H3983" t="str">
            <v>31.12.2004</v>
          </cell>
          <cell r="I3983" t="str">
            <v>NO REPLACE</v>
          </cell>
        </row>
        <row r="3984">
          <cell r="A3984" t="str">
            <v>TPMXRCM001</v>
          </cell>
          <cell r="B3984" t="str">
            <v>MANUAL OUTP.CONTROL PANEL</v>
          </cell>
          <cell r="C3984" t="str">
            <v>FR</v>
          </cell>
          <cell r="D3984" t="str">
            <v>06 Service Only</v>
          </cell>
          <cell r="E3984">
            <v>119000</v>
          </cell>
          <cell r="F3984" t="str">
            <v>03 Exchg w/ refurbished</v>
          </cell>
          <cell r="G3984" t="str">
            <v>20.02.2002</v>
          </cell>
          <cell r="H3984" t="str">
            <v>30.12.2001</v>
          </cell>
          <cell r="I3984" t="str">
            <v>NO REPLACE</v>
          </cell>
        </row>
        <row r="3985">
          <cell r="A3985" t="str">
            <v>TPMXRCM001TR</v>
          </cell>
          <cell r="B3985" t="str">
            <v>STD EXCH TPMXRCM001</v>
          </cell>
          <cell r="C3985" t="str">
            <v>FR</v>
          </cell>
          <cell r="D3985" t="str">
            <v>06 Service Only</v>
          </cell>
          <cell r="E3985" t="e">
            <v>#N/A</v>
          </cell>
          <cell r="F3985" t="str">
            <v>03 Exchg w/ refurbished</v>
          </cell>
          <cell r="G3985" t="str">
            <v>28.05.2002</v>
          </cell>
          <cell r="H3985" t="str">
            <v>31.12.2001</v>
          </cell>
          <cell r="I3985" t="str">
            <v>NO REPLACE</v>
          </cell>
        </row>
        <row r="3986">
          <cell r="A3986" t="str">
            <v>TQM1620</v>
          </cell>
          <cell r="B3986" t="str">
            <v>16D TBLK FOR QMB1620</v>
          </cell>
          <cell r="C3986" t="str">
            <v>FR</v>
          </cell>
          <cell r="D3986" t="str">
            <v>06 Service Only</v>
          </cell>
          <cell r="E3986">
            <v>37500</v>
          </cell>
          <cell r="F3986" t="str">
            <v>01 Exchg w/ new product</v>
          </cell>
          <cell r="G3986" t="str">
            <v>05.01.2004</v>
          </cell>
          <cell r="H3986" t="str">
            <v>30.12.2003</v>
          </cell>
          <cell r="I3986" t="str">
            <v>NO REPLACE</v>
          </cell>
        </row>
        <row r="3987">
          <cell r="A3987" t="str">
            <v>TQM2420</v>
          </cell>
          <cell r="B3987" t="str">
            <v>24D TBLK FOR QMB2420</v>
          </cell>
          <cell r="C3987" t="str">
            <v>FR</v>
          </cell>
          <cell r="D3987" t="str">
            <v>06 Service Only</v>
          </cell>
          <cell r="E3987">
            <v>28600</v>
          </cell>
          <cell r="F3987" t="str">
            <v>01 Exchg w/ new product</v>
          </cell>
          <cell r="G3987" t="str">
            <v>05.01.2004</v>
          </cell>
          <cell r="H3987" t="str">
            <v>30.12.2003</v>
          </cell>
          <cell r="I3987" t="str">
            <v>NO REPLACE</v>
          </cell>
        </row>
        <row r="3988">
          <cell r="A3988" t="str">
            <v>TQS0820</v>
          </cell>
          <cell r="B3988" t="str">
            <v>8 D TBLK FOR QSA008.</v>
          </cell>
          <cell r="C3988" t="str">
            <v>FR</v>
          </cell>
          <cell r="D3988" t="str">
            <v>06 Service Only</v>
          </cell>
          <cell r="E3988">
            <v>30000</v>
          </cell>
          <cell r="F3988" t="str">
            <v>01 Exchg w/ new product</v>
          </cell>
          <cell r="G3988" t="str">
            <v>04.03.2002</v>
          </cell>
          <cell r="H3988" t="str">
            <v>31.12.2001</v>
          </cell>
          <cell r="I3988" t="str">
            <v>NO REPLACE</v>
          </cell>
        </row>
        <row r="3989">
          <cell r="A3989" t="str">
            <v>TSX1712002</v>
          </cell>
          <cell r="B3989" t="str">
            <v>TSX17-10 DC 20 I/O TR.</v>
          </cell>
          <cell r="C3989" t="str">
            <v>FR</v>
          </cell>
          <cell r="D3989" t="str">
            <v>06 Service Only</v>
          </cell>
          <cell r="E3989">
            <v>28900</v>
          </cell>
          <cell r="F3989" t="str">
            <v>03 Exchg w/ refurbished</v>
          </cell>
          <cell r="G3989" t="str">
            <v>31.12.2004</v>
          </cell>
          <cell r="H3989" t="str">
            <v>31.12.2004</v>
          </cell>
          <cell r="I3989" t="str">
            <v>NO REPLACE</v>
          </cell>
        </row>
        <row r="3990">
          <cell r="A3990" t="str">
            <v>TSX1712002R</v>
          </cell>
          <cell r="B3990" t="str">
            <v>STD EXCH TSX1712002</v>
          </cell>
          <cell r="C3990" t="str">
            <v>FR</v>
          </cell>
          <cell r="D3990" t="str">
            <v>06 Service Only</v>
          </cell>
          <cell r="E3990" t="e">
            <v>#N/A</v>
          </cell>
          <cell r="F3990" t="str">
            <v>03 Exchg w/ refurbished</v>
          </cell>
          <cell r="G3990" t="str">
            <v>10.01.2005</v>
          </cell>
          <cell r="H3990" t="str">
            <v>00.00.0000</v>
          </cell>
          <cell r="I3990" t="str">
            <v>NO REPLACE</v>
          </cell>
        </row>
        <row r="3991">
          <cell r="A3991" t="str">
            <v>TSX1712022</v>
          </cell>
          <cell r="B3991" t="str">
            <v>TSX17-10 DC 20 I/O REL.</v>
          </cell>
          <cell r="C3991" t="str">
            <v>FR</v>
          </cell>
          <cell r="D3991" t="str">
            <v>06 Service Only</v>
          </cell>
          <cell r="E3991">
            <v>29600</v>
          </cell>
          <cell r="F3991" t="str">
            <v>03 Exchg w/ refurbished</v>
          </cell>
          <cell r="G3991" t="str">
            <v>24.01.2005</v>
          </cell>
          <cell r="H3991" t="str">
            <v>30.12.2001</v>
          </cell>
          <cell r="I3991" t="str">
            <v>NO REPLACE</v>
          </cell>
        </row>
        <row r="3992">
          <cell r="A3992" t="str">
            <v>TSX1712022R</v>
          </cell>
          <cell r="B3992" t="str">
            <v>STD EXCH TSX1712022</v>
          </cell>
          <cell r="C3992" t="str">
            <v>FR</v>
          </cell>
          <cell r="D3992" t="str">
            <v>06 Service Only</v>
          </cell>
          <cell r="E3992" t="e">
            <v>#N/A</v>
          </cell>
          <cell r="F3992" t="str">
            <v>03 Exchg w/ refurbished</v>
          </cell>
          <cell r="G3992" t="str">
            <v>10.01.2005</v>
          </cell>
          <cell r="H3992" t="str">
            <v>00.00.0000</v>
          </cell>
          <cell r="I3992" t="str">
            <v>NO REPLACE</v>
          </cell>
        </row>
        <row r="3993">
          <cell r="A3993" t="str">
            <v>TSX1712028</v>
          </cell>
          <cell r="B3993" t="str">
            <v>TSX17-10 AC 20 I/O REL.</v>
          </cell>
          <cell r="C3993" t="str">
            <v>FR</v>
          </cell>
          <cell r="D3993" t="str">
            <v>06 Service Only</v>
          </cell>
          <cell r="E3993">
            <v>29600</v>
          </cell>
          <cell r="F3993" t="str">
            <v>03 Exchg w/ refurbished</v>
          </cell>
          <cell r="G3993" t="str">
            <v>31.12.2004</v>
          </cell>
          <cell r="H3993" t="str">
            <v>31.12.2004</v>
          </cell>
          <cell r="I3993" t="str">
            <v>NO REPLACE</v>
          </cell>
        </row>
        <row r="3994">
          <cell r="A3994" t="str">
            <v>TSX1712028R</v>
          </cell>
          <cell r="B3994" t="str">
            <v>STD EXCH TSX1712028</v>
          </cell>
          <cell r="C3994" t="str">
            <v>FR</v>
          </cell>
          <cell r="D3994" t="str">
            <v>06 Service Only</v>
          </cell>
          <cell r="E3994" t="e">
            <v>#N/A</v>
          </cell>
          <cell r="F3994" t="str">
            <v>03 Exchg w/ refurbished</v>
          </cell>
          <cell r="G3994" t="str">
            <v>10.01.2005</v>
          </cell>
          <cell r="H3994" t="str">
            <v>00.00.0000</v>
          </cell>
          <cell r="I3994" t="str">
            <v>NO REPLACE</v>
          </cell>
        </row>
        <row r="3995">
          <cell r="A3995" t="str">
            <v>TSX1713428</v>
          </cell>
          <cell r="B3995" t="str">
            <v>TSX17-10 AC 34 I/O REL.</v>
          </cell>
          <cell r="C3995" t="str">
            <v>FR</v>
          </cell>
          <cell r="D3995" t="str">
            <v>06 Service Only</v>
          </cell>
          <cell r="E3995">
            <v>45300</v>
          </cell>
          <cell r="F3995" t="str">
            <v>03 Exchg w/ refurbished</v>
          </cell>
          <cell r="G3995" t="str">
            <v>31.12.2004</v>
          </cell>
          <cell r="H3995" t="str">
            <v>31.12.2004</v>
          </cell>
          <cell r="I3995" t="str">
            <v>NO REPLACE</v>
          </cell>
        </row>
        <row r="3996">
          <cell r="A3996" t="str">
            <v>TSX1713428R</v>
          </cell>
          <cell r="B3996" t="str">
            <v>STD EXCH TSX1713428</v>
          </cell>
          <cell r="C3996" t="str">
            <v>FR</v>
          </cell>
          <cell r="D3996" t="str">
            <v>06 Service Only</v>
          </cell>
          <cell r="E3996" t="e">
            <v>#N/A</v>
          </cell>
          <cell r="F3996" t="str">
            <v>03 Exchg w/ refurbished</v>
          </cell>
          <cell r="G3996" t="str">
            <v>10.01.2005</v>
          </cell>
          <cell r="H3996" t="str">
            <v>00.00.0000</v>
          </cell>
          <cell r="I3996" t="str">
            <v>NO REPLACE</v>
          </cell>
        </row>
        <row r="3997">
          <cell r="A3997" t="str">
            <v>TSX1714002</v>
          </cell>
          <cell r="B3997" t="str">
            <v>TSX17-10 DC 40 I/O TR.</v>
          </cell>
          <cell r="C3997" t="str">
            <v>FR</v>
          </cell>
          <cell r="D3997" t="str">
            <v>06 Service Only</v>
          </cell>
          <cell r="E3997">
            <v>43200</v>
          </cell>
          <cell r="F3997" t="str">
            <v>03 Exchg w/ refurbished</v>
          </cell>
          <cell r="G3997" t="str">
            <v>31.12.2004</v>
          </cell>
          <cell r="H3997" t="str">
            <v>31.12.2004</v>
          </cell>
          <cell r="I3997" t="str">
            <v>NO REPLACE</v>
          </cell>
        </row>
        <row r="3998">
          <cell r="A3998" t="str">
            <v>TSX1714002R</v>
          </cell>
          <cell r="B3998" t="str">
            <v>STD EXCH TSX1714002</v>
          </cell>
          <cell r="C3998" t="str">
            <v>FR</v>
          </cell>
          <cell r="D3998" t="str">
            <v>06 Service Only</v>
          </cell>
          <cell r="E3998" t="e">
            <v>#N/A</v>
          </cell>
          <cell r="F3998" t="str">
            <v>03 Exchg w/ refurbished</v>
          </cell>
          <cell r="G3998" t="str">
            <v>10.01.2005</v>
          </cell>
          <cell r="H3998" t="str">
            <v>00.00.0000</v>
          </cell>
          <cell r="I3998" t="str">
            <v>NO REPLACE</v>
          </cell>
        </row>
        <row r="3999">
          <cell r="A3999" t="str">
            <v>TSX1722012</v>
          </cell>
          <cell r="B3999" t="str">
            <v>TSX17-20 DC 20 I/O TRANS.</v>
          </cell>
          <cell r="C3999" t="str">
            <v>FR</v>
          </cell>
          <cell r="D3999" t="str">
            <v>05 EOC</v>
          </cell>
          <cell r="E3999">
            <v>29300</v>
          </cell>
          <cell r="F3999" t="str">
            <v>01 Exchg w/ new product</v>
          </cell>
          <cell r="G3999" t="str">
            <v>24.01.2003</v>
          </cell>
          <cell r="H3999" t="str">
            <v>31.12.2004</v>
          </cell>
          <cell r="I3999" t="str">
            <v>NO REPLACE</v>
          </cell>
        </row>
        <row r="4000">
          <cell r="A4000" t="str">
            <v>TSX1722028</v>
          </cell>
          <cell r="B4000" t="str">
            <v>TSX17-20 AC 20 I/O RELAYS</v>
          </cell>
          <cell r="C4000" t="str">
            <v>FR</v>
          </cell>
          <cell r="D4000" t="str">
            <v>05 EOC</v>
          </cell>
          <cell r="E4000">
            <v>27900</v>
          </cell>
          <cell r="F4000" t="str">
            <v>01 Exchg w/ new product</v>
          </cell>
          <cell r="G4000" t="str">
            <v>24.01.2003</v>
          </cell>
          <cell r="H4000" t="str">
            <v>31.12.2004</v>
          </cell>
          <cell r="I4000" t="str">
            <v>NO REPLACE</v>
          </cell>
        </row>
        <row r="4001">
          <cell r="A4001" t="str">
            <v>TSX1722044</v>
          </cell>
          <cell r="B4001" t="str">
            <v>TSX17-20 AC 20 I/O REL.</v>
          </cell>
          <cell r="C4001" t="str">
            <v>FR</v>
          </cell>
          <cell r="D4001" t="str">
            <v>05 EOC</v>
          </cell>
          <cell r="E4001">
            <v>36100</v>
          </cell>
          <cell r="F4001" t="str">
            <v>01 Exchg w/ new product</v>
          </cell>
          <cell r="G4001" t="str">
            <v>24.01.2003</v>
          </cell>
          <cell r="H4001" t="str">
            <v>31.12.2004</v>
          </cell>
          <cell r="I4001" t="str">
            <v>NO REPLACE</v>
          </cell>
        </row>
        <row r="4002">
          <cell r="A4002" t="str">
            <v>TSX1723428</v>
          </cell>
          <cell r="B4002" t="str">
            <v>TSX17-20 AC 34 I/O RELAYS</v>
          </cell>
          <cell r="C4002" t="str">
            <v>FR</v>
          </cell>
          <cell r="D4002" t="str">
            <v>06 Service Only</v>
          </cell>
          <cell r="E4002">
            <v>40700</v>
          </cell>
          <cell r="F4002" t="str">
            <v>03 Exchg w/ refurbished</v>
          </cell>
          <cell r="G4002" t="str">
            <v>31.12.2004</v>
          </cell>
          <cell r="H4002" t="str">
            <v>31.12.2004</v>
          </cell>
          <cell r="I4002" t="str">
            <v>NO REPLACE</v>
          </cell>
        </row>
        <row r="4003">
          <cell r="A4003" t="str">
            <v>TSX1723428R</v>
          </cell>
          <cell r="B4003" t="str">
            <v>STD EXCH TSX1723428</v>
          </cell>
          <cell r="C4003" t="str">
            <v>FR</v>
          </cell>
          <cell r="D4003" t="str">
            <v>06 Service Only</v>
          </cell>
          <cell r="E4003">
            <v>16600</v>
          </cell>
          <cell r="F4003" t="str">
            <v>03 Exchg w/ refurbished</v>
          </cell>
          <cell r="G4003" t="str">
            <v>10.01.2005</v>
          </cell>
          <cell r="H4003" t="str">
            <v>00.00.0000</v>
          </cell>
          <cell r="I4003" t="str">
            <v>NO REPLACE</v>
          </cell>
        </row>
        <row r="4004">
          <cell r="A4004" t="str">
            <v>TSX1723444</v>
          </cell>
          <cell r="B4004" t="str">
            <v>TSX17-20 AC 34 I/O REL.</v>
          </cell>
          <cell r="C4004" t="str">
            <v>FR</v>
          </cell>
          <cell r="D4004" t="str">
            <v>06 Service Only</v>
          </cell>
          <cell r="E4004">
            <v>52200</v>
          </cell>
          <cell r="F4004" t="str">
            <v>03 Exchg w/ refurbished</v>
          </cell>
          <cell r="G4004" t="str">
            <v>31.12.2004</v>
          </cell>
          <cell r="H4004" t="str">
            <v>31.12.2004</v>
          </cell>
          <cell r="I4004" t="str">
            <v>NO REPLACE</v>
          </cell>
        </row>
        <row r="4005">
          <cell r="A4005" t="str">
            <v>TSX1723444R</v>
          </cell>
          <cell r="B4005" t="str">
            <v>STD EXCH TSX1723444</v>
          </cell>
          <cell r="C4005" t="str">
            <v>FR</v>
          </cell>
          <cell r="D4005" t="str">
            <v>06 Service Only</v>
          </cell>
          <cell r="E4005" t="e">
            <v>#N/A</v>
          </cell>
          <cell r="F4005" t="str">
            <v>03 Exchg w/ refurbished</v>
          </cell>
          <cell r="G4005" t="str">
            <v>10.01.2005</v>
          </cell>
          <cell r="H4005" t="str">
            <v>00.00.0000</v>
          </cell>
          <cell r="I4005" t="str">
            <v>NO REPLACE</v>
          </cell>
        </row>
        <row r="4006">
          <cell r="A4006" t="str">
            <v>TSX1724002</v>
          </cell>
          <cell r="B4006" t="str">
            <v>TSX 17-20 DC 40 I/O TRANS</v>
          </cell>
          <cell r="C4006" t="str">
            <v>FR</v>
          </cell>
          <cell r="D4006" t="str">
            <v>06 Service Only</v>
          </cell>
          <cell r="E4006">
            <v>41300</v>
          </cell>
          <cell r="F4006" t="str">
            <v>03 Exchg w/ refurbished</v>
          </cell>
          <cell r="G4006" t="str">
            <v>31.12.2004</v>
          </cell>
          <cell r="H4006" t="str">
            <v>31.12.2004</v>
          </cell>
          <cell r="I4006" t="str">
            <v>NO REPLACE</v>
          </cell>
        </row>
        <row r="4007">
          <cell r="A4007" t="str">
            <v>TSX1724002R</v>
          </cell>
          <cell r="B4007" t="str">
            <v>STD EXCH TSX1724002</v>
          </cell>
          <cell r="C4007" t="str">
            <v>FR</v>
          </cell>
          <cell r="D4007" t="str">
            <v>06 Service Only</v>
          </cell>
          <cell r="E4007" t="e">
            <v>#N/A</v>
          </cell>
          <cell r="F4007" t="str">
            <v>03 Exchg w/ refurbished</v>
          </cell>
          <cell r="G4007" t="str">
            <v>10.01.2005</v>
          </cell>
          <cell r="H4007" t="str">
            <v>00.00.0000</v>
          </cell>
          <cell r="I4007" t="str">
            <v>NO REPLACE</v>
          </cell>
        </row>
        <row r="4008">
          <cell r="A4008" t="str">
            <v>TSX1724012</v>
          </cell>
          <cell r="B4008" t="str">
            <v>TSX17-20 DC 40 I/O TR</v>
          </cell>
          <cell r="C4008" t="str">
            <v>FR</v>
          </cell>
          <cell r="D4008" t="str">
            <v>06 Service Only</v>
          </cell>
          <cell r="E4008">
            <v>41300</v>
          </cell>
          <cell r="F4008" t="str">
            <v>03 Exchg w/ refurbished</v>
          </cell>
          <cell r="G4008" t="str">
            <v>31.12.2004</v>
          </cell>
          <cell r="H4008" t="str">
            <v>31.12.2004</v>
          </cell>
          <cell r="I4008" t="str">
            <v>NO REPLACE</v>
          </cell>
        </row>
        <row r="4009">
          <cell r="A4009" t="str">
            <v>TSX1724012R</v>
          </cell>
          <cell r="B4009" t="str">
            <v>STD EXCH TSX1724012</v>
          </cell>
          <cell r="C4009" t="str">
            <v>FR</v>
          </cell>
          <cell r="D4009" t="str">
            <v>06 Service Only</v>
          </cell>
          <cell r="E4009" t="e">
            <v>#N/A</v>
          </cell>
          <cell r="F4009" t="str">
            <v>03 Exchg w/ refurbished</v>
          </cell>
          <cell r="G4009" t="str">
            <v>05.01.2005</v>
          </cell>
          <cell r="H4009" t="str">
            <v>31.12.2004</v>
          </cell>
          <cell r="I4009" t="str">
            <v>NO REPLACE</v>
          </cell>
        </row>
        <row r="4010">
          <cell r="A4010" t="str">
            <v>TSX17ACC1</v>
          </cell>
          <cell r="B4010" t="str">
            <v>BATTERY FOR TSX 17</v>
          </cell>
          <cell r="C4010" t="str">
            <v>DE</v>
          </cell>
          <cell r="D4010" t="str">
            <v>04 Commercialized</v>
          </cell>
          <cell r="E4010">
            <v>1100</v>
          </cell>
          <cell r="F4010" t="str">
            <v>06 Documentation only</v>
          </cell>
          <cell r="G4010" t="str">
            <v>31.12.2004</v>
          </cell>
          <cell r="H4010" t="str">
            <v>31.12.2012</v>
          </cell>
        </row>
        <row r="4011">
          <cell r="A4011" t="str">
            <v>TSX17ACC10</v>
          </cell>
          <cell r="B4011" t="str">
            <v>TSX17 BUS END ADAPTER</v>
          </cell>
          <cell r="C4011" t="str">
            <v>PT</v>
          </cell>
          <cell r="D4011" t="str">
            <v>06 Service Only</v>
          </cell>
          <cell r="E4011">
            <v>900</v>
          </cell>
          <cell r="F4011" t="str">
            <v>01 Exchg w/ new product</v>
          </cell>
          <cell r="G4011" t="str">
            <v>31.12.2004</v>
          </cell>
          <cell r="H4011" t="str">
            <v>31.12.2004</v>
          </cell>
          <cell r="I4011" t="str">
            <v>NO REPLACE</v>
          </cell>
        </row>
        <row r="4012">
          <cell r="A4012" t="str">
            <v>TSX17ACC11</v>
          </cell>
          <cell r="B4012" t="str">
            <v>TSX17ACC8-PC/PS LINK KIT</v>
          </cell>
          <cell r="C4012" t="str">
            <v>FR</v>
          </cell>
          <cell r="D4012" t="str">
            <v>06 Service Only</v>
          </cell>
          <cell r="E4012">
            <v>7000</v>
          </cell>
          <cell r="F4012" t="str">
            <v>01 Exchg w/ new product</v>
          </cell>
          <cell r="G4012" t="str">
            <v>31.12.2004</v>
          </cell>
          <cell r="H4012" t="str">
            <v>31.12.2004</v>
          </cell>
          <cell r="I4012" t="str">
            <v>NO REPLACE</v>
          </cell>
        </row>
        <row r="4013">
          <cell r="A4013" t="str">
            <v>TSX17ACC2</v>
          </cell>
          <cell r="B4013" t="str">
            <v>4 DIGIT AND I/O DISPLAY</v>
          </cell>
          <cell r="C4013" t="str">
            <v>FR</v>
          </cell>
          <cell r="D4013" t="str">
            <v>06 Service Only</v>
          </cell>
          <cell r="E4013">
            <v>10100</v>
          </cell>
          <cell r="F4013" t="str">
            <v>01 Exchg w/ new product</v>
          </cell>
          <cell r="G4013" t="str">
            <v>31.12.2004</v>
          </cell>
          <cell r="H4013" t="str">
            <v>31.12.2004</v>
          </cell>
          <cell r="I4013" t="str">
            <v>NO REPLACE</v>
          </cell>
        </row>
        <row r="4014">
          <cell r="A4014" t="str">
            <v>TSX17ACC3</v>
          </cell>
          <cell r="B4014" t="str">
            <v>INPUT SIMUL. 15 BLOCKS</v>
          </cell>
          <cell r="C4014" t="str">
            <v>FR</v>
          </cell>
          <cell r="D4014" t="str">
            <v>06 Service Only</v>
          </cell>
          <cell r="E4014">
            <v>7900</v>
          </cell>
          <cell r="F4014" t="str">
            <v>01 Exchg w/ new product</v>
          </cell>
          <cell r="G4014" t="str">
            <v>31.12.2004</v>
          </cell>
          <cell r="H4014" t="str">
            <v>31.12.2004</v>
          </cell>
          <cell r="I4014" t="str">
            <v>NO REPLACE</v>
          </cell>
        </row>
        <row r="4015">
          <cell r="A4015" t="str">
            <v>TSX17ACC4</v>
          </cell>
          <cell r="B4015" t="str">
            <v>INPUT SIMUL.24 BLOCKS</v>
          </cell>
          <cell r="C4015" t="str">
            <v>FR</v>
          </cell>
          <cell r="D4015" t="str">
            <v>06 Service Only</v>
          </cell>
          <cell r="E4015">
            <v>8400</v>
          </cell>
          <cell r="F4015" t="str">
            <v>01 Exchg w/ new product</v>
          </cell>
          <cell r="G4015" t="str">
            <v>31.12.2004</v>
          </cell>
          <cell r="H4015" t="str">
            <v>31.12.2004</v>
          </cell>
          <cell r="I4015" t="str">
            <v>NO REPLACE</v>
          </cell>
        </row>
        <row r="4016">
          <cell r="A4016" t="str">
            <v>TSX17ACC5</v>
          </cell>
          <cell r="B4016" t="str">
            <v>UTWAY/TSX17-20 ADAPTER</v>
          </cell>
          <cell r="C4016" t="str">
            <v>FR</v>
          </cell>
          <cell r="D4016" t="str">
            <v>06 Service Only</v>
          </cell>
          <cell r="E4016">
            <v>18800</v>
          </cell>
          <cell r="F4016" t="str">
            <v>01 Exchg w/ new product</v>
          </cell>
          <cell r="G4016" t="str">
            <v>31.12.2004</v>
          </cell>
          <cell r="H4016" t="str">
            <v>31.12.2004</v>
          </cell>
          <cell r="I4016" t="str">
            <v>NO REPLACE</v>
          </cell>
        </row>
        <row r="4017">
          <cell r="A4017" t="str">
            <v>TSX17ACC7</v>
          </cell>
          <cell r="B4017" t="str">
            <v>T407/607 TSX17 ADAPTER EU</v>
          </cell>
          <cell r="C4017" t="str">
            <v>FR</v>
          </cell>
          <cell r="D4017" t="str">
            <v>06 Service Only</v>
          </cell>
          <cell r="E4017">
            <v>11700</v>
          </cell>
          <cell r="F4017" t="str">
            <v>01 Exchg w/ new product</v>
          </cell>
          <cell r="G4017" t="str">
            <v>10.06.2002</v>
          </cell>
          <cell r="H4017" t="str">
            <v>00.00.0000</v>
          </cell>
          <cell r="I4017" t="str">
            <v>NO REPLACE</v>
          </cell>
        </row>
        <row r="4018">
          <cell r="A4018" t="str">
            <v>TSX17ACC8</v>
          </cell>
          <cell r="B4018" t="str">
            <v>RS 485/RS 232 INTERFACE</v>
          </cell>
          <cell r="C4018" t="str">
            <v>FR</v>
          </cell>
          <cell r="D4018" t="str">
            <v>06 Service Only</v>
          </cell>
          <cell r="E4018">
            <v>8000</v>
          </cell>
          <cell r="F4018" t="str">
            <v>01 Exchg w/ new product</v>
          </cell>
          <cell r="G4018" t="str">
            <v>31.12.2004</v>
          </cell>
          <cell r="H4018" t="str">
            <v>31.12.2004</v>
          </cell>
          <cell r="I4018" t="str">
            <v>NO REPLACE</v>
          </cell>
        </row>
        <row r="4019">
          <cell r="A4019" t="str">
            <v>TSX17ACCPC</v>
          </cell>
          <cell r="B4019" t="str">
            <v>PC -TSX17 PROGRAMMING KIT</v>
          </cell>
          <cell r="C4019" t="str">
            <v>FR</v>
          </cell>
          <cell r="D4019" t="str">
            <v>05 EOC</v>
          </cell>
          <cell r="E4019">
            <v>28700</v>
          </cell>
          <cell r="F4019" t="str">
            <v>05 Config part, service provided</v>
          </cell>
          <cell r="G4019" t="str">
            <v>24.01.2003</v>
          </cell>
          <cell r="H4019" t="str">
            <v>31.12.2004</v>
          </cell>
          <cell r="I4019" t="str">
            <v>NO REPLACE</v>
          </cell>
        </row>
        <row r="4020">
          <cell r="A4020" t="str">
            <v>TSX17B1428</v>
          </cell>
          <cell r="B4020" t="str">
            <v>TSX 17 BATIBUS 14 I/O</v>
          </cell>
          <cell r="C4020" t="str">
            <v>FR</v>
          </cell>
          <cell r="D4020" t="str">
            <v>06 Service Only</v>
          </cell>
          <cell r="E4020">
            <v>61600</v>
          </cell>
          <cell r="F4020" t="str">
            <v>03 Exchg w/ refurbished</v>
          </cell>
          <cell r="G4020" t="str">
            <v>31.12.2004</v>
          </cell>
          <cell r="H4020" t="str">
            <v>31.12.2004</v>
          </cell>
          <cell r="I4020" t="str">
            <v>NO REPLACE</v>
          </cell>
        </row>
        <row r="4021">
          <cell r="A4021" t="str">
            <v>TSX17B1428R</v>
          </cell>
          <cell r="B4021" t="str">
            <v>STD EXCH TSX17B1428</v>
          </cell>
          <cell r="C4021" t="str">
            <v>FR</v>
          </cell>
          <cell r="D4021" t="str">
            <v>06 Service Only</v>
          </cell>
          <cell r="E4021" t="e">
            <v>#N/A</v>
          </cell>
          <cell r="F4021" t="str">
            <v>03 Exchg w/ refurbished</v>
          </cell>
          <cell r="G4021" t="str">
            <v>10.01.2005</v>
          </cell>
          <cell r="H4021" t="str">
            <v>00.00.0000</v>
          </cell>
          <cell r="I4021" t="str">
            <v>NO REPLACE</v>
          </cell>
        </row>
        <row r="4022">
          <cell r="A4022" t="str">
            <v>TSX17BORNL</v>
          </cell>
          <cell r="B4022" t="str">
            <v>2 BORNIERS TSX17 LARGE</v>
          </cell>
          <cell r="C4022" t="str">
            <v>FR</v>
          </cell>
          <cell r="D4022" t="str">
            <v>04 Commercialized</v>
          </cell>
          <cell r="E4022" t="e">
            <v>#N/A</v>
          </cell>
          <cell r="F4022" t="str">
            <v>06 Documentation only</v>
          </cell>
          <cell r="G4022" t="str">
            <v>07.03.2003</v>
          </cell>
          <cell r="H4022" t="str">
            <v>00.00.0000</v>
          </cell>
        </row>
        <row r="4023">
          <cell r="A4023" t="str">
            <v>TSX17BORNS</v>
          </cell>
          <cell r="B4023" t="str">
            <v>2 BORNIERS TSX17 SMALL</v>
          </cell>
          <cell r="C4023" t="str">
            <v>FR</v>
          </cell>
          <cell r="D4023" t="str">
            <v>04 Commercialized</v>
          </cell>
          <cell r="E4023" t="e">
            <v>#N/A</v>
          </cell>
          <cell r="F4023" t="str">
            <v>06 Documentation only</v>
          </cell>
          <cell r="G4023" t="str">
            <v>07.03.2003</v>
          </cell>
          <cell r="H4023" t="str">
            <v>00.00.0000</v>
          </cell>
        </row>
        <row r="4024">
          <cell r="A4024" t="str">
            <v>TSX17F4002</v>
          </cell>
          <cell r="B4024" t="str">
            <v>TSX17-FAST 40 I/O TRANS</v>
          </cell>
          <cell r="C4024" t="str">
            <v>FR</v>
          </cell>
          <cell r="D4024" t="str">
            <v>06 Service Only</v>
          </cell>
          <cell r="E4024">
            <v>47500</v>
          </cell>
          <cell r="F4024" t="str">
            <v>03 Exchg w/ refurbished</v>
          </cell>
          <cell r="G4024" t="str">
            <v>31.12.2004</v>
          </cell>
          <cell r="H4024" t="str">
            <v>31.12.2004</v>
          </cell>
          <cell r="I4024" t="str">
            <v>NO REPLACE</v>
          </cell>
        </row>
        <row r="4025">
          <cell r="A4025" t="str">
            <v>TSX17F4002R</v>
          </cell>
          <cell r="B4025" t="str">
            <v>STD EXCH TSX17F4002</v>
          </cell>
          <cell r="C4025" t="str">
            <v>FR</v>
          </cell>
          <cell r="D4025" t="str">
            <v>06 Service Only</v>
          </cell>
          <cell r="E4025" t="e">
            <v>#N/A</v>
          </cell>
          <cell r="F4025" t="str">
            <v>03 Exchg w/ refurbished</v>
          </cell>
          <cell r="G4025" t="str">
            <v>10.01.2005</v>
          </cell>
          <cell r="H4025" t="str">
            <v>00.00.0000</v>
          </cell>
          <cell r="I4025" t="str">
            <v>NO REPLACE</v>
          </cell>
        </row>
        <row r="4026">
          <cell r="A4026" t="str">
            <v>TSX272211</v>
          </cell>
          <cell r="B4026" t="str">
            <v>TSX27 CC 20 E/S TRANS.</v>
          </cell>
          <cell r="C4026" t="str">
            <v>FR</v>
          </cell>
          <cell r="D4026" t="str">
            <v>06 Service Only</v>
          </cell>
          <cell r="E4026">
            <v>67500</v>
          </cell>
          <cell r="F4026" t="str">
            <v>04 Repr &amp; Return only</v>
          </cell>
          <cell r="G4026" t="str">
            <v>26.10.2000</v>
          </cell>
          <cell r="H4026" t="str">
            <v>01.02.1996</v>
          </cell>
          <cell r="I4026" t="str">
            <v>NO REPLACE</v>
          </cell>
        </row>
        <row r="4027">
          <cell r="A4027" t="str">
            <v>TSX272211R</v>
          </cell>
          <cell r="B4027" t="str">
            <v>STD EXCH TSX272211</v>
          </cell>
          <cell r="C4027" t="str">
            <v>FR</v>
          </cell>
          <cell r="D4027" t="str">
            <v>06 Service Only</v>
          </cell>
          <cell r="E4027" t="e">
            <v>#N/A</v>
          </cell>
          <cell r="F4027" t="str">
            <v>04 Repr &amp; Return only</v>
          </cell>
          <cell r="G4027" t="str">
            <v>04.12.1998</v>
          </cell>
          <cell r="H4027" t="str">
            <v>01.02.1996</v>
          </cell>
          <cell r="I4027" t="str">
            <v>NO REPLACE</v>
          </cell>
        </row>
        <row r="4028">
          <cell r="A4028" t="str">
            <v>TSX272220</v>
          </cell>
          <cell r="B4028" t="str">
            <v>TSX 27 AC 20 I/O RELAY</v>
          </cell>
          <cell r="C4028" t="str">
            <v>FR</v>
          </cell>
          <cell r="D4028" t="str">
            <v>06 Service Only</v>
          </cell>
          <cell r="E4028">
            <v>67500</v>
          </cell>
          <cell r="F4028" t="str">
            <v>04 Repr &amp; Return only</v>
          </cell>
          <cell r="G4028" t="str">
            <v>16.10.2000</v>
          </cell>
          <cell r="H4028" t="str">
            <v>01.02.1996</v>
          </cell>
          <cell r="I4028" t="str">
            <v>NO REPLACE</v>
          </cell>
        </row>
        <row r="4029">
          <cell r="A4029" t="str">
            <v>TSX272220R</v>
          </cell>
          <cell r="B4029" t="str">
            <v>STD EXCH TSX27220</v>
          </cell>
          <cell r="C4029" t="str">
            <v>FR</v>
          </cell>
          <cell r="D4029" t="str">
            <v>06 Service Only</v>
          </cell>
          <cell r="E4029" t="e">
            <v>#N/A</v>
          </cell>
          <cell r="F4029" t="str">
            <v>04 Repr &amp; Return only</v>
          </cell>
          <cell r="G4029" t="str">
            <v>02.11.2000</v>
          </cell>
          <cell r="H4029" t="str">
            <v>01.02.1996</v>
          </cell>
          <cell r="I4029" t="str">
            <v>NO REPLACE</v>
          </cell>
        </row>
        <row r="4030">
          <cell r="A4030" t="str">
            <v>TSX272411</v>
          </cell>
          <cell r="B4030" t="str">
            <v>TSX27 CC 40 E/S TRANS</v>
          </cell>
          <cell r="C4030" t="str">
            <v>FR</v>
          </cell>
          <cell r="D4030" t="str">
            <v>06 Service Only</v>
          </cell>
          <cell r="E4030">
            <v>75600</v>
          </cell>
          <cell r="F4030" t="str">
            <v>04 Repr &amp; Return only</v>
          </cell>
          <cell r="G4030" t="str">
            <v>26.10.2000</v>
          </cell>
          <cell r="H4030" t="str">
            <v>01.02.1996</v>
          </cell>
          <cell r="I4030" t="str">
            <v>NO REPLACE</v>
          </cell>
        </row>
        <row r="4031">
          <cell r="A4031" t="str">
            <v>TSX272411R</v>
          </cell>
          <cell r="B4031" t="str">
            <v>STD EXCH TSX2722411</v>
          </cell>
          <cell r="C4031" t="str">
            <v>FR</v>
          </cell>
          <cell r="D4031" t="str">
            <v>06 Service Only</v>
          </cell>
          <cell r="E4031" t="e">
            <v>#N/A</v>
          </cell>
          <cell r="F4031" t="str">
            <v>04 Repr &amp; Return only</v>
          </cell>
          <cell r="G4031" t="str">
            <v>04.12.1998</v>
          </cell>
          <cell r="H4031" t="str">
            <v>01.02.1996</v>
          </cell>
          <cell r="I4031" t="str">
            <v>NO REPLACE</v>
          </cell>
        </row>
        <row r="4032">
          <cell r="A4032" t="str">
            <v>TSX272420</v>
          </cell>
          <cell r="B4032" t="str">
            <v>TSX27 CA 40 E/S RELAIS</v>
          </cell>
          <cell r="C4032" t="str">
            <v>FR</v>
          </cell>
          <cell r="D4032" t="str">
            <v>06 Service Only</v>
          </cell>
          <cell r="E4032">
            <v>75600</v>
          </cell>
          <cell r="F4032" t="str">
            <v>04 Repr &amp; Return only</v>
          </cell>
          <cell r="G4032" t="str">
            <v>17.10.2000</v>
          </cell>
          <cell r="H4032" t="str">
            <v>01.02.1996</v>
          </cell>
          <cell r="I4032" t="str">
            <v>NO REPLACE</v>
          </cell>
        </row>
        <row r="4033">
          <cell r="A4033" t="str">
            <v>TSX272420R</v>
          </cell>
          <cell r="B4033" t="str">
            <v>STD EXCH TSX272420</v>
          </cell>
          <cell r="C4033" t="str">
            <v>FR</v>
          </cell>
          <cell r="D4033" t="str">
            <v>06 Service Only</v>
          </cell>
          <cell r="E4033" t="e">
            <v>#N/A</v>
          </cell>
          <cell r="F4033" t="str">
            <v>04 Repr &amp; Return only</v>
          </cell>
          <cell r="G4033" t="str">
            <v>02.11.2000</v>
          </cell>
          <cell r="H4033" t="str">
            <v>01.02.1996</v>
          </cell>
          <cell r="I4033" t="str">
            <v>NO REPLACE</v>
          </cell>
        </row>
        <row r="4034">
          <cell r="A4034" t="str">
            <v>TSX272430</v>
          </cell>
          <cell r="B4034" t="str">
            <v>TSX27 CA 40 E/S REL/TR</v>
          </cell>
          <cell r="C4034" t="str">
            <v>FR</v>
          </cell>
          <cell r="D4034" t="str">
            <v>06 Service Only</v>
          </cell>
          <cell r="E4034">
            <v>75600</v>
          </cell>
          <cell r="F4034" t="str">
            <v>04 Repr &amp; Return only</v>
          </cell>
          <cell r="G4034" t="str">
            <v>26.10.2000</v>
          </cell>
          <cell r="H4034" t="str">
            <v>01.02.1996</v>
          </cell>
          <cell r="I4034" t="str">
            <v>NO REPLACE</v>
          </cell>
        </row>
        <row r="4035">
          <cell r="A4035" t="str">
            <v>TSX272430R</v>
          </cell>
          <cell r="B4035" t="str">
            <v>STD EXCH TSX272430</v>
          </cell>
          <cell r="C4035" t="str">
            <v>FR</v>
          </cell>
          <cell r="D4035" t="str">
            <v>06 Service Only</v>
          </cell>
          <cell r="E4035" t="e">
            <v>#N/A</v>
          </cell>
          <cell r="F4035" t="str">
            <v>04 Repr &amp; Return only</v>
          </cell>
          <cell r="G4035" t="str">
            <v>04.12.1998</v>
          </cell>
          <cell r="H4035" t="str">
            <v>01.02.1996</v>
          </cell>
          <cell r="I4035" t="str">
            <v>NO REPLACE</v>
          </cell>
        </row>
        <row r="4036">
          <cell r="A4036" t="str">
            <v>TSX272611</v>
          </cell>
          <cell r="B4036" t="str">
            <v>TSX27 CC 60 E/S TRANS</v>
          </cell>
          <cell r="C4036" t="str">
            <v>FR</v>
          </cell>
          <cell r="D4036" t="str">
            <v>06 Service Only</v>
          </cell>
          <cell r="E4036">
            <v>83800</v>
          </cell>
          <cell r="F4036" t="str">
            <v>04 Repr &amp; Return only</v>
          </cell>
          <cell r="G4036" t="str">
            <v>26.10.2000</v>
          </cell>
          <cell r="H4036" t="str">
            <v>01.02.1996</v>
          </cell>
          <cell r="I4036" t="str">
            <v>NO REPLACE</v>
          </cell>
        </row>
        <row r="4037">
          <cell r="A4037" t="str">
            <v>TSX272611R</v>
          </cell>
          <cell r="B4037" t="str">
            <v>STD EXCH TSX272611</v>
          </cell>
          <cell r="C4037" t="str">
            <v>FR</v>
          </cell>
          <cell r="D4037" t="str">
            <v>06 Service Only</v>
          </cell>
          <cell r="E4037" t="e">
            <v>#N/A</v>
          </cell>
          <cell r="F4037" t="str">
            <v>04 Repr &amp; Return only</v>
          </cell>
          <cell r="G4037" t="str">
            <v>04.12.1998</v>
          </cell>
          <cell r="H4037" t="str">
            <v>01.02.1996</v>
          </cell>
          <cell r="I4037" t="str">
            <v>NO REPLACE</v>
          </cell>
        </row>
        <row r="4038">
          <cell r="A4038" t="str">
            <v>TSX272620</v>
          </cell>
          <cell r="B4038" t="str">
            <v>TSX27 CA 60 E/S RELAIS</v>
          </cell>
          <cell r="C4038" t="str">
            <v>FR</v>
          </cell>
          <cell r="D4038" t="str">
            <v>06 Service Only</v>
          </cell>
          <cell r="E4038">
            <v>83800</v>
          </cell>
          <cell r="F4038" t="str">
            <v>04 Repr &amp; Return only</v>
          </cell>
          <cell r="G4038" t="str">
            <v>17.10.2000</v>
          </cell>
          <cell r="H4038" t="str">
            <v>01.02.1996</v>
          </cell>
          <cell r="I4038" t="str">
            <v>NO REPLACE</v>
          </cell>
        </row>
        <row r="4039">
          <cell r="A4039" t="str">
            <v>TSX272620R</v>
          </cell>
          <cell r="B4039" t="str">
            <v>STD EXCH TSX272620</v>
          </cell>
          <cell r="C4039" t="str">
            <v>FR</v>
          </cell>
          <cell r="D4039" t="str">
            <v>06 Service Only</v>
          </cell>
          <cell r="E4039" t="e">
            <v>#N/A</v>
          </cell>
          <cell r="F4039" t="str">
            <v>04 Repr &amp; Return only</v>
          </cell>
          <cell r="G4039" t="str">
            <v>02.11.2000</v>
          </cell>
          <cell r="H4039" t="str">
            <v>01.02.1996</v>
          </cell>
          <cell r="I4039" t="str">
            <v>NO REPLACE</v>
          </cell>
        </row>
        <row r="4040">
          <cell r="A4040" t="str">
            <v>TSX272630</v>
          </cell>
          <cell r="B4040" t="str">
            <v>TSX27 CA 60 E/S REL/TR</v>
          </cell>
          <cell r="C4040" t="str">
            <v>FR</v>
          </cell>
          <cell r="D4040" t="str">
            <v>06 Service Only</v>
          </cell>
          <cell r="E4040">
            <v>83800</v>
          </cell>
          <cell r="F4040" t="str">
            <v>04 Repr &amp; Return only</v>
          </cell>
          <cell r="G4040" t="str">
            <v>17.10.2000</v>
          </cell>
          <cell r="H4040" t="str">
            <v>01.02.1996</v>
          </cell>
          <cell r="I4040" t="str">
            <v>NO REPLACE</v>
          </cell>
        </row>
        <row r="4041">
          <cell r="A4041" t="str">
            <v>TSX272630R</v>
          </cell>
          <cell r="B4041" t="str">
            <v>STD EXCH TSX272630</v>
          </cell>
          <cell r="C4041" t="str">
            <v>FR</v>
          </cell>
          <cell r="D4041" t="str">
            <v>06 Service Only</v>
          </cell>
          <cell r="E4041" t="e">
            <v>#N/A</v>
          </cell>
          <cell r="F4041" t="str">
            <v>04 Repr &amp; Return only</v>
          </cell>
          <cell r="G4041" t="str">
            <v>02.11.2000</v>
          </cell>
          <cell r="H4041" t="str">
            <v>01.02.1996</v>
          </cell>
          <cell r="I4041" t="str">
            <v>NO REPLACE</v>
          </cell>
        </row>
        <row r="4042">
          <cell r="A4042" t="str">
            <v>TSX272640</v>
          </cell>
          <cell r="B4042" t="str">
            <v>TSX27 CA 60 E/S TR/REL</v>
          </cell>
          <cell r="C4042" t="str">
            <v>FR</v>
          </cell>
          <cell r="D4042" t="str">
            <v>06 Service Only</v>
          </cell>
          <cell r="E4042">
            <v>83800</v>
          </cell>
          <cell r="F4042" t="str">
            <v>04 Repr &amp; Return only</v>
          </cell>
          <cell r="G4042" t="str">
            <v>17.10.2000</v>
          </cell>
          <cell r="H4042" t="str">
            <v>01.02.1996</v>
          </cell>
          <cell r="I4042" t="str">
            <v>NO REPLACE</v>
          </cell>
        </row>
        <row r="4043">
          <cell r="A4043" t="str">
            <v>TSX272640R</v>
          </cell>
          <cell r="B4043" t="str">
            <v>STD EXCH TSX272640</v>
          </cell>
          <cell r="C4043" t="str">
            <v>FR</v>
          </cell>
          <cell r="D4043" t="str">
            <v>06 Service Only</v>
          </cell>
          <cell r="E4043" t="e">
            <v>#N/A</v>
          </cell>
          <cell r="F4043" t="str">
            <v>04 Repr &amp; Return only</v>
          </cell>
          <cell r="G4043" t="str">
            <v>02.11.2000</v>
          </cell>
          <cell r="H4043" t="str">
            <v>01.02.1996</v>
          </cell>
          <cell r="I4043" t="str">
            <v>NO REPLACE</v>
          </cell>
        </row>
        <row r="4044">
          <cell r="A4044" t="str">
            <v>TSX272810</v>
          </cell>
          <cell r="B4044" t="str">
            <v>TSX27 CA 80 E/S TRANS</v>
          </cell>
          <cell r="C4044" t="str">
            <v>FR</v>
          </cell>
          <cell r="D4044" t="str">
            <v>06 Service Only</v>
          </cell>
          <cell r="E4044">
            <v>92000</v>
          </cell>
          <cell r="F4044" t="str">
            <v>04 Repr &amp; Return only</v>
          </cell>
          <cell r="G4044" t="str">
            <v>17.10.2000</v>
          </cell>
          <cell r="H4044" t="str">
            <v>01.02.1996</v>
          </cell>
          <cell r="I4044" t="str">
            <v>NO REPLACE</v>
          </cell>
        </row>
        <row r="4045">
          <cell r="A4045" t="str">
            <v>TSX272810R</v>
          </cell>
          <cell r="B4045" t="str">
            <v>STD EXCH TSX272810</v>
          </cell>
          <cell r="C4045" t="str">
            <v>FR</v>
          </cell>
          <cell r="D4045" t="str">
            <v>06 Service Only</v>
          </cell>
          <cell r="E4045" t="e">
            <v>#N/A</v>
          </cell>
          <cell r="F4045" t="str">
            <v>04 Repr &amp; Return only</v>
          </cell>
          <cell r="G4045" t="str">
            <v>02.11.2000</v>
          </cell>
          <cell r="H4045" t="str">
            <v>01.02.1996</v>
          </cell>
          <cell r="I4045" t="str">
            <v>NO REPLACE</v>
          </cell>
        </row>
        <row r="4046">
          <cell r="A4046" t="str">
            <v>TSX272811</v>
          </cell>
          <cell r="B4046" t="str">
            <v>TSX27 CC 80 E/S TRANS</v>
          </cell>
          <cell r="C4046" t="str">
            <v>FR</v>
          </cell>
          <cell r="D4046" t="str">
            <v>06 Service Only</v>
          </cell>
          <cell r="E4046">
            <v>92000</v>
          </cell>
          <cell r="F4046" t="str">
            <v>04 Repr &amp; Return only</v>
          </cell>
          <cell r="G4046" t="str">
            <v>17.10.2000</v>
          </cell>
          <cell r="H4046" t="str">
            <v>01.02.1996</v>
          </cell>
          <cell r="I4046" t="str">
            <v>NO REPLACE</v>
          </cell>
        </row>
        <row r="4047">
          <cell r="A4047" t="str">
            <v>TSX272811R</v>
          </cell>
          <cell r="B4047" t="str">
            <v>STD EXCH TSX272811</v>
          </cell>
          <cell r="C4047" t="str">
            <v>FR</v>
          </cell>
          <cell r="D4047" t="str">
            <v>06 Service Only</v>
          </cell>
          <cell r="E4047" t="e">
            <v>#N/A</v>
          </cell>
          <cell r="F4047" t="str">
            <v>04 Repr &amp; Return only</v>
          </cell>
          <cell r="G4047" t="str">
            <v>02.11.2000</v>
          </cell>
          <cell r="H4047" t="str">
            <v>01.02.1996</v>
          </cell>
          <cell r="I4047" t="str">
            <v>NO REPLACE</v>
          </cell>
        </row>
        <row r="4048">
          <cell r="A4048" t="str">
            <v>TSX272830</v>
          </cell>
          <cell r="B4048" t="str">
            <v>TSX27 CA 80 E/S TRANS</v>
          </cell>
          <cell r="C4048" t="str">
            <v>FR</v>
          </cell>
          <cell r="D4048" t="str">
            <v>06 Service Only</v>
          </cell>
          <cell r="E4048">
            <v>92000</v>
          </cell>
          <cell r="F4048" t="str">
            <v>04 Repr &amp; Return only</v>
          </cell>
          <cell r="G4048" t="str">
            <v>17.10.2000</v>
          </cell>
          <cell r="H4048" t="str">
            <v>01.02.1996</v>
          </cell>
          <cell r="I4048" t="str">
            <v>NO REPLACE</v>
          </cell>
        </row>
        <row r="4049">
          <cell r="A4049" t="str">
            <v>TSX272830R</v>
          </cell>
          <cell r="B4049" t="str">
            <v>STD EXCH TSX272830</v>
          </cell>
          <cell r="C4049" t="str">
            <v>FR</v>
          </cell>
          <cell r="D4049" t="str">
            <v>06 Service Only</v>
          </cell>
          <cell r="E4049" t="e">
            <v>#N/A</v>
          </cell>
          <cell r="F4049" t="str">
            <v>04 Repr &amp; Return only</v>
          </cell>
          <cell r="G4049" t="str">
            <v>02.11.2000</v>
          </cell>
          <cell r="H4049" t="str">
            <v>01.02.1996</v>
          </cell>
          <cell r="I4049" t="str">
            <v>NO REPLACE</v>
          </cell>
        </row>
        <row r="4050">
          <cell r="A4050" t="str">
            <v>TSX272840</v>
          </cell>
          <cell r="B4050" t="str">
            <v>TSX27 CA 80 E/S TRANS</v>
          </cell>
          <cell r="C4050" t="str">
            <v>FR</v>
          </cell>
          <cell r="D4050" t="str">
            <v>06 Service Only</v>
          </cell>
          <cell r="E4050">
            <v>92000</v>
          </cell>
          <cell r="F4050" t="str">
            <v>04 Repr &amp; Return only</v>
          </cell>
          <cell r="G4050" t="str">
            <v>17.10.2000</v>
          </cell>
          <cell r="H4050" t="str">
            <v>01.02.1996</v>
          </cell>
          <cell r="I4050" t="str">
            <v>NO REPLACE</v>
          </cell>
        </row>
        <row r="4051">
          <cell r="A4051" t="str">
            <v>TSX272840R</v>
          </cell>
          <cell r="B4051" t="str">
            <v>STD EXCH TSX272840</v>
          </cell>
          <cell r="C4051" t="str">
            <v>FR</v>
          </cell>
          <cell r="D4051" t="str">
            <v>06 Service Only</v>
          </cell>
          <cell r="E4051" t="e">
            <v>#N/A</v>
          </cell>
          <cell r="F4051" t="str">
            <v>04 Repr &amp; Return only</v>
          </cell>
          <cell r="G4051" t="str">
            <v>02.11.2000</v>
          </cell>
          <cell r="H4051" t="str">
            <v>01.02.1996</v>
          </cell>
          <cell r="I4051" t="str">
            <v>NO REPLACE</v>
          </cell>
        </row>
        <row r="4052">
          <cell r="A4052" t="str">
            <v>TSX3705001</v>
          </cell>
          <cell r="B4052" t="str">
            <v>TSX 3705 AC</v>
          </cell>
          <cell r="C4052" t="str">
            <v>FR</v>
          </cell>
          <cell r="D4052" t="str">
            <v>05 EOC</v>
          </cell>
          <cell r="E4052">
            <v>15700</v>
          </cell>
          <cell r="F4052" t="str">
            <v>01 Exchg w/ new product</v>
          </cell>
          <cell r="G4052" t="str">
            <v>31.12.2004</v>
          </cell>
          <cell r="H4052" t="str">
            <v>30.06.2006</v>
          </cell>
          <cell r="I4052" t="str">
            <v>NO REPLACE</v>
          </cell>
        </row>
        <row r="4053">
          <cell r="A4053" t="str">
            <v>TSX3705028DR1</v>
          </cell>
          <cell r="B4053" t="str">
            <v>TSX 3705 AC</v>
          </cell>
          <cell r="C4053" t="str">
            <v>FR</v>
          </cell>
          <cell r="D4053" t="str">
            <v>05 EOC</v>
          </cell>
          <cell r="E4053">
            <v>14100</v>
          </cell>
          <cell r="F4053" t="str">
            <v>05 Config part, service provided</v>
          </cell>
          <cell r="G4053" t="str">
            <v>31.12.2004</v>
          </cell>
          <cell r="H4053" t="str">
            <v>30.06.2006</v>
          </cell>
          <cell r="I4053" t="str">
            <v>NO REPLACE</v>
          </cell>
        </row>
        <row r="4054">
          <cell r="A4054" t="str">
            <v>TSX3708001</v>
          </cell>
          <cell r="B4054" t="str">
            <v>TSX 3708 AC</v>
          </cell>
          <cell r="C4054" t="str">
            <v>FR</v>
          </cell>
          <cell r="D4054" t="str">
            <v>05 EOC</v>
          </cell>
          <cell r="E4054">
            <v>25000</v>
          </cell>
          <cell r="F4054" t="str">
            <v>01 Exchg w/ new product</v>
          </cell>
          <cell r="G4054" t="str">
            <v>31.12.2004</v>
          </cell>
          <cell r="H4054" t="str">
            <v>30.06.2006</v>
          </cell>
          <cell r="I4054" t="str">
            <v>NO REPLACE</v>
          </cell>
        </row>
        <row r="4055">
          <cell r="A4055" t="str">
            <v>TSX3708056DR1</v>
          </cell>
          <cell r="B4055" t="str">
            <v>TSX 3708 AC</v>
          </cell>
          <cell r="C4055" t="str">
            <v>FR</v>
          </cell>
          <cell r="D4055" t="str">
            <v>05 EOC</v>
          </cell>
          <cell r="E4055">
            <v>24400</v>
          </cell>
          <cell r="F4055" t="str">
            <v>05 Config part, service provided</v>
          </cell>
          <cell r="G4055" t="str">
            <v>31.12.2004</v>
          </cell>
          <cell r="H4055" t="str">
            <v>30.06.2006</v>
          </cell>
          <cell r="I4055" t="str">
            <v>NO REPLACE</v>
          </cell>
        </row>
        <row r="4056">
          <cell r="A4056" t="str">
            <v>TSX3710000</v>
          </cell>
          <cell r="B4056" t="str">
            <v>TSX3710 AC</v>
          </cell>
          <cell r="C4056" t="str">
            <v>FR</v>
          </cell>
          <cell r="D4056" t="str">
            <v>06 Service Only</v>
          </cell>
          <cell r="E4056">
            <v>45300</v>
          </cell>
          <cell r="F4056" t="str">
            <v>01 Exchg w/ new product</v>
          </cell>
          <cell r="G4056" t="str">
            <v>21.05.2003</v>
          </cell>
          <cell r="H4056" t="str">
            <v>31.12.1998</v>
          </cell>
          <cell r="I4056" t="str">
            <v>TSX3710001</v>
          </cell>
        </row>
        <row r="4057">
          <cell r="A4057" t="str">
            <v>TSX3710001</v>
          </cell>
          <cell r="B4057" t="str">
            <v>TSX 3710 AC</v>
          </cell>
          <cell r="C4057" t="str">
            <v>FR</v>
          </cell>
          <cell r="D4057" t="str">
            <v>04 Commercialized</v>
          </cell>
          <cell r="E4057">
            <v>19400</v>
          </cell>
          <cell r="F4057" t="str">
            <v>01 Exchg w/ new product</v>
          </cell>
          <cell r="G4057" t="str">
            <v>01.01.1997</v>
          </cell>
          <cell r="H4057" t="str">
            <v>00.00.0000</v>
          </cell>
        </row>
        <row r="4058">
          <cell r="A4058" t="str">
            <v>TSX3710028AR1</v>
          </cell>
          <cell r="B4058" t="str">
            <v>TSX3710AC I110V QREL.TBLK</v>
          </cell>
          <cell r="C4058" t="str">
            <v>FR</v>
          </cell>
          <cell r="D4058" t="str">
            <v>04 Commercialized</v>
          </cell>
          <cell r="E4058">
            <v>23100</v>
          </cell>
          <cell r="F4058" t="str">
            <v>05 Config part, service provided</v>
          </cell>
          <cell r="G4058" t="str">
            <v>01.01.1997</v>
          </cell>
          <cell r="H4058" t="str">
            <v>00.00.0000</v>
          </cell>
        </row>
        <row r="4059">
          <cell r="A4059" t="str">
            <v>TSX3710028DR1</v>
          </cell>
          <cell r="B4059" t="str">
            <v>TSX3710AC I24V QREL.TBLK</v>
          </cell>
          <cell r="C4059" t="str">
            <v>FR</v>
          </cell>
          <cell r="D4059" t="str">
            <v>04 Commercialized</v>
          </cell>
          <cell r="E4059">
            <v>17500</v>
          </cell>
          <cell r="F4059" t="str">
            <v>05 Config part, service provided</v>
          </cell>
          <cell r="G4059" t="str">
            <v>01.01.1997</v>
          </cell>
          <cell r="H4059" t="str">
            <v>00.00.0000</v>
          </cell>
        </row>
        <row r="4060">
          <cell r="A4060" t="str">
            <v>TSX3710100</v>
          </cell>
          <cell r="B4060" t="str">
            <v>TSX3710 DC</v>
          </cell>
          <cell r="C4060" t="str">
            <v>FR</v>
          </cell>
          <cell r="D4060" t="str">
            <v>06 Service Only</v>
          </cell>
          <cell r="E4060">
            <v>43000</v>
          </cell>
          <cell r="F4060" t="str">
            <v>01 Exchg w/ new product</v>
          </cell>
          <cell r="G4060" t="str">
            <v>21.05.2003</v>
          </cell>
          <cell r="H4060" t="str">
            <v>31.12.1998</v>
          </cell>
          <cell r="I4060" t="str">
            <v>TSX3710101</v>
          </cell>
        </row>
        <row r="4061">
          <cell r="A4061" t="str">
            <v>TSX3710101</v>
          </cell>
          <cell r="B4061" t="str">
            <v>TSX 3710 DC</v>
          </cell>
          <cell r="C4061" t="str">
            <v>FR</v>
          </cell>
          <cell r="D4061" t="str">
            <v>04 Commercialized</v>
          </cell>
          <cell r="E4061">
            <v>17200</v>
          </cell>
          <cell r="F4061" t="str">
            <v>01 Exchg w/ new product</v>
          </cell>
          <cell r="G4061" t="str">
            <v>01.01.1997</v>
          </cell>
          <cell r="H4061" t="str">
            <v>00.00.0000</v>
          </cell>
        </row>
        <row r="4062">
          <cell r="A4062" t="str">
            <v>TSX3710128DR1</v>
          </cell>
          <cell r="B4062" t="str">
            <v>TSX3710DC I24V QREL.TBLK</v>
          </cell>
          <cell r="C4062" t="str">
            <v>FR</v>
          </cell>
          <cell r="D4062" t="str">
            <v>04 Commercialized</v>
          </cell>
          <cell r="E4062">
            <v>17300</v>
          </cell>
          <cell r="F4062" t="str">
            <v>05 Config part, service provided</v>
          </cell>
          <cell r="G4062" t="str">
            <v>01.01.1997</v>
          </cell>
          <cell r="H4062" t="str">
            <v>00.00.0000</v>
          </cell>
        </row>
        <row r="4063">
          <cell r="A4063" t="str">
            <v>TSX3710128DT1</v>
          </cell>
          <cell r="B4063" t="str">
            <v>TSX3710DC I24V Q0,5A TBLK</v>
          </cell>
          <cell r="C4063" t="str">
            <v>FR</v>
          </cell>
          <cell r="D4063" t="str">
            <v>04 Commercialized</v>
          </cell>
          <cell r="E4063">
            <v>16500</v>
          </cell>
          <cell r="F4063" t="str">
            <v>05 Config part, service provided</v>
          </cell>
          <cell r="G4063" t="str">
            <v>01.01.1997</v>
          </cell>
          <cell r="H4063" t="str">
            <v>00.00.0000</v>
          </cell>
        </row>
        <row r="4064">
          <cell r="A4064" t="str">
            <v>TSX3710128DTK1</v>
          </cell>
          <cell r="B4064" t="str">
            <v>TSX3710DC I24V Q0,5A CONN</v>
          </cell>
          <cell r="C4064" t="str">
            <v>FR</v>
          </cell>
          <cell r="D4064" t="str">
            <v>04 Commercialized</v>
          </cell>
          <cell r="E4064">
            <v>15800</v>
          </cell>
          <cell r="F4064" t="str">
            <v>05 Config part, service provided</v>
          </cell>
          <cell r="G4064" t="str">
            <v>01.01.1997</v>
          </cell>
          <cell r="H4064" t="str">
            <v>00.00.0000</v>
          </cell>
        </row>
        <row r="4065">
          <cell r="A4065" t="str">
            <v>TSX3710164DTK1</v>
          </cell>
          <cell r="B4065" t="str">
            <v>TSX3710DC I24V Q0,1A CONN</v>
          </cell>
          <cell r="C4065" t="str">
            <v>FR</v>
          </cell>
          <cell r="D4065" t="str">
            <v>04 Commercialized</v>
          </cell>
          <cell r="E4065">
            <v>40000</v>
          </cell>
          <cell r="F4065" t="str">
            <v>05 Config part, service provided</v>
          </cell>
          <cell r="G4065" t="str">
            <v>01.01.1997</v>
          </cell>
          <cell r="H4065" t="str">
            <v>00.00.0000</v>
          </cell>
        </row>
        <row r="4066">
          <cell r="A4066" t="str">
            <v>TSX3721000</v>
          </cell>
          <cell r="B4066" t="str">
            <v>TSX3710 AC</v>
          </cell>
          <cell r="C4066" t="str">
            <v>FR</v>
          </cell>
          <cell r="D4066" t="str">
            <v>06 Service Only</v>
          </cell>
          <cell r="E4066">
            <v>13400</v>
          </cell>
          <cell r="F4066" t="str">
            <v>01 Exchg w/ new product</v>
          </cell>
          <cell r="G4066" t="str">
            <v>21.02.2003</v>
          </cell>
          <cell r="H4066" t="str">
            <v>00.00.0000</v>
          </cell>
          <cell r="I4066" t="str">
            <v>TSX3721001</v>
          </cell>
        </row>
        <row r="4067">
          <cell r="A4067" t="str">
            <v>TSX3721001</v>
          </cell>
          <cell r="B4067" t="str">
            <v>TSX 3721 AC</v>
          </cell>
          <cell r="C4067" t="str">
            <v>FR</v>
          </cell>
          <cell r="D4067" t="str">
            <v>04 Commercialized</v>
          </cell>
          <cell r="E4067">
            <v>14400</v>
          </cell>
          <cell r="F4067" t="str">
            <v>01 Exchg w/ new product</v>
          </cell>
          <cell r="G4067" t="str">
            <v>01.01.1997</v>
          </cell>
          <cell r="H4067" t="str">
            <v>00.00.0000</v>
          </cell>
        </row>
        <row r="4068">
          <cell r="A4068" t="str">
            <v>TSX37210PAK01</v>
          </cell>
          <cell r="B4068" t="str">
            <v>TSX MICRO PACK AC CAN IO MEM</v>
          </cell>
          <cell r="C4068" t="str">
            <v>FR</v>
          </cell>
          <cell r="D4068" t="str">
            <v>04 Commercialized</v>
          </cell>
          <cell r="E4068" t="e">
            <v>#N/A</v>
          </cell>
          <cell r="F4068" t="str">
            <v>05 Config part, service provided</v>
          </cell>
          <cell r="G4068" t="str">
            <v>06.10.2004</v>
          </cell>
          <cell r="H4068" t="str">
            <v>00.00.0000</v>
          </cell>
        </row>
        <row r="4069">
          <cell r="A4069" t="str">
            <v>TSX37210PAK10</v>
          </cell>
          <cell r="B4069" t="str">
            <v>TSX MICRO PACK AC ETZ MEM</v>
          </cell>
          <cell r="C4069" t="str">
            <v>FR</v>
          </cell>
          <cell r="D4069" t="str">
            <v>04 Commercialized</v>
          </cell>
          <cell r="E4069" t="e">
            <v>#N/A</v>
          </cell>
          <cell r="F4069" t="str">
            <v>05 Config part, service provided</v>
          </cell>
          <cell r="G4069" t="str">
            <v>06.10.2004</v>
          </cell>
          <cell r="H4069" t="str">
            <v>00.00.0000</v>
          </cell>
        </row>
        <row r="4070">
          <cell r="A4070" t="str">
            <v>TSX3721101</v>
          </cell>
          <cell r="B4070" t="str">
            <v>TSX 3721 DC</v>
          </cell>
          <cell r="C4070" t="str">
            <v>FR</v>
          </cell>
          <cell r="D4070" t="str">
            <v>04 Commercialized</v>
          </cell>
          <cell r="E4070">
            <v>17200</v>
          </cell>
          <cell r="F4070" t="str">
            <v>01 Exchg w/ new product</v>
          </cell>
          <cell r="G4070" t="str">
            <v>01.01.1997</v>
          </cell>
          <cell r="H4070" t="str">
            <v>00.00.0000</v>
          </cell>
        </row>
        <row r="4071">
          <cell r="A4071" t="str">
            <v>TSX37211PAK02</v>
          </cell>
          <cell r="B4071" t="str">
            <v>TSX MICRO PACK DC CAN IO MEM</v>
          </cell>
          <cell r="C4071" t="str">
            <v>FR</v>
          </cell>
          <cell r="D4071" t="str">
            <v>04 Commercialized</v>
          </cell>
          <cell r="E4071" t="e">
            <v>#N/A</v>
          </cell>
          <cell r="F4071" t="str">
            <v>05 Config part, service provided</v>
          </cell>
          <cell r="G4071" t="str">
            <v>06.10.2004</v>
          </cell>
          <cell r="H4071" t="str">
            <v>00.00.0000</v>
          </cell>
        </row>
        <row r="4072">
          <cell r="A4072" t="str">
            <v>TSX3722001</v>
          </cell>
          <cell r="B4072" t="str">
            <v>TSX 3722 AC</v>
          </cell>
          <cell r="C4072" t="str">
            <v>FR</v>
          </cell>
          <cell r="D4072" t="str">
            <v>04 Commercialized</v>
          </cell>
          <cell r="E4072">
            <v>17700</v>
          </cell>
          <cell r="F4072" t="str">
            <v>01 Exchg w/ new product</v>
          </cell>
          <cell r="G4072" t="str">
            <v>01.01.1997</v>
          </cell>
          <cell r="H4072" t="str">
            <v>00.00.0000</v>
          </cell>
        </row>
        <row r="4073">
          <cell r="A4073" t="str">
            <v>TSX3722101</v>
          </cell>
          <cell r="B4073" t="str">
            <v>TSX 3722 DC</v>
          </cell>
          <cell r="C4073" t="str">
            <v>FR</v>
          </cell>
          <cell r="D4073" t="str">
            <v>04 Commercialized</v>
          </cell>
          <cell r="E4073">
            <v>19400</v>
          </cell>
          <cell r="F4073" t="str">
            <v>01 Exchg w/ new product</v>
          </cell>
          <cell r="G4073" t="str">
            <v>01.01.1997</v>
          </cell>
          <cell r="H4073" t="str">
            <v>00.00.0000</v>
          </cell>
        </row>
        <row r="4074">
          <cell r="A4074" t="str">
            <v>TSXAAK1</v>
          </cell>
          <cell r="B4074" t="str">
            <v>4 RES.ADAPT.INP.0/4-20MA</v>
          </cell>
          <cell r="C4074" t="str">
            <v>FR</v>
          </cell>
          <cell r="D4074" t="str">
            <v>06 Service Only</v>
          </cell>
          <cell r="E4074">
            <v>3300</v>
          </cell>
          <cell r="F4074" t="str">
            <v>01 Exchg w/ new product</v>
          </cell>
          <cell r="G4074" t="str">
            <v>31.12.2004</v>
          </cell>
          <cell r="H4074" t="str">
            <v>31.12.2004</v>
          </cell>
          <cell r="I4074" t="str">
            <v>NO REPLACE</v>
          </cell>
        </row>
        <row r="4075">
          <cell r="A4075" t="str">
            <v>TSXAAK2</v>
          </cell>
          <cell r="B4075" t="str">
            <v>4 RES.ADAPT.INP.0/4-20MA</v>
          </cell>
          <cell r="C4075" t="str">
            <v>FR</v>
          </cell>
          <cell r="D4075" t="str">
            <v>06 Service Only</v>
          </cell>
          <cell r="E4075">
            <v>3300</v>
          </cell>
          <cell r="F4075" t="str">
            <v>01 Exchg w/ new product</v>
          </cell>
          <cell r="G4075" t="str">
            <v>31.12.2004</v>
          </cell>
          <cell r="H4075" t="str">
            <v>31.12.2004</v>
          </cell>
          <cell r="I4075" t="str">
            <v>NO REPLACE</v>
          </cell>
        </row>
        <row r="4076">
          <cell r="A4076" t="str">
            <v>TSXACCVA625</v>
          </cell>
          <cell r="B4076" t="str">
            <v>SET OF 50 SCREW M6L25</v>
          </cell>
          <cell r="C4076" t="str">
            <v>FR</v>
          </cell>
          <cell r="D4076" t="str">
            <v>04 Commercialized</v>
          </cell>
          <cell r="E4076" t="e">
            <v>#N/A</v>
          </cell>
          <cell r="F4076" t="str">
            <v>06 Documentation only</v>
          </cell>
          <cell r="G4076" t="str">
            <v>04.11.2002</v>
          </cell>
          <cell r="H4076" t="str">
            <v>00.00.0000</v>
          </cell>
        </row>
        <row r="4077">
          <cell r="A4077" t="str">
            <v>TSXACEM010</v>
          </cell>
          <cell r="B4077" t="str">
            <v>COPRO.LOCAL I/O  1M CABLE</v>
          </cell>
          <cell r="C4077" t="str">
            <v>FR</v>
          </cell>
          <cell r="D4077" t="str">
            <v>06 Service Only</v>
          </cell>
          <cell r="E4077">
            <v>2700</v>
          </cell>
          <cell r="F4077" t="str">
            <v>01 Exchg w/ new product</v>
          </cell>
          <cell r="G4077" t="str">
            <v>04.03.2002</v>
          </cell>
          <cell r="H4077" t="str">
            <v>31.10.1998</v>
          </cell>
          <cell r="I4077" t="str">
            <v>NO REPLACE</v>
          </cell>
        </row>
        <row r="4078">
          <cell r="A4078" t="str">
            <v>TSXACEM030</v>
          </cell>
          <cell r="B4078" t="str">
            <v>COPRO.LOCAL I/O  3M CABLE</v>
          </cell>
          <cell r="C4078" t="str">
            <v>FR</v>
          </cell>
          <cell r="D4078" t="str">
            <v>06 Service Only</v>
          </cell>
          <cell r="E4078">
            <v>3500</v>
          </cell>
          <cell r="F4078" t="str">
            <v>01 Exchg w/ new product</v>
          </cell>
          <cell r="G4078" t="str">
            <v>04.03.2002</v>
          </cell>
          <cell r="H4078" t="str">
            <v>31.10.1998</v>
          </cell>
          <cell r="I4078" t="str">
            <v>NO REPLACE</v>
          </cell>
        </row>
        <row r="4079">
          <cell r="A4079" t="str">
            <v>TSXACEM100</v>
          </cell>
          <cell r="B4079" t="str">
            <v>COPRO.LOCAL I/O 10M CABLE</v>
          </cell>
          <cell r="C4079" t="str">
            <v>FR</v>
          </cell>
          <cell r="D4079" t="str">
            <v>06 Service Only</v>
          </cell>
          <cell r="E4079">
            <v>5600</v>
          </cell>
          <cell r="F4079" t="str">
            <v>01 Exchg w/ new product</v>
          </cell>
          <cell r="G4079" t="str">
            <v>04.03.2002</v>
          </cell>
          <cell r="H4079" t="str">
            <v>31.10.1998</v>
          </cell>
          <cell r="I4079" t="str">
            <v>NO REPLACE</v>
          </cell>
        </row>
        <row r="4080">
          <cell r="A4080" t="str">
            <v>TSXACEM200</v>
          </cell>
          <cell r="B4080" t="str">
            <v>COPRO.LOCAL I/O 20M CABLE</v>
          </cell>
          <cell r="C4080" t="str">
            <v>FR</v>
          </cell>
          <cell r="D4080" t="str">
            <v>06 Service Only</v>
          </cell>
          <cell r="E4080">
            <v>7600</v>
          </cell>
          <cell r="F4080" t="str">
            <v>01 Exchg w/ new product</v>
          </cell>
          <cell r="G4080" t="str">
            <v>21.05.2003</v>
          </cell>
          <cell r="H4080" t="str">
            <v>31.10.1998</v>
          </cell>
          <cell r="I4080" t="str">
            <v>NO REPLACE</v>
          </cell>
        </row>
        <row r="4081">
          <cell r="A4081" t="str">
            <v>TSXACZ03</v>
          </cell>
          <cell r="B4081" t="str">
            <v>ADJUST ANA BOX TSX 37</v>
          </cell>
          <cell r="C4081" t="str">
            <v>TN</v>
          </cell>
          <cell r="D4081" t="str">
            <v>04 Commercialized</v>
          </cell>
          <cell r="E4081">
            <v>3800</v>
          </cell>
          <cell r="F4081" t="str">
            <v>01 Exchg w/ new product</v>
          </cell>
          <cell r="G4081" t="str">
            <v>01.01.1997</v>
          </cell>
          <cell r="H4081" t="str">
            <v>00.00.0000</v>
          </cell>
        </row>
        <row r="4082">
          <cell r="A4082" t="str">
            <v>TSXADA200</v>
          </cell>
          <cell r="B4082" t="str">
            <v>FAULT TOLERANT MODULE</v>
          </cell>
          <cell r="C4082" t="str">
            <v>FR</v>
          </cell>
          <cell r="D4082" t="str">
            <v>06 Service Only</v>
          </cell>
          <cell r="E4082">
            <v>60000</v>
          </cell>
          <cell r="F4082" t="str">
            <v>03 Exchg w/ refurbished</v>
          </cell>
          <cell r="G4082" t="str">
            <v>31.12.2004</v>
          </cell>
          <cell r="H4082" t="str">
            <v>31.12.2004</v>
          </cell>
          <cell r="I4082" t="str">
            <v>NO REPLACE</v>
          </cell>
        </row>
        <row r="4083">
          <cell r="A4083" t="str">
            <v>TSXADA200R</v>
          </cell>
          <cell r="B4083" t="str">
            <v>STD.EXCH. TSXADA200</v>
          </cell>
          <cell r="C4083" t="str">
            <v>FR</v>
          </cell>
          <cell r="D4083" t="str">
            <v>06 Service Only</v>
          </cell>
          <cell r="E4083" t="e">
            <v>#N/A</v>
          </cell>
          <cell r="F4083" t="str">
            <v>03 Exchg w/ refurbished</v>
          </cell>
          <cell r="G4083" t="str">
            <v>23.12.2004</v>
          </cell>
          <cell r="H4083" t="str">
            <v>31.12.2004</v>
          </cell>
          <cell r="I4083" t="str">
            <v>NO REPLACE</v>
          </cell>
        </row>
        <row r="4084">
          <cell r="A4084" t="str">
            <v>TSXADT201</v>
          </cell>
          <cell r="B4084" t="str">
            <v>2 ANALOG DETECT. HIGH LEV</v>
          </cell>
          <cell r="C4084" t="str">
            <v>FR</v>
          </cell>
          <cell r="D4084" t="str">
            <v>06 Service Only</v>
          </cell>
          <cell r="E4084">
            <v>31000</v>
          </cell>
          <cell r="F4084" t="str">
            <v>03 Exchg w/ refurbished</v>
          </cell>
          <cell r="G4084" t="str">
            <v>31.12.2004</v>
          </cell>
          <cell r="H4084" t="str">
            <v>31.12.2004</v>
          </cell>
          <cell r="I4084" t="str">
            <v>NO REPLACE</v>
          </cell>
        </row>
        <row r="4085">
          <cell r="A4085" t="str">
            <v>TSXADT201R</v>
          </cell>
          <cell r="B4085" t="str">
            <v>STD EXCH TSXADT201</v>
          </cell>
          <cell r="C4085" t="str">
            <v>FR</v>
          </cell>
          <cell r="D4085" t="str">
            <v>06 Service Only</v>
          </cell>
          <cell r="E4085" t="e">
            <v>#N/A</v>
          </cell>
          <cell r="F4085" t="str">
            <v>03 Exchg w/ refurbished</v>
          </cell>
          <cell r="G4085" t="str">
            <v>31.12.2004</v>
          </cell>
          <cell r="H4085" t="str">
            <v>31.12.2004</v>
          </cell>
          <cell r="I4085" t="str">
            <v>NO REPLACE</v>
          </cell>
        </row>
        <row r="4086">
          <cell r="A4086" t="str">
            <v>TSXAEG4110</v>
          </cell>
          <cell r="B4086" t="str">
            <v>4 ANA. INP. ISOL.+/-10V</v>
          </cell>
          <cell r="C4086" t="str">
            <v>FR</v>
          </cell>
          <cell r="D4086" t="str">
            <v>06 Service Only</v>
          </cell>
          <cell r="E4086">
            <v>29000</v>
          </cell>
          <cell r="F4086" t="str">
            <v>03 Exchg w/ refurbished</v>
          </cell>
          <cell r="G4086" t="str">
            <v>31.12.2004</v>
          </cell>
          <cell r="H4086" t="str">
            <v>31.12.2004</v>
          </cell>
          <cell r="I4086" t="str">
            <v>NO REPLACE</v>
          </cell>
        </row>
        <row r="4087">
          <cell r="A4087" t="str">
            <v>TSXAEG4110R</v>
          </cell>
          <cell r="B4087" t="str">
            <v>STD EXCH TSXAEG4110</v>
          </cell>
          <cell r="C4087" t="str">
            <v>FR</v>
          </cell>
          <cell r="D4087" t="str">
            <v>06 Service Only</v>
          </cell>
          <cell r="E4087" t="e">
            <v>#N/A</v>
          </cell>
          <cell r="F4087" t="str">
            <v>03 Exchg w/ refurbished</v>
          </cell>
          <cell r="G4087" t="str">
            <v>10.01.2005</v>
          </cell>
          <cell r="H4087" t="str">
            <v>00.00.0000</v>
          </cell>
          <cell r="I4087" t="str">
            <v>NO REPLACE</v>
          </cell>
        </row>
        <row r="4088">
          <cell r="A4088" t="str">
            <v>TSXAEG4111</v>
          </cell>
          <cell r="B4088" t="str">
            <v>4 ANA. INP.ISOM. 4-20MA</v>
          </cell>
          <cell r="C4088" t="str">
            <v>FR</v>
          </cell>
          <cell r="D4088" t="str">
            <v>06 Service Only</v>
          </cell>
          <cell r="E4088">
            <v>25000</v>
          </cell>
          <cell r="F4088" t="str">
            <v>03 Exchg w/ refurbished</v>
          </cell>
          <cell r="G4088" t="str">
            <v>31.12.2004</v>
          </cell>
          <cell r="H4088" t="str">
            <v>31.12.2004</v>
          </cell>
          <cell r="I4088" t="str">
            <v>NO REPLACE</v>
          </cell>
        </row>
        <row r="4089">
          <cell r="A4089" t="str">
            <v>TSXAEG4111R</v>
          </cell>
          <cell r="B4089" t="str">
            <v>STD EXCH TSXAEG4111</v>
          </cell>
          <cell r="C4089" t="str">
            <v>FR</v>
          </cell>
          <cell r="D4089" t="str">
            <v>06 Service Only</v>
          </cell>
          <cell r="E4089" t="e">
            <v>#N/A</v>
          </cell>
          <cell r="F4089" t="str">
            <v>03 Exchg w/ refurbished</v>
          </cell>
          <cell r="G4089" t="str">
            <v>10.01.2005</v>
          </cell>
          <cell r="H4089" t="str">
            <v>00.00.0000</v>
          </cell>
          <cell r="I4089" t="str">
            <v>NO REPLACE</v>
          </cell>
        </row>
        <row r="4090">
          <cell r="A4090" t="str">
            <v>TSXAEK0133</v>
          </cell>
          <cell r="B4090" t="str">
            <v>TYPE 01 ELECTR. KIT BY 33</v>
          </cell>
          <cell r="C4090" t="str">
            <v>FR</v>
          </cell>
          <cell r="D4090" t="str">
            <v>04 Commercialized</v>
          </cell>
          <cell r="E4090">
            <v>189500</v>
          </cell>
          <cell r="F4090" t="str">
            <v>06 Documentation only</v>
          </cell>
          <cell r="G4090" t="str">
            <v>28.03.2003</v>
          </cell>
          <cell r="H4090" t="str">
            <v>00.00.0000</v>
          </cell>
        </row>
        <row r="4091">
          <cell r="A4091" t="str">
            <v>TSXAEM1212</v>
          </cell>
          <cell r="B4091" t="str">
            <v>12 THERMOCOUPLE INPUTS</v>
          </cell>
          <cell r="C4091" t="str">
            <v>FR</v>
          </cell>
          <cell r="D4091" t="str">
            <v>06 Service Only</v>
          </cell>
          <cell r="E4091" t="e">
            <v>#N/A</v>
          </cell>
          <cell r="F4091" t="str">
            <v>03 Exchg w/ refurbished</v>
          </cell>
          <cell r="G4091" t="str">
            <v>31.12.2004</v>
          </cell>
          <cell r="H4091" t="str">
            <v>31.12.2004</v>
          </cell>
          <cell r="I4091" t="str">
            <v>NO REPLACE</v>
          </cell>
        </row>
        <row r="4092">
          <cell r="A4092" t="str">
            <v>TSXAEM1212R</v>
          </cell>
          <cell r="B4092" t="str">
            <v>STD EXCH TSXAEM1212</v>
          </cell>
          <cell r="C4092" t="str">
            <v>FR</v>
          </cell>
          <cell r="D4092" t="str">
            <v>06 Service Only</v>
          </cell>
          <cell r="E4092" t="e">
            <v>#N/A</v>
          </cell>
          <cell r="F4092" t="str">
            <v>03 Exchg w/ refurbished</v>
          </cell>
          <cell r="G4092" t="str">
            <v>23.12.2004</v>
          </cell>
          <cell r="H4092" t="str">
            <v>31.12.2004</v>
          </cell>
          <cell r="I4092" t="str">
            <v>NO REPLACE</v>
          </cell>
        </row>
        <row r="4093">
          <cell r="A4093" t="str">
            <v>TSXAEM1601</v>
          </cell>
          <cell r="B4093" t="str">
            <v>16 ANALOG.INPUT VOLTAGE</v>
          </cell>
          <cell r="C4093" t="str">
            <v>FR</v>
          </cell>
          <cell r="D4093" t="str">
            <v>06 Service Only</v>
          </cell>
          <cell r="E4093">
            <v>64900</v>
          </cell>
          <cell r="F4093" t="str">
            <v>03 Exchg w/ refurbished</v>
          </cell>
          <cell r="G4093" t="str">
            <v>31.12.2004</v>
          </cell>
          <cell r="H4093" t="str">
            <v>31.12.2004</v>
          </cell>
          <cell r="I4093" t="str">
            <v>NO REPLACE</v>
          </cell>
        </row>
        <row r="4094">
          <cell r="A4094" t="str">
            <v>TSXAEM1601R</v>
          </cell>
          <cell r="B4094" t="str">
            <v>STD EXCH TSXAEM1601</v>
          </cell>
          <cell r="C4094" t="str">
            <v>FR</v>
          </cell>
          <cell r="D4094" t="str">
            <v>06 Service Only</v>
          </cell>
          <cell r="E4094" t="e">
            <v>#N/A</v>
          </cell>
          <cell r="F4094" t="str">
            <v>03 Exchg w/ refurbished</v>
          </cell>
          <cell r="G4094" t="str">
            <v>23.12.2004</v>
          </cell>
          <cell r="H4094" t="str">
            <v>31.12.2004</v>
          </cell>
          <cell r="I4094" t="str">
            <v>NO REPLACE</v>
          </cell>
        </row>
        <row r="4095">
          <cell r="A4095" t="str">
            <v>TSXAEM1602</v>
          </cell>
          <cell r="B4095" t="str">
            <v>16 ANALOG.INPUT CURRENT</v>
          </cell>
          <cell r="C4095" t="str">
            <v>FR</v>
          </cell>
          <cell r="D4095" t="str">
            <v>06 Service Only</v>
          </cell>
          <cell r="E4095">
            <v>64900</v>
          </cell>
          <cell r="F4095" t="str">
            <v>03 Exchg w/ refurbished</v>
          </cell>
          <cell r="G4095" t="str">
            <v>31.12.2004</v>
          </cell>
          <cell r="H4095" t="str">
            <v>31.12.2004</v>
          </cell>
          <cell r="I4095" t="str">
            <v>NO REPLACE</v>
          </cell>
        </row>
        <row r="4096">
          <cell r="A4096" t="str">
            <v>TSXAEM1602R</v>
          </cell>
          <cell r="B4096" t="str">
            <v>STD EXCH TSXAEM1602</v>
          </cell>
          <cell r="C4096" t="str">
            <v>FR</v>
          </cell>
          <cell r="D4096" t="str">
            <v>06 Service Only</v>
          </cell>
          <cell r="E4096" t="e">
            <v>#N/A</v>
          </cell>
          <cell r="F4096" t="str">
            <v>03 Exchg w/ refurbished</v>
          </cell>
          <cell r="G4096" t="str">
            <v>23.12.2004</v>
          </cell>
          <cell r="H4096" t="str">
            <v>31.12.2004</v>
          </cell>
          <cell r="I4096" t="str">
            <v>NO REPLACE</v>
          </cell>
        </row>
        <row r="4097">
          <cell r="A4097" t="str">
            <v>TSXAEM1613</v>
          </cell>
          <cell r="B4097" t="str">
            <v>16 RTD 3 WIRE INPUTS</v>
          </cell>
          <cell r="C4097" t="str">
            <v>FR</v>
          </cell>
          <cell r="D4097" t="str">
            <v>06 Service Only</v>
          </cell>
          <cell r="E4097" t="e">
            <v>#N/A</v>
          </cell>
          <cell r="F4097" t="str">
            <v>03 Exchg w/ refurbished</v>
          </cell>
          <cell r="G4097" t="str">
            <v>31.12.2004</v>
          </cell>
          <cell r="H4097" t="str">
            <v>31.12.2004</v>
          </cell>
          <cell r="I4097" t="str">
            <v>NO REPLACE</v>
          </cell>
        </row>
        <row r="4098">
          <cell r="A4098" t="str">
            <v>TSXAEM1613R</v>
          </cell>
          <cell r="B4098" t="str">
            <v>STD. EXCH. TSXAEM1613</v>
          </cell>
          <cell r="C4098" t="str">
            <v>FR</v>
          </cell>
          <cell r="D4098" t="str">
            <v>06 Service Only</v>
          </cell>
          <cell r="E4098" t="e">
            <v>#N/A</v>
          </cell>
          <cell r="F4098" t="str">
            <v>03 Exchg w/ refurbished</v>
          </cell>
          <cell r="G4098" t="str">
            <v>23.12.2004</v>
          </cell>
          <cell r="H4098" t="str">
            <v>31.12.2004</v>
          </cell>
          <cell r="I4098" t="str">
            <v>NO REPLACE</v>
          </cell>
        </row>
        <row r="4099">
          <cell r="A4099" t="str">
            <v>TSXAEM411</v>
          </cell>
          <cell r="B4099" t="str">
            <v>4 ANA.I.HL.ISOL.IND.47-20</v>
          </cell>
          <cell r="C4099" t="str">
            <v>FR</v>
          </cell>
          <cell r="D4099" t="str">
            <v>06 Service Only</v>
          </cell>
          <cell r="E4099">
            <v>64900</v>
          </cell>
          <cell r="F4099" t="str">
            <v>03 Exchg w/ refurbished</v>
          </cell>
          <cell r="G4099" t="str">
            <v>31.12.2004</v>
          </cell>
          <cell r="H4099" t="str">
            <v>31.12.2004</v>
          </cell>
          <cell r="I4099" t="str">
            <v>NO REPLACE</v>
          </cell>
        </row>
        <row r="4100">
          <cell r="A4100" t="str">
            <v>TSXAEM411R</v>
          </cell>
          <cell r="B4100" t="str">
            <v>STD.EXCH.TSXAEM411</v>
          </cell>
          <cell r="C4100" t="str">
            <v>FR</v>
          </cell>
          <cell r="D4100" t="str">
            <v>06 Service Only</v>
          </cell>
          <cell r="E4100" t="e">
            <v>#N/A</v>
          </cell>
          <cell r="F4100" t="str">
            <v>03 Exchg w/ refurbished</v>
          </cell>
          <cell r="G4100" t="str">
            <v>23.12.2004</v>
          </cell>
          <cell r="H4100" t="str">
            <v>31.12.2004</v>
          </cell>
          <cell r="I4100" t="str">
            <v>NO REPLACE</v>
          </cell>
        </row>
        <row r="4101">
          <cell r="A4101" t="str">
            <v>TSXAEM412</v>
          </cell>
          <cell r="B4101" t="str">
            <v>4 ANA.I.TC.ISOL.IND.47-20</v>
          </cell>
          <cell r="C4101" t="str">
            <v>FR</v>
          </cell>
          <cell r="D4101" t="str">
            <v>06 Service Only</v>
          </cell>
          <cell r="E4101">
            <v>58900</v>
          </cell>
          <cell r="F4101" t="str">
            <v>03 Exchg w/ refurbished</v>
          </cell>
          <cell r="G4101" t="str">
            <v>31.12.2004</v>
          </cell>
          <cell r="H4101" t="str">
            <v>31.12.2004</v>
          </cell>
          <cell r="I4101" t="str">
            <v>NO REPLACE</v>
          </cell>
        </row>
        <row r="4102">
          <cell r="A4102" t="str">
            <v>TSXAEM412R</v>
          </cell>
          <cell r="B4102" t="str">
            <v>STD.EXCH.TSXAEM412</v>
          </cell>
          <cell r="C4102" t="str">
            <v>FR</v>
          </cell>
          <cell r="D4102" t="str">
            <v>06 Service Only</v>
          </cell>
          <cell r="E4102" t="e">
            <v>#N/A</v>
          </cell>
          <cell r="F4102" t="str">
            <v>03 Exchg w/ refurbished</v>
          </cell>
          <cell r="G4102" t="str">
            <v>23.12.2004</v>
          </cell>
          <cell r="H4102" t="str">
            <v>31.12.2004</v>
          </cell>
          <cell r="I4102" t="str">
            <v>NO REPLACE</v>
          </cell>
        </row>
        <row r="4103">
          <cell r="A4103" t="str">
            <v>TSXAEM413</v>
          </cell>
          <cell r="B4103" t="str">
            <v>4 ANA.I.RTD.ISO.IND.47-20</v>
          </cell>
          <cell r="C4103" t="str">
            <v>FR</v>
          </cell>
          <cell r="D4103" t="str">
            <v>06 Service Only</v>
          </cell>
          <cell r="E4103">
            <v>58000</v>
          </cell>
          <cell r="F4103" t="str">
            <v>03 Exchg w/ refurbished</v>
          </cell>
          <cell r="G4103" t="str">
            <v>31.12.2004</v>
          </cell>
          <cell r="H4103" t="str">
            <v>31.12.2004</v>
          </cell>
          <cell r="I4103" t="str">
            <v>NO REPLACE</v>
          </cell>
        </row>
        <row r="4104">
          <cell r="A4104" t="str">
            <v>TSXAEM413R</v>
          </cell>
          <cell r="B4104" t="str">
            <v>STD.EXCH.TSXAEM413</v>
          </cell>
          <cell r="C4104" t="str">
            <v>FR</v>
          </cell>
          <cell r="D4104" t="str">
            <v>06 Service Only</v>
          </cell>
          <cell r="E4104" t="e">
            <v>#N/A</v>
          </cell>
          <cell r="F4104" t="str">
            <v>03 Exchg w/ refurbished</v>
          </cell>
          <cell r="G4104" t="str">
            <v>23.12.2004</v>
          </cell>
          <cell r="H4104" t="str">
            <v>31.12.2004</v>
          </cell>
          <cell r="I4104" t="str">
            <v>NO REPLACE</v>
          </cell>
        </row>
        <row r="4105">
          <cell r="A4105" t="str">
            <v>TSXAEM811</v>
          </cell>
          <cell r="B4105" t="str">
            <v>8 ANA.INP.HL.HR.ISOL.IND</v>
          </cell>
          <cell r="C4105" t="str">
            <v>FR</v>
          </cell>
          <cell r="D4105" t="str">
            <v>06 Service Only</v>
          </cell>
          <cell r="E4105">
            <v>69800</v>
          </cell>
          <cell r="F4105" t="str">
            <v>03 Exchg w/ refurbished</v>
          </cell>
          <cell r="G4105" t="str">
            <v>31.12.2004</v>
          </cell>
          <cell r="H4105" t="str">
            <v>31.12.2004</v>
          </cell>
          <cell r="I4105" t="str">
            <v>NO REPLACE</v>
          </cell>
        </row>
        <row r="4106">
          <cell r="A4106" t="str">
            <v>TSXAEM811R</v>
          </cell>
          <cell r="B4106" t="str">
            <v>STD EXCH TSXAEM811</v>
          </cell>
          <cell r="C4106" t="str">
            <v>FR</v>
          </cell>
          <cell r="D4106" t="str">
            <v>06 Service Only</v>
          </cell>
          <cell r="E4106">
            <v>37700</v>
          </cell>
          <cell r="F4106" t="str">
            <v>03 Exchg w/ refurbished</v>
          </cell>
          <cell r="G4106" t="str">
            <v>23.12.2004</v>
          </cell>
          <cell r="H4106" t="str">
            <v>31.12.2004</v>
          </cell>
          <cell r="I4106" t="str">
            <v>NO REPLACE</v>
          </cell>
        </row>
        <row r="4107">
          <cell r="A4107" t="str">
            <v>TSXAEM821</v>
          </cell>
          <cell r="B4107" t="str">
            <v>8 FAST ANA.HL. INPUTS</v>
          </cell>
          <cell r="C4107" t="str">
            <v>FR</v>
          </cell>
          <cell r="D4107" t="str">
            <v>06 Service Only</v>
          </cell>
          <cell r="E4107">
            <v>56900</v>
          </cell>
          <cell r="F4107" t="str">
            <v>03 Exchg w/ refurbished</v>
          </cell>
          <cell r="G4107" t="str">
            <v>31.12.2004</v>
          </cell>
          <cell r="H4107" t="str">
            <v>31.12.2004</v>
          </cell>
          <cell r="I4107" t="str">
            <v>NO REPLACE</v>
          </cell>
        </row>
        <row r="4108">
          <cell r="A4108" t="str">
            <v>TSXAEM821R</v>
          </cell>
          <cell r="B4108" t="str">
            <v>STD EXCH TSXAEM821</v>
          </cell>
          <cell r="C4108" t="str">
            <v>FR</v>
          </cell>
          <cell r="D4108" t="str">
            <v>06 Service Only</v>
          </cell>
          <cell r="E4108" t="e">
            <v>#N/A</v>
          </cell>
          <cell r="F4108" t="str">
            <v>03 Exchg w/ refurbished</v>
          </cell>
          <cell r="G4108" t="str">
            <v>23.12.2004</v>
          </cell>
          <cell r="H4108" t="str">
            <v>31.12.2004</v>
          </cell>
          <cell r="I4108" t="str">
            <v>NO REPLACE</v>
          </cell>
        </row>
        <row r="4109">
          <cell r="A4109" t="str">
            <v>TSXAEY1600</v>
          </cell>
          <cell r="B4109" t="str">
            <v>16I ANA. HIGH LEVEL</v>
          </cell>
          <cell r="C4109" t="str">
            <v>FR</v>
          </cell>
          <cell r="D4109" t="str">
            <v>04 Commercialized</v>
          </cell>
          <cell r="E4109">
            <v>39100</v>
          </cell>
          <cell r="F4109" t="str">
            <v>03 Exchg w/ refurbished</v>
          </cell>
          <cell r="G4109" t="str">
            <v>28.03.2001</v>
          </cell>
          <cell r="H4109" t="str">
            <v>00.00.0000</v>
          </cell>
        </row>
        <row r="4110">
          <cell r="A4110" t="str">
            <v>TSXAEY1600R</v>
          </cell>
          <cell r="B4110" t="str">
            <v>16I ANA. HIGHT LEVEL</v>
          </cell>
          <cell r="C4110" t="str">
            <v>FR</v>
          </cell>
          <cell r="D4110" t="str">
            <v>06 Service Only</v>
          </cell>
          <cell r="E4110" t="e">
            <v>#N/A</v>
          </cell>
          <cell r="F4110" t="str">
            <v>03 Exchg w/ refurbished</v>
          </cell>
          <cell r="G4110" t="str">
            <v>28.12.2004</v>
          </cell>
          <cell r="H4110" t="str">
            <v>00.00.0000</v>
          </cell>
          <cell r="I4110" t="str">
            <v>NO REPLACE</v>
          </cell>
        </row>
        <row r="4111">
          <cell r="A4111" t="str">
            <v>TSXAEY1614</v>
          </cell>
          <cell r="B4111" t="str">
            <v>16I ANA. THERMOCOUPLE</v>
          </cell>
          <cell r="C4111" t="str">
            <v>FR</v>
          </cell>
          <cell r="D4111" t="str">
            <v>04 Commercialized</v>
          </cell>
          <cell r="E4111">
            <v>61200</v>
          </cell>
          <cell r="F4111" t="str">
            <v>03 Exchg w/ refurbished</v>
          </cell>
          <cell r="G4111" t="str">
            <v>30.03.1998</v>
          </cell>
          <cell r="H4111" t="str">
            <v>00.00.0000</v>
          </cell>
        </row>
        <row r="4112">
          <cell r="A4112" t="str">
            <v>TSXAEY1614R</v>
          </cell>
          <cell r="B4112" t="str">
            <v>STD EXCH TSXAEY1614</v>
          </cell>
          <cell r="C4112" t="str">
            <v>FR</v>
          </cell>
          <cell r="D4112" t="str">
            <v>06 Service Only</v>
          </cell>
          <cell r="E4112" t="e">
            <v>#N/A</v>
          </cell>
          <cell r="F4112" t="str">
            <v>03 Exchg w/ refurbished</v>
          </cell>
          <cell r="G4112" t="str">
            <v>28.12.2004</v>
          </cell>
          <cell r="H4112" t="str">
            <v>00.00.0000</v>
          </cell>
          <cell r="I4112" t="str">
            <v>NO REPLACE</v>
          </cell>
        </row>
        <row r="4113">
          <cell r="A4113" t="str">
            <v>TSXAEY414</v>
          </cell>
          <cell r="B4113" t="str">
            <v>4I ANA. MULTIRANGE</v>
          </cell>
          <cell r="C4113" t="str">
            <v>FR</v>
          </cell>
          <cell r="D4113" t="str">
            <v>04 Commercialized</v>
          </cell>
          <cell r="E4113">
            <v>26500</v>
          </cell>
          <cell r="F4113" t="str">
            <v>03 Exchg w/ refurbished</v>
          </cell>
          <cell r="G4113" t="str">
            <v>12.03.2001</v>
          </cell>
          <cell r="H4113" t="str">
            <v>00.00.0000</v>
          </cell>
        </row>
        <row r="4114">
          <cell r="A4114" t="str">
            <v>TSXAEY414R</v>
          </cell>
          <cell r="B4114" t="str">
            <v>STD EXCH TSXAEY414</v>
          </cell>
          <cell r="C4114" t="str">
            <v>FR</v>
          </cell>
          <cell r="D4114" t="str">
            <v>06 Service Only</v>
          </cell>
          <cell r="E4114" t="e">
            <v>#N/A</v>
          </cell>
          <cell r="F4114" t="str">
            <v>03 Exchg w/ refurbished</v>
          </cell>
          <cell r="G4114" t="str">
            <v>28.12.2004</v>
          </cell>
          <cell r="H4114" t="str">
            <v>00.00.0000</v>
          </cell>
          <cell r="I4114" t="str">
            <v>NO REPLACE</v>
          </cell>
        </row>
        <row r="4115">
          <cell r="A4115" t="str">
            <v>TSXAEY420</v>
          </cell>
          <cell r="B4115" t="str">
            <v>4I FAST ANA. HIGH LEVEL</v>
          </cell>
          <cell r="C4115" t="str">
            <v>FR</v>
          </cell>
          <cell r="D4115" t="str">
            <v>04 Commercialized</v>
          </cell>
          <cell r="E4115">
            <v>33400</v>
          </cell>
          <cell r="F4115" t="str">
            <v>03 Exchg w/ refurbished</v>
          </cell>
          <cell r="G4115" t="str">
            <v>07.09.2001</v>
          </cell>
          <cell r="H4115" t="str">
            <v>00.00.0000</v>
          </cell>
        </row>
        <row r="4116">
          <cell r="A4116" t="str">
            <v>TSXAEY420R</v>
          </cell>
          <cell r="B4116" t="str">
            <v>STD EXCH TSXAEY420</v>
          </cell>
          <cell r="C4116" t="str">
            <v>FR</v>
          </cell>
          <cell r="D4116" t="str">
            <v>06 Service Only</v>
          </cell>
          <cell r="E4116" t="e">
            <v>#N/A</v>
          </cell>
          <cell r="F4116" t="str">
            <v>03 Exchg w/ refurbished</v>
          </cell>
          <cell r="G4116" t="str">
            <v>28.12.2004</v>
          </cell>
          <cell r="H4116" t="str">
            <v>00.00.0000</v>
          </cell>
          <cell r="I4116" t="str">
            <v>NO REPLACE</v>
          </cell>
        </row>
        <row r="4117">
          <cell r="A4117" t="str">
            <v>TSXAEY800</v>
          </cell>
          <cell r="B4117" t="str">
            <v>8I ANA. HIGHT LEVEL</v>
          </cell>
          <cell r="C4117" t="str">
            <v>FR</v>
          </cell>
          <cell r="D4117" t="str">
            <v>04 Commercialized</v>
          </cell>
          <cell r="E4117">
            <v>31200</v>
          </cell>
          <cell r="F4117" t="str">
            <v>03 Exchg w/ refurbished</v>
          </cell>
          <cell r="G4117" t="str">
            <v>28.03.2001</v>
          </cell>
          <cell r="H4117" t="str">
            <v>00.00.0000</v>
          </cell>
        </row>
        <row r="4118">
          <cell r="A4118" t="str">
            <v>TSXAEY800R</v>
          </cell>
          <cell r="B4118" t="str">
            <v>STD EXCH TSXAEY800</v>
          </cell>
          <cell r="C4118" t="str">
            <v>FR</v>
          </cell>
          <cell r="D4118" t="str">
            <v>06 Service Only</v>
          </cell>
          <cell r="E4118">
            <v>23500</v>
          </cell>
          <cell r="F4118" t="str">
            <v>03 Exchg w/ refurbished</v>
          </cell>
          <cell r="G4118" t="str">
            <v>28.12.2004</v>
          </cell>
          <cell r="H4118" t="str">
            <v>00.00.0000</v>
          </cell>
          <cell r="I4118" t="str">
            <v>NO REPLACE</v>
          </cell>
        </row>
        <row r="4119">
          <cell r="A4119" t="str">
            <v>TSXAEY810</v>
          </cell>
          <cell r="B4119" t="str">
            <v>8I ANA. HIGH LEVEL</v>
          </cell>
          <cell r="C4119" t="str">
            <v>FR</v>
          </cell>
          <cell r="D4119" t="str">
            <v>04 Commercialized</v>
          </cell>
          <cell r="E4119">
            <v>39000</v>
          </cell>
          <cell r="F4119" t="str">
            <v>03 Exchg w/ refurbished</v>
          </cell>
          <cell r="G4119" t="str">
            <v>30.03.1998</v>
          </cell>
          <cell r="H4119" t="str">
            <v>00.00.0000</v>
          </cell>
        </row>
        <row r="4120">
          <cell r="A4120" t="str">
            <v>TSXAEY810R</v>
          </cell>
          <cell r="B4120" t="str">
            <v>STD EXCH TSXAEY810</v>
          </cell>
          <cell r="C4120" t="str">
            <v>FR</v>
          </cell>
          <cell r="D4120" t="str">
            <v>06 Service Only</v>
          </cell>
          <cell r="E4120" t="e">
            <v>#N/A</v>
          </cell>
          <cell r="F4120" t="str">
            <v>03 Exchg w/ refurbished</v>
          </cell>
          <cell r="G4120" t="str">
            <v>28.12.2004</v>
          </cell>
          <cell r="H4120" t="str">
            <v>00.00.0000</v>
          </cell>
          <cell r="I4120" t="str">
            <v>NO REPLACE</v>
          </cell>
        </row>
        <row r="4121">
          <cell r="A4121" t="str">
            <v>TSXAEZ414</v>
          </cell>
          <cell r="B4121" t="str">
            <v>4 ANA. INP.ISO. 16 BITS</v>
          </cell>
          <cell r="C4121" t="str">
            <v>FR</v>
          </cell>
          <cell r="D4121" t="str">
            <v>04 Commercialized</v>
          </cell>
          <cell r="E4121">
            <v>14400</v>
          </cell>
          <cell r="F4121" t="str">
            <v>01 Exchg w/ new product</v>
          </cell>
          <cell r="G4121" t="str">
            <v>01.01.1997</v>
          </cell>
          <cell r="H4121" t="str">
            <v>00.00.0000</v>
          </cell>
        </row>
        <row r="4122">
          <cell r="A4122" t="str">
            <v>TSXAEZ801</v>
          </cell>
          <cell r="B4122" t="str">
            <v>8 ANA. INP. +-10V 12BITS</v>
          </cell>
          <cell r="C4122" t="str">
            <v>FR</v>
          </cell>
          <cell r="D4122" t="str">
            <v>04 Commercialized</v>
          </cell>
          <cell r="E4122">
            <v>12000</v>
          </cell>
          <cell r="F4122" t="str">
            <v>01 Exchg w/ new product</v>
          </cell>
          <cell r="G4122" t="str">
            <v>22.12.2000</v>
          </cell>
          <cell r="H4122" t="str">
            <v>00.00.0000</v>
          </cell>
        </row>
        <row r="4123">
          <cell r="A4123" t="str">
            <v>TSXAEZ802</v>
          </cell>
          <cell r="B4123" t="str">
            <v>8 ANA. INP.0-20MA 12BITS</v>
          </cell>
          <cell r="C4123" t="str">
            <v>FR</v>
          </cell>
          <cell r="D4123" t="str">
            <v>04 Commercialized</v>
          </cell>
          <cell r="E4123">
            <v>15400</v>
          </cell>
          <cell r="F4123" t="str">
            <v>01 Exchg w/ new product</v>
          </cell>
          <cell r="G4123" t="str">
            <v>17.01.2001</v>
          </cell>
          <cell r="H4123" t="str">
            <v>00.00.0000</v>
          </cell>
        </row>
        <row r="4124">
          <cell r="A4124" t="str">
            <v>TSXAHK0106</v>
          </cell>
          <cell r="B4124" t="str">
            <v>TYPE 01 HW KIT BY 6</v>
          </cell>
          <cell r="C4124" t="str">
            <v>FR</v>
          </cell>
          <cell r="D4124" t="str">
            <v>04 Commercialized</v>
          </cell>
          <cell r="E4124">
            <v>29000</v>
          </cell>
          <cell r="F4124" t="str">
            <v>06 Documentation only</v>
          </cell>
          <cell r="G4124" t="str">
            <v>28.03.2003</v>
          </cell>
          <cell r="H4124" t="str">
            <v>00.00.0000</v>
          </cell>
        </row>
        <row r="4125">
          <cell r="A4125" t="str">
            <v>TSXAMZ600</v>
          </cell>
          <cell r="B4125" t="str">
            <v>4 I.+20.ANALOG HIGH LEVEL</v>
          </cell>
          <cell r="C4125" t="str">
            <v>FR</v>
          </cell>
          <cell r="D4125" t="str">
            <v>04 Commercialized</v>
          </cell>
          <cell r="E4125">
            <v>14600</v>
          </cell>
          <cell r="F4125" t="str">
            <v>01 Exchg w/ new product</v>
          </cell>
          <cell r="G4125" t="str">
            <v>10.09.2001</v>
          </cell>
          <cell r="H4125" t="str">
            <v>00.00.0000</v>
          </cell>
        </row>
        <row r="4126">
          <cell r="A4126" t="str">
            <v>TSXASG2000</v>
          </cell>
          <cell r="B4126" t="str">
            <v>2 ANA.OUTP. ISOL.+/-10V</v>
          </cell>
          <cell r="C4126" t="str">
            <v>FR</v>
          </cell>
          <cell r="D4126" t="str">
            <v>06 Service Only</v>
          </cell>
          <cell r="E4126">
            <v>30000</v>
          </cell>
          <cell r="F4126" t="str">
            <v>03 Exchg w/ refurbished</v>
          </cell>
          <cell r="G4126" t="str">
            <v>31.12.2004</v>
          </cell>
          <cell r="H4126" t="str">
            <v>31.12.2004</v>
          </cell>
          <cell r="I4126" t="str">
            <v>NO REPLACE</v>
          </cell>
        </row>
        <row r="4127">
          <cell r="A4127" t="str">
            <v>TSXASG2000R</v>
          </cell>
          <cell r="B4127" t="str">
            <v>STD EXCH TSXASG2000</v>
          </cell>
          <cell r="C4127" t="str">
            <v>FR</v>
          </cell>
          <cell r="D4127" t="str">
            <v>06 Service Only</v>
          </cell>
          <cell r="E4127" t="e">
            <v>#N/A</v>
          </cell>
          <cell r="F4127" t="str">
            <v>03 Exchg w/ refurbished</v>
          </cell>
          <cell r="G4127" t="str">
            <v>10.01.2005</v>
          </cell>
          <cell r="H4127" t="str">
            <v>00.00.0000</v>
          </cell>
          <cell r="I4127" t="str">
            <v>NO REPLACE</v>
          </cell>
        </row>
        <row r="4128">
          <cell r="A4128" t="str">
            <v>TSXASG2001</v>
          </cell>
          <cell r="B4128" t="str">
            <v>2 ANA. OUTP. ISOL. 4-20MA</v>
          </cell>
          <cell r="C4128" t="str">
            <v>FR</v>
          </cell>
          <cell r="D4128" t="str">
            <v>06 Service Only</v>
          </cell>
          <cell r="E4128">
            <v>27000</v>
          </cell>
          <cell r="F4128" t="str">
            <v>03 Exchg w/ refurbished</v>
          </cell>
          <cell r="G4128" t="str">
            <v>31.12.2004</v>
          </cell>
          <cell r="H4128" t="str">
            <v>31.12.2004</v>
          </cell>
          <cell r="I4128" t="str">
            <v>NO REPLACE</v>
          </cell>
        </row>
        <row r="4129">
          <cell r="A4129" t="str">
            <v>TSXASG2001R</v>
          </cell>
          <cell r="B4129" t="str">
            <v>STD EXCH TSXASG2001</v>
          </cell>
          <cell r="C4129" t="str">
            <v>FR</v>
          </cell>
          <cell r="D4129" t="str">
            <v>06 Service Only</v>
          </cell>
          <cell r="E4129" t="e">
            <v>#N/A</v>
          </cell>
          <cell r="F4129" t="str">
            <v>03 Exchg w/ refurbished</v>
          </cell>
          <cell r="G4129" t="str">
            <v>13.12.2004</v>
          </cell>
          <cell r="H4129" t="str">
            <v>00.00.0000</v>
          </cell>
          <cell r="I4129" t="str">
            <v>NO REPLACE</v>
          </cell>
        </row>
        <row r="4130">
          <cell r="A4130" t="str">
            <v>TSXASR200</v>
          </cell>
          <cell r="B4130" t="str">
            <v>2DA.12B.I.+/-10V,0/4-20MA</v>
          </cell>
          <cell r="C4130" t="str">
            <v>FR</v>
          </cell>
          <cell r="D4130" t="str">
            <v>06 Service Only</v>
          </cell>
          <cell r="E4130">
            <v>56900</v>
          </cell>
          <cell r="F4130" t="str">
            <v>03 Exchg w/ refurbished</v>
          </cell>
          <cell r="G4130" t="str">
            <v>31.12.2004</v>
          </cell>
          <cell r="H4130" t="str">
            <v>31.12.2004</v>
          </cell>
          <cell r="I4130" t="str">
            <v>NO REPLACE</v>
          </cell>
        </row>
        <row r="4131">
          <cell r="A4131" t="str">
            <v>TSXASR200R</v>
          </cell>
          <cell r="B4131" t="str">
            <v>STD EXCH TSXASR200</v>
          </cell>
          <cell r="C4131" t="str">
            <v>FR</v>
          </cell>
          <cell r="D4131" t="str">
            <v>06 Service Only</v>
          </cell>
          <cell r="E4131" t="e">
            <v>#N/A</v>
          </cell>
          <cell r="F4131" t="str">
            <v>03 Exchg w/ refurbished</v>
          </cell>
          <cell r="G4131" t="str">
            <v>23.12.2004</v>
          </cell>
          <cell r="H4131" t="str">
            <v>31.12.2004</v>
          </cell>
          <cell r="I4131" t="str">
            <v>NO REPLACE</v>
          </cell>
        </row>
        <row r="4132">
          <cell r="A4132" t="str">
            <v>TSXASR401</v>
          </cell>
          <cell r="B4132" t="str">
            <v>4 ANA.OUTP.+/-10V INT.PWS</v>
          </cell>
          <cell r="C4132" t="str">
            <v>FR</v>
          </cell>
          <cell r="D4132" t="str">
            <v>06 Service Only</v>
          </cell>
          <cell r="E4132">
            <v>60800</v>
          </cell>
          <cell r="F4132" t="str">
            <v>03 Exchg w/ refurbished</v>
          </cell>
          <cell r="G4132" t="str">
            <v>31.12.2004</v>
          </cell>
          <cell r="H4132" t="str">
            <v>31.12.2004</v>
          </cell>
          <cell r="I4132" t="str">
            <v>NO REPLACE</v>
          </cell>
        </row>
        <row r="4133">
          <cell r="A4133" t="str">
            <v>TSXASR401R</v>
          </cell>
          <cell r="B4133" t="str">
            <v>STD EXCH TSXASR401</v>
          </cell>
          <cell r="C4133" t="str">
            <v>FR</v>
          </cell>
          <cell r="D4133" t="str">
            <v>06 Service Only</v>
          </cell>
          <cell r="E4133" t="e">
            <v>#N/A</v>
          </cell>
          <cell r="F4133" t="str">
            <v>03 Exchg w/ refurbished</v>
          </cell>
          <cell r="G4133" t="str">
            <v>23.12.2004</v>
          </cell>
          <cell r="H4133" t="str">
            <v>31.12.2004</v>
          </cell>
          <cell r="I4133" t="str">
            <v>NO REPLACE</v>
          </cell>
        </row>
        <row r="4134">
          <cell r="A4134" t="str">
            <v>TSXASR402</v>
          </cell>
          <cell r="B4134" t="str">
            <v>4 ANA.OUTP.4/20MA INT.PWS</v>
          </cell>
          <cell r="C4134" t="str">
            <v>FR</v>
          </cell>
          <cell r="D4134" t="str">
            <v>06 Service Only</v>
          </cell>
          <cell r="E4134">
            <v>64000</v>
          </cell>
          <cell r="F4134" t="str">
            <v>03 Exchg w/ refurbished</v>
          </cell>
          <cell r="G4134" t="str">
            <v>31.12.2004</v>
          </cell>
          <cell r="H4134" t="str">
            <v>31.12.2004</v>
          </cell>
          <cell r="I4134" t="str">
            <v>NO REPLACE</v>
          </cell>
        </row>
        <row r="4135">
          <cell r="A4135" t="str">
            <v>TSXASR402R</v>
          </cell>
          <cell r="B4135" t="str">
            <v>STD EXCH TSXASR402</v>
          </cell>
          <cell r="C4135" t="str">
            <v>FR</v>
          </cell>
          <cell r="D4135" t="str">
            <v>06 Service Only</v>
          </cell>
          <cell r="E4135" t="e">
            <v>#N/A</v>
          </cell>
          <cell r="F4135" t="str">
            <v>03 Exchg w/ refurbished</v>
          </cell>
          <cell r="G4135" t="str">
            <v>23.12.2004</v>
          </cell>
          <cell r="H4135" t="str">
            <v>31.12.2004</v>
          </cell>
          <cell r="I4135" t="str">
            <v>NO REPLACE</v>
          </cell>
        </row>
        <row r="4136">
          <cell r="A4136" t="str">
            <v>TSXASR403</v>
          </cell>
          <cell r="B4136" t="str">
            <v>4 ANA.OUTP.4/20MA EXT.PWS</v>
          </cell>
          <cell r="C4136" t="str">
            <v>FR</v>
          </cell>
          <cell r="D4136" t="str">
            <v>06 Service Only</v>
          </cell>
          <cell r="E4136" t="e">
            <v>#N/A</v>
          </cell>
          <cell r="F4136" t="str">
            <v>03 Exchg w/ refurbished</v>
          </cell>
          <cell r="G4136" t="str">
            <v>31.12.2004</v>
          </cell>
          <cell r="H4136" t="str">
            <v>31.12.2004</v>
          </cell>
          <cell r="I4136" t="str">
            <v>NO REPLACE</v>
          </cell>
        </row>
        <row r="4137">
          <cell r="A4137" t="str">
            <v>TSXASR403R</v>
          </cell>
          <cell r="B4137" t="str">
            <v>STD EXCH TSXASR403</v>
          </cell>
          <cell r="C4137" t="str">
            <v>FR</v>
          </cell>
          <cell r="D4137" t="str">
            <v>06 Service Only</v>
          </cell>
          <cell r="E4137" t="e">
            <v>#N/A</v>
          </cell>
          <cell r="F4137" t="str">
            <v>03 Exchg w/ refurbished</v>
          </cell>
          <cell r="G4137" t="str">
            <v>23.12.2004</v>
          </cell>
          <cell r="H4137" t="str">
            <v>31.12.2004</v>
          </cell>
          <cell r="I4137" t="str">
            <v>NO REPLACE</v>
          </cell>
        </row>
        <row r="4138">
          <cell r="A4138" t="str">
            <v>TSXASR800</v>
          </cell>
          <cell r="B4138" t="str">
            <v>8 OUTPUTS +-10V &amp; 4-20MA</v>
          </cell>
          <cell r="C4138" t="str">
            <v>FR</v>
          </cell>
          <cell r="D4138" t="str">
            <v>06 Service Only</v>
          </cell>
          <cell r="E4138" t="e">
            <v>#N/A</v>
          </cell>
          <cell r="F4138" t="str">
            <v>03 Exchg w/ refurbished</v>
          </cell>
          <cell r="G4138" t="str">
            <v>31.12.2004</v>
          </cell>
          <cell r="H4138" t="str">
            <v>31.12.2004</v>
          </cell>
          <cell r="I4138" t="str">
            <v>NO REPLACE</v>
          </cell>
        </row>
        <row r="4139">
          <cell r="A4139" t="str">
            <v>TSXASR800R</v>
          </cell>
          <cell r="B4139" t="str">
            <v>STD EXCH TSXASR800</v>
          </cell>
          <cell r="C4139" t="str">
            <v>FR</v>
          </cell>
          <cell r="D4139" t="str">
            <v>06 Service Only</v>
          </cell>
          <cell r="E4139" t="e">
            <v>#N/A</v>
          </cell>
          <cell r="F4139" t="str">
            <v>03 Exchg w/ refurbished</v>
          </cell>
          <cell r="G4139" t="str">
            <v>23.12.2004</v>
          </cell>
          <cell r="H4139" t="str">
            <v>31.12.2004</v>
          </cell>
          <cell r="I4139" t="str">
            <v>NO REPLACE</v>
          </cell>
        </row>
        <row r="4140">
          <cell r="A4140" t="str">
            <v>TSXAST200</v>
          </cell>
          <cell r="B4140" t="str">
            <v>2D/ANA.8B.0-10V,0/4-20MA</v>
          </cell>
          <cell r="C4140" t="str">
            <v>FR</v>
          </cell>
          <cell r="D4140" t="str">
            <v>06 Service Only</v>
          </cell>
          <cell r="E4140">
            <v>40000</v>
          </cell>
          <cell r="F4140" t="str">
            <v>03 Exchg w/ refurbished</v>
          </cell>
          <cell r="G4140" t="str">
            <v>31.12.2004</v>
          </cell>
          <cell r="H4140" t="str">
            <v>31.12.2004</v>
          </cell>
          <cell r="I4140" t="str">
            <v>NO REPLACE</v>
          </cell>
        </row>
        <row r="4141">
          <cell r="A4141" t="str">
            <v>TSXAST200R</v>
          </cell>
          <cell r="B4141" t="str">
            <v>STD EXCH TSXAST200</v>
          </cell>
          <cell r="C4141" t="str">
            <v>FR</v>
          </cell>
          <cell r="D4141" t="str">
            <v>06 Service Only</v>
          </cell>
          <cell r="E4141" t="e">
            <v>#N/A</v>
          </cell>
          <cell r="F4141" t="str">
            <v>03 Exchg w/ refurbished</v>
          </cell>
          <cell r="G4141" t="str">
            <v>31.12.2004</v>
          </cell>
          <cell r="H4141" t="str">
            <v>31.12.2004</v>
          </cell>
          <cell r="I4141" t="str">
            <v>NO REPLACE</v>
          </cell>
        </row>
        <row r="4142">
          <cell r="A4142" t="str">
            <v>TSXASY410</v>
          </cell>
          <cell r="B4142" t="str">
            <v>4Q ANA. HL ISO.</v>
          </cell>
          <cell r="C4142" t="str">
            <v>FR</v>
          </cell>
          <cell r="D4142" t="str">
            <v>04 Commercialized</v>
          </cell>
          <cell r="E4142">
            <v>33400</v>
          </cell>
          <cell r="F4142" t="str">
            <v>03 Exchg w/ refurbished</v>
          </cell>
          <cell r="G4142" t="str">
            <v>12.03.2001</v>
          </cell>
          <cell r="H4142" t="str">
            <v>00.00.0000</v>
          </cell>
        </row>
        <row r="4143">
          <cell r="A4143" t="str">
            <v>TSXASY410R</v>
          </cell>
          <cell r="B4143" t="str">
            <v>STD EXCH TSXASY410</v>
          </cell>
          <cell r="C4143" t="str">
            <v>FR</v>
          </cell>
          <cell r="D4143" t="str">
            <v>06 Service Only</v>
          </cell>
          <cell r="E4143" t="e">
            <v>#N/A</v>
          </cell>
          <cell r="F4143" t="str">
            <v>03 Exchg w/ refurbished</v>
          </cell>
          <cell r="G4143" t="str">
            <v>28.12.2004</v>
          </cell>
          <cell r="H4143" t="str">
            <v>00.00.0000</v>
          </cell>
          <cell r="I4143" t="str">
            <v>NO REPLACE</v>
          </cell>
        </row>
        <row r="4144">
          <cell r="A4144" t="str">
            <v>TSXASY800</v>
          </cell>
          <cell r="B4144" t="str">
            <v>8Q ANA. HL NON INSULATED</v>
          </cell>
          <cell r="C4144" t="str">
            <v>FR</v>
          </cell>
          <cell r="D4144" t="str">
            <v>04 Commercialized</v>
          </cell>
          <cell r="E4144">
            <v>37700</v>
          </cell>
          <cell r="F4144" t="str">
            <v>03 Exchg w/ refurbished</v>
          </cell>
          <cell r="G4144" t="str">
            <v>30.03.1998</v>
          </cell>
          <cell r="H4144" t="str">
            <v>00.00.0000</v>
          </cell>
        </row>
        <row r="4145">
          <cell r="A4145" t="str">
            <v>TSXASY800R</v>
          </cell>
          <cell r="B4145" t="str">
            <v>STD EXCH TSXASY800</v>
          </cell>
          <cell r="C4145" t="str">
            <v>FR</v>
          </cell>
          <cell r="D4145" t="str">
            <v>06 Service Only</v>
          </cell>
          <cell r="E4145" t="e">
            <v>#N/A</v>
          </cell>
          <cell r="F4145" t="str">
            <v>03 Exchg w/ refurbished</v>
          </cell>
          <cell r="G4145" t="str">
            <v>28.12.2004</v>
          </cell>
          <cell r="H4145" t="str">
            <v>00.00.0000</v>
          </cell>
          <cell r="I4145" t="str">
            <v>NO REPLACE</v>
          </cell>
        </row>
        <row r="4146">
          <cell r="A4146" t="str">
            <v>TSXASZ200</v>
          </cell>
          <cell r="B4146" t="str">
            <v>2 ANA. OUTP. 12BITS</v>
          </cell>
          <cell r="C4146" t="str">
            <v>FR</v>
          </cell>
          <cell r="D4146" t="str">
            <v>04 Commercialized</v>
          </cell>
          <cell r="E4146">
            <v>11100</v>
          </cell>
          <cell r="F4146" t="str">
            <v>01 Exchg w/ new product</v>
          </cell>
          <cell r="G4146" t="str">
            <v>01.01.1997</v>
          </cell>
          <cell r="H4146" t="str">
            <v>00.00.0000</v>
          </cell>
        </row>
        <row r="4147">
          <cell r="A4147" t="str">
            <v>TSXASZ401</v>
          </cell>
          <cell r="B4147" t="str">
            <v>4 ANA. OUTP.+-10V 12BITS</v>
          </cell>
          <cell r="C4147" t="str">
            <v>FR</v>
          </cell>
          <cell r="D4147" t="str">
            <v>04 Commercialized</v>
          </cell>
          <cell r="E4147">
            <v>11200</v>
          </cell>
          <cell r="F4147" t="str">
            <v>01 Exchg w/ new product</v>
          </cell>
          <cell r="G4147" t="str">
            <v>01.01.1997</v>
          </cell>
          <cell r="H4147" t="str">
            <v>00.00.0000</v>
          </cell>
        </row>
        <row r="4148">
          <cell r="A4148" t="str">
            <v>TSXAXM162</v>
          </cell>
          <cell r="B4148" t="str">
            <v>AXIS I/O MODULE</v>
          </cell>
          <cell r="C4148" t="str">
            <v>FR</v>
          </cell>
          <cell r="D4148" t="str">
            <v>06 Service Only</v>
          </cell>
          <cell r="E4148" t="e">
            <v>#N/A</v>
          </cell>
          <cell r="F4148" t="str">
            <v>03 Exchg w/ refurbished</v>
          </cell>
          <cell r="G4148" t="str">
            <v>31.12.2004</v>
          </cell>
          <cell r="H4148" t="str">
            <v>31.12.2004</v>
          </cell>
          <cell r="I4148" t="str">
            <v>NO REPLACE</v>
          </cell>
        </row>
        <row r="4149">
          <cell r="A4149" t="str">
            <v>TSXAXM162R</v>
          </cell>
          <cell r="B4149" t="str">
            <v>STD EXCH TSXAXM162</v>
          </cell>
          <cell r="C4149" t="str">
            <v>FR</v>
          </cell>
          <cell r="D4149" t="str">
            <v>06 Service Only</v>
          </cell>
          <cell r="E4149" t="e">
            <v>#N/A</v>
          </cell>
          <cell r="F4149" t="str">
            <v>03 Exchg w/ refurbished</v>
          </cell>
          <cell r="G4149" t="str">
            <v>23.12.2004</v>
          </cell>
          <cell r="H4149" t="str">
            <v>31.12.2004</v>
          </cell>
          <cell r="I4149" t="str">
            <v>NO REPLACE</v>
          </cell>
        </row>
        <row r="4150">
          <cell r="A4150" t="str">
            <v>TSXAXM171</v>
          </cell>
          <cell r="B4150" t="str">
            <v>1 AXIS CONTROL RELAY OUTP</v>
          </cell>
          <cell r="C4150" t="str">
            <v>FR</v>
          </cell>
          <cell r="D4150" t="str">
            <v>06 Service Only</v>
          </cell>
          <cell r="E4150">
            <v>77400</v>
          </cell>
          <cell r="F4150" t="str">
            <v>03 Exchg w/ refurbished</v>
          </cell>
          <cell r="G4150" t="str">
            <v>31.12.2004</v>
          </cell>
          <cell r="H4150" t="str">
            <v>31.12.2004</v>
          </cell>
          <cell r="I4150" t="str">
            <v>NO REPLACE</v>
          </cell>
        </row>
        <row r="4151">
          <cell r="A4151" t="str">
            <v>TSXAXM1711</v>
          </cell>
          <cell r="B4151" t="str">
            <v>POSITION.MODULE TRANS.O.</v>
          </cell>
          <cell r="C4151" t="str">
            <v>FR</v>
          </cell>
          <cell r="D4151" t="str">
            <v>06 Service Only</v>
          </cell>
          <cell r="E4151" t="e">
            <v>#N/A</v>
          </cell>
          <cell r="F4151" t="str">
            <v>03 Exchg w/ refurbished</v>
          </cell>
          <cell r="G4151" t="str">
            <v>31.12.2004</v>
          </cell>
          <cell r="H4151" t="str">
            <v>31.12.2004</v>
          </cell>
          <cell r="I4151" t="str">
            <v>NO REPLACE</v>
          </cell>
        </row>
        <row r="4152">
          <cell r="A4152" t="str">
            <v>TSXAXM1711R</v>
          </cell>
          <cell r="B4152" t="str">
            <v>STD EXCH TSXAXM1711</v>
          </cell>
          <cell r="C4152" t="str">
            <v>FR</v>
          </cell>
          <cell r="D4152" t="str">
            <v>06 Service Only</v>
          </cell>
          <cell r="E4152" t="e">
            <v>#N/A</v>
          </cell>
          <cell r="F4152" t="str">
            <v>03 Exchg w/ refurbished</v>
          </cell>
          <cell r="G4152" t="str">
            <v>23.12.2004</v>
          </cell>
          <cell r="H4152" t="str">
            <v>31.12.2004</v>
          </cell>
          <cell r="I4152" t="str">
            <v>NO REPLACE</v>
          </cell>
        </row>
        <row r="4153">
          <cell r="A4153" t="str">
            <v>TSXAXM171R</v>
          </cell>
          <cell r="B4153" t="str">
            <v>STD.EXCH.TSXAXM171</v>
          </cell>
          <cell r="C4153" t="str">
            <v>FR</v>
          </cell>
          <cell r="D4153" t="str">
            <v>06 Service Only</v>
          </cell>
          <cell r="E4153" t="e">
            <v>#N/A</v>
          </cell>
          <cell r="F4153" t="str">
            <v>03 Exchg w/ refurbished</v>
          </cell>
          <cell r="G4153" t="str">
            <v>23.12.2004</v>
          </cell>
          <cell r="H4153" t="str">
            <v>31.12.2004</v>
          </cell>
          <cell r="I4153" t="str">
            <v>NO REPLACE</v>
          </cell>
        </row>
        <row r="4154">
          <cell r="A4154" t="str">
            <v>TSXAXM172</v>
          </cell>
          <cell r="B4154" t="str">
            <v>AXIS CONTR. ANALOG OUTPUT</v>
          </cell>
          <cell r="C4154" t="str">
            <v>FR</v>
          </cell>
          <cell r="D4154" t="str">
            <v>06 Service Only</v>
          </cell>
          <cell r="E4154" t="e">
            <v>#N/A</v>
          </cell>
          <cell r="F4154" t="str">
            <v>03 Exchg w/ refurbished</v>
          </cell>
          <cell r="G4154" t="str">
            <v>31.12.2004</v>
          </cell>
          <cell r="H4154" t="str">
            <v>31.12.2004</v>
          </cell>
          <cell r="I4154" t="str">
            <v>NO REPLACE</v>
          </cell>
        </row>
        <row r="4155">
          <cell r="A4155" t="str">
            <v>TSXAXM172R</v>
          </cell>
          <cell r="B4155" t="str">
            <v>STD.EXCH.TSXAXM172</v>
          </cell>
          <cell r="C4155" t="str">
            <v>FR</v>
          </cell>
          <cell r="D4155" t="str">
            <v>06 Service Only</v>
          </cell>
          <cell r="E4155" t="e">
            <v>#N/A</v>
          </cell>
          <cell r="F4155" t="str">
            <v>03 Exchg w/ refurbished</v>
          </cell>
          <cell r="G4155" t="str">
            <v>23.12.2004</v>
          </cell>
          <cell r="H4155" t="str">
            <v>31.12.2004</v>
          </cell>
          <cell r="I4155" t="str">
            <v>NO REPLACE</v>
          </cell>
        </row>
        <row r="4156">
          <cell r="A4156" t="str">
            <v>TSXAXM182</v>
          </cell>
          <cell r="B4156" t="str">
            <v>FAST AXIS CONTROL MODULE</v>
          </cell>
          <cell r="C4156" t="str">
            <v>FR</v>
          </cell>
          <cell r="D4156" t="str">
            <v>06 Service Only</v>
          </cell>
          <cell r="E4156" t="e">
            <v>#N/A</v>
          </cell>
          <cell r="F4156" t="str">
            <v>03 Exchg w/ refurbished</v>
          </cell>
          <cell r="G4156" t="str">
            <v>31.12.2004</v>
          </cell>
          <cell r="H4156" t="str">
            <v>31.12.2004</v>
          </cell>
          <cell r="I4156" t="str">
            <v>NO REPLACE</v>
          </cell>
        </row>
        <row r="4157">
          <cell r="A4157" t="str">
            <v>TSXAXM182R</v>
          </cell>
          <cell r="B4157" t="str">
            <v>STD.EXCH.TSXAXM182</v>
          </cell>
          <cell r="C4157" t="str">
            <v>FR</v>
          </cell>
          <cell r="D4157" t="str">
            <v>06 Service Only</v>
          </cell>
          <cell r="E4157" t="e">
            <v>#N/A</v>
          </cell>
          <cell r="F4157" t="str">
            <v>03 Exchg w/ refurbished</v>
          </cell>
          <cell r="G4157" t="str">
            <v>23.12.2004</v>
          </cell>
          <cell r="H4157" t="str">
            <v>31.12.2004</v>
          </cell>
          <cell r="I4157" t="str">
            <v>NO REPLACE</v>
          </cell>
        </row>
        <row r="4158">
          <cell r="A4158" t="str">
            <v>TSXAXM292</v>
          </cell>
          <cell r="B4158" t="str">
            <v>2 AXIS CONTROL MODULE</v>
          </cell>
          <cell r="C4158" t="str">
            <v>FR</v>
          </cell>
          <cell r="D4158" t="str">
            <v>06 Service Only</v>
          </cell>
          <cell r="E4158" t="e">
            <v>#N/A</v>
          </cell>
          <cell r="F4158" t="str">
            <v>03 Exchg w/ refurbished</v>
          </cell>
          <cell r="G4158" t="str">
            <v>31.12.2004</v>
          </cell>
          <cell r="H4158" t="str">
            <v>31.12.2004</v>
          </cell>
          <cell r="I4158" t="str">
            <v>NO REPLACE</v>
          </cell>
        </row>
        <row r="4159">
          <cell r="A4159" t="str">
            <v>TSXAXM292R</v>
          </cell>
          <cell r="B4159" t="str">
            <v>STD.EXCH.TSXAXM292</v>
          </cell>
          <cell r="C4159" t="str">
            <v>FR</v>
          </cell>
          <cell r="D4159" t="str">
            <v>06 Service Only</v>
          </cell>
          <cell r="E4159" t="e">
            <v>#N/A</v>
          </cell>
          <cell r="F4159" t="str">
            <v>03 Exchg w/ refurbished</v>
          </cell>
          <cell r="G4159" t="str">
            <v>23.12.2004</v>
          </cell>
          <cell r="H4159" t="str">
            <v>31.12.2004</v>
          </cell>
          <cell r="I4159" t="str">
            <v>NO REPLACE</v>
          </cell>
        </row>
        <row r="4160">
          <cell r="A4160" t="str">
            <v>TSXAXM492</v>
          </cell>
          <cell r="B4160" t="str">
            <v>4 AXIS CONTROL MODULE</v>
          </cell>
          <cell r="C4160" t="str">
            <v>FR</v>
          </cell>
          <cell r="D4160" t="str">
            <v>06 Service Only</v>
          </cell>
          <cell r="E4160" t="e">
            <v>#N/A</v>
          </cell>
          <cell r="F4160" t="str">
            <v>03 Exchg w/ refurbished</v>
          </cell>
          <cell r="G4160" t="str">
            <v>31.12.2004</v>
          </cell>
          <cell r="H4160" t="str">
            <v>31.12.2004</v>
          </cell>
          <cell r="I4160" t="str">
            <v>NO REPLACE</v>
          </cell>
        </row>
        <row r="4161">
          <cell r="A4161" t="str">
            <v>TSXAXM492R</v>
          </cell>
          <cell r="B4161" t="str">
            <v>STD.EXCH.TSXAXM492</v>
          </cell>
          <cell r="C4161" t="str">
            <v>FR</v>
          </cell>
          <cell r="D4161" t="str">
            <v>06 Service Only</v>
          </cell>
          <cell r="E4161" t="e">
            <v>#N/A</v>
          </cell>
          <cell r="F4161" t="str">
            <v>03 Exchg w/ refurbished</v>
          </cell>
          <cell r="G4161" t="str">
            <v>23.12.2004</v>
          </cell>
          <cell r="H4161" t="str">
            <v>31.12.2004</v>
          </cell>
          <cell r="I4161" t="str">
            <v>NO REPLACE</v>
          </cell>
        </row>
        <row r="4162">
          <cell r="A4162" t="str">
            <v>TSXAXT200</v>
          </cell>
          <cell r="B4162" t="str">
            <v>POSIT./FAST U/D COUNT.MOD</v>
          </cell>
          <cell r="C4162" t="str">
            <v>FR</v>
          </cell>
          <cell r="D4162" t="str">
            <v>06 Service Only</v>
          </cell>
          <cell r="E4162">
            <v>44500</v>
          </cell>
          <cell r="F4162" t="str">
            <v>03 Exchg w/ refurbished</v>
          </cell>
          <cell r="G4162" t="str">
            <v>31.12.2004</v>
          </cell>
          <cell r="H4162" t="str">
            <v>31.12.2004</v>
          </cell>
          <cell r="I4162" t="str">
            <v>NO REPLACE</v>
          </cell>
        </row>
        <row r="4163">
          <cell r="A4163" t="str">
            <v>TSXAXT200R</v>
          </cell>
          <cell r="B4163" t="str">
            <v>STD EXCH TSXAXT200</v>
          </cell>
          <cell r="C4163" t="str">
            <v>FR</v>
          </cell>
          <cell r="D4163" t="str">
            <v>06 Service Only</v>
          </cell>
          <cell r="E4163" t="e">
            <v>#N/A</v>
          </cell>
          <cell r="F4163" t="str">
            <v>03 Exchg w/ refurbished</v>
          </cell>
          <cell r="G4163" t="str">
            <v>31.12.2004</v>
          </cell>
          <cell r="H4163" t="str">
            <v>31.12.2004</v>
          </cell>
          <cell r="I4163" t="str">
            <v>NO REPLACE</v>
          </cell>
        </row>
        <row r="4164">
          <cell r="A4164" t="str">
            <v>TSXBAT002</v>
          </cell>
          <cell r="B4164" t="str">
            <v>5 ACCU NIMH 3V6 110MAH</v>
          </cell>
          <cell r="C4164" t="str">
            <v>FR</v>
          </cell>
          <cell r="D4164" t="str">
            <v>04 Commercialized</v>
          </cell>
          <cell r="E4164" t="e">
            <v>#N/A</v>
          </cell>
          <cell r="F4164" t="str">
            <v>06 Documentation only</v>
          </cell>
          <cell r="G4164" t="str">
            <v>07.03.2003</v>
          </cell>
          <cell r="H4164" t="str">
            <v>00.00.0000</v>
          </cell>
        </row>
        <row r="4165">
          <cell r="A4165" t="str">
            <v>TSXBAT02</v>
          </cell>
          <cell r="B4165" t="str">
            <v>DONGLE ADAPTATOR BATTERY</v>
          </cell>
          <cell r="C4165" t="str">
            <v>FR</v>
          </cell>
          <cell r="D4165" t="str">
            <v>04 Commercialized</v>
          </cell>
          <cell r="E4165">
            <v>1900</v>
          </cell>
          <cell r="F4165" t="str">
            <v>01 Exchg w/ new product</v>
          </cell>
          <cell r="G4165" t="str">
            <v>01.01.1997</v>
          </cell>
          <cell r="H4165" t="str">
            <v>00.00.0000</v>
          </cell>
        </row>
        <row r="4166">
          <cell r="A4166" t="str">
            <v>TSXBAT4903</v>
          </cell>
          <cell r="B4166" t="str">
            <v>5 ACCU NIMH 2V4 110MA/H</v>
          </cell>
          <cell r="C4166" t="str">
            <v>FR</v>
          </cell>
          <cell r="D4166" t="str">
            <v>04 Commercialized</v>
          </cell>
          <cell r="E4166" t="e">
            <v>#N/A</v>
          </cell>
          <cell r="F4166" t="str">
            <v>06 Documentation only</v>
          </cell>
          <cell r="G4166" t="str">
            <v>07.03.2003</v>
          </cell>
          <cell r="H4166" t="str">
            <v>00.00.0000</v>
          </cell>
        </row>
        <row r="4167">
          <cell r="A4167" t="str">
            <v>TSXBATM01</v>
          </cell>
          <cell r="B4167" t="str">
            <v>BATTERY FOR RAM MEM. CARD</v>
          </cell>
          <cell r="C4167" t="str">
            <v>JP</v>
          </cell>
          <cell r="D4167" t="str">
            <v>04 Commercialized</v>
          </cell>
          <cell r="E4167">
            <v>800</v>
          </cell>
          <cell r="F4167" t="str">
            <v>01 Exchg w/ new product</v>
          </cell>
          <cell r="G4167" t="str">
            <v>01.01.1997</v>
          </cell>
          <cell r="H4167" t="str">
            <v>00.00.0000</v>
          </cell>
        </row>
        <row r="4168">
          <cell r="A4168" t="str">
            <v>TSXBATM02</v>
          </cell>
          <cell r="B4168" t="str">
            <v>BATTERY FOR RAM MEM. CARD</v>
          </cell>
          <cell r="C4168" t="str">
            <v>FR</v>
          </cell>
          <cell r="D4168" t="str">
            <v>04 Commercialized</v>
          </cell>
          <cell r="E4168" t="e">
            <v>#N/A</v>
          </cell>
          <cell r="F4168" t="str">
            <v>01 Exchg w/ new product</v>
          </cell>
          <cell r="G4168" t="str">
            <v>31.01.2005</v>
          </cell>
          <cell r="H4168" t="str">
            <v>00.00.0000</v>
          </cell>
        </row>
        <row r="4169">
          <cell r="A4169" t="str">
            <v>TSXBATM03</v>
          </cell>
          <cell r="B4169" t="str">
            <v>MAINT BATT FOR RAM CARD</v>
          </cell>
          <cell r="C4169" t="str">
            <v>FR</v>
          </cell>
          <cell r="D4169" t="str">
            <v>04 Commercialized</v>
          </cell>
          <cell r="E4169" t="e">
            <v>#N/A</v>
          </cell>
          <cell r="F4169" t="str">
            <v>01 Exchg w/ new product</v>
          </cell>
          <cell r="G4169" t="str">
            <v>05.08.2003</v>
          </cell>
          <cell r="H4169" t="str">
            <v>00.00.0000</v>
          </cell>
        </row>
        <row r="4170">
          <cell r="A4170" t="str">
            <v>TSXBLK1</v>
          </cell>
          <cell r="B4170" t="str">
            <v>24 TERMINAL BLOCK INDEP.</v>
          </cell>
          <cell r="C4170" t="str">
            <v>TN</v>
          </cell>
          <cell r="D4170" t="str">
            <v>06 Service Only</v>
          </cell>
          <cell r="E4170">
            <v>2800</v>
          </cell>
          <cell r="F4170" t="str">
            <v>01 Exchg w/ new product</v>
          </cell>
          <cell r="G4170" t="str">
            <v>31.12.2004</v>
          </cell>
          <cell r="H4170" t="str">
            <v>31.12.2004</v>
          </cell>
          <cell r="I4170" t="str">
            <v>NO REPLACE</v>
          </cell>
        </row>
        <row r="4171">
          <cell r="A4171" t="str">
            <v>TSXBLK2</v>
          </cell>
          <cell r="B4171" t="str">
            <v>24 TERMINAL BLOCK GROUPED</v>
          </cell>
          <cell r="C4171" t="str">
            <v>TN</v>
          </cell>
          <cell r="D4171" t="str">
            <v>06 Service Only</v>
          </cell>
          <cell r="E4171">
            <v>3600</v>
          </cell>
          <cell r="F4171" t="str">
            <v>01 Exchg w/ new product</v>
          </cell>
          <cell r="G4171" t="str">
            <v>31.12.2004</v>
          </cell>
          <cell r="H4171" t="str">
            <v>31.12.2004</v>
          </cell>
          <cell r="I4171" t="str">
            <v>NO REPLACE</v>
          </cell>
        </row>
        <row r="4172">
          <cell r="A4172" t="str">
            <v>TSXBLK3</v>
          </cell>
          <cell r="B4172" t="str">
            <v>14 TERMINAL BLOCK GROUPED</v>
          </cell>
          <cell r="C4172" t="str">
            <v>TN</v>
          </cell>
          <cell r="D4172" t="str">
            <v>06 Service Only</v>
          </cell>
          <cell r="E4172">
            <v>3100</v>
          </cell>
          <cell r="F4172" t="str">
            <v>01 Exchg w/ new product</v>
          </cell>
          <cell r="G4172" t="str">
            <v>31.12.2004</v>
          </cell>
          <cell r="H4172" t="str">
            <v>31.12.2004</v>
          </cell>
          <cell r="I4172" t="str">
            <v>NO REPLACE</v>
          </cell>
        </row>
        <row r="4173">
          <cell r="A4173" t="str">
            <v>TSXBLK4</v>
          </cell>
          <cell r="B4173" t="str">
            <v>32 WAY TERMINAL BLOCK</v>
          </cell>
          <cell r="C4173" t="str">
            <v>TN</v>
          </cell>
          <cell r="D4173" t="str">
            <v>06 Service Only</v>
          </cell>
          <cell r="E4173">
            <v>3400</v>
          </cell>
          <cell r="F4173" t="str">
            <v>01 Exchg w/ new product</v>
          </cell>
          <cell r="G4173" t="str">
            <v>31.12.2004</v>
          </cell>
          <cell r="H4173" t="str">
            <v>31.12.2004</v>
          </cell>
          <cell r="I4173" t="str">
            <v>NO REPLACE</v>
          </cell>
        </row>
        <row r="4174">
          <cell r="A4174" t="str">
            <v>TSXBLK7</v>
          </cell>
          <cell r="B4174" t="str">
            <v>36 TERMINAL BLOCK INPUT</v>
          </cell>
          <cell r="C4174" t="str">
            <v>FR</v>
          </cell>
          <cell r="D4174" t="str">
            <v>06 Service Only</v>
          </cell>
          <cell r="E4174">
            <v>4500</v>
          </cell>
          <cell r="F4174" t="str">
            <v>01 Exchg w/ new product</v>
          </cell>
          <cell r="G4174" t="str">
            <v>31.12.2004</v>
          </cell>
          <cell r="H4174" t="str">
            <v>31.12.2004</v>
          </cell>
          <cell r="I4174" t="str">
            <v>NO REPLACE</v>
          </cell>
        </row>
        <row r="4175">
          <cell r="A4175" t="str">
            <v>TSXBLK71</v>
          </cell>
          <cell r="B4175" t="str">
            <v>2 HE10 TERM.BLOCK 32 INP</v>
          </cell>
          <cell r="C4175" t="str">
            <v>FR</v>
          </cell>
          <cell r="D4175" t="str">
            <v>06 Service Only</v>
          </cell>
          <cell r="E4175">
            <v>6100</v>
          </cell>
          <cell r="F4175" t="str">
            <v>01 Exchg w/ new product</v>
          </cell>
          <cell r="G4175" t="str">
            <v>31.12.2004</v>
          </cell>
          <cell r="H4175" t="str">
            <v>31.12.2004</v>
          </cell>
          <cell r="I4175" t="str">
            <v>NO REPLACE</v>
          </cell>
        </row>
        <row r="4176">
          <cell r="A4176" t="str">
            <v>TSXBLK8</v>
          </cell>
          <cell r="B4176" t="str">
            <v>36 TERMINAL BLOCK 24 OUTP</v>
          </cell>
          <cell r="C4176" t="str">
            <v>FR</v>
          </cell>
          <cell r="D4176" t="str">
            <v>06 Service Only</v>
          </cell>
          <cell r="E4176">
            <v>4900</v>
          </cell>
          <cell r="F4176" t="str">
            <v>01 Exchg w/ new product</v>
          </cell>
          <cell r="G4176" t="str">
            <v>31.12.2004</v>
          </cell>
          <cell r="H4176" t="str">
            <v>31.12.2004</v>
          </cell>
          <cell r="I4176" t="str">
            <v>NO REPLACE</v>
          </cell>
        </row>
        <row r="4177">
          <cell r="A4177" t="str">
            <v>TSXBLK81</v>
          </cell>
          <cell r="B4177" t="str">
            <v>HE10 TERM.BLOCK 24 OUTP.</v>
          </cell>
          <cell r="C4177" t="str">
            <v>FR</v>
          </cell>
          <cell r="D4177" t="str">
            <v>06 Service Only</v>
          </cell>
          <cell r="E4177">
            <v>5600</v>
          </cell>
          <cell r="F4177" t="str">
            <v>01 Exchg w/ new product</v>
          </cell>
          <cell r="G4177" t="str">
            <v>31.12.2004</v>
          </cell>
          <cell r="H4177" t="str">
            <v>31.12.2004</v>
          </cell>
          <cell r="I4177" t="str">
            <v>NO REPLACE</v>
          </cell>
        </row>
        <row r="4178">
          <cell r="A4178" t="str">
            <v>TSXBLK9</v>
          </cell>
          <cell r="B4178" t="str">
            <v>36 TERMINAL BLOCK 32 OUTP</v>
          </cell>
          <cell r="C4178" t="str">
            <v>FR</v>
          </cell>
          <cell r="D4178" t="str">
            <v>06 Service Only</v>
          </cell>
          <cell r="E4178">
            <v>6000</v>
          </cell>
          <cell r="F4178" t="str">
            <v>01 Exchg w/ new product</v>
          </cell>
          <cell r="G4178" t="str">
            <v>31.12.2004</v>
          </cell>
          <cell r="H4178" t="str">
            <v>31.12.2004</v>
          </cell>
          <cell r="I4178" t="str">
            <v>NO REPLACE</v>
          </cell>
        </row>
        <row r="4179">
          <cell r="A4179" t="str">
            <v>TSXBLK91</v>
          </cell>
          <cell r="B4179" t="str">
            <v>2 HE10 TERM.BLOCK 32 O.</v>
          </cell>
          <cell r="C4179" t="str">
            <v>FR</v>
          </cell>
          <cell r="D4179" t="str">
            <v>06 Service Only</v>
          </cell>
          <cell r="E4179">
            <v>5300</v>
          </cell>
          <cell r="F4179" t="str">
            <v>01 Exchg w/ new product</v>
          </cell>
          <cell r="G4179" t="str">
            <v>31.12.2004</v>
          </cell>
          <cell r="H4179" t="str">
            <v>31.12.2004</v>
          </cell>
          <cell r="I4179" t="str">
            <v>NO REPLACE</v>
          </cell>
        </row>
        <row r="4180">
          <cell r="A4180" t="str">
            <v>TSXBLY01</v>
          </cell>
          <cell r="B4180" t="str">
            <v>TERMINAL BLK</v>
          </cell>
          <cell r="C4180" t="str">
            <v>JP</v>
          </cell>
          <cell r="D4180" t="str">
            <v>04 Commercialized</v>
          </cell>
          <cell r="E4180">
            <v>1300</v>
          </cell>
          <cell r="F4180" t="str">
            <v>06 Documentation only</v>
          </cell>
          <cell r="G4180" t="str">
            <v>01.01.1997</v>
          </cell>
          <cell r="H4180" t="str">
            <v>00.00.0000</v>
          </cell>
        </row>
        <row r="4181">
          <cell r="A4181" t="str">
            <v>TSXBLZH01</v>
          </cell>
          <cell r="B4181" t="str">
            <v>HALF TR.BLK TSX 37</v>
          </cell>
          <cell r="C4181" t="str">
            <v>FR</v>
          </cell>
          <cell r="D4181" t="str">
            <v>04 Commercialized</v>
          </cell>
          <cell r="E4181" t="e">
            <v>#N/A</v>
          </cell>
          <cell r="F4181" t="str">
            <v>01 Exchg w/ new product</v>
          </cell>
          <cell r="G4181" t="str">
            <v>01.01.1997</v>
          </cell>
          <cell r="H4181" t="str">
            <v>00.00.0000</v>
          </cell>
        </row>
        <row r="4182">
          <cell r="A4182" t="str">
            <v>TSXBLZL01</v>
          </cell>
          <cell r="B4182" t="str">
            <v>LARGE TR.BLK TSX 37</v>
          </cell>
          <cell r="C4182" t="str">
            <v>FR</v>
          </cell>
          <cell r="D4182" t="str">
            <v>04 Commercialized</v>
          </cell>
          <cell r="E4182">
            <v>1700</v>
          </cell>
          <cell r="F4182" t="str">
            <v>01 Exchg w/ new product</v>
          </cell>
          <cell r="G4182" t="str">
            <v>01.01.1997</v>
          </cell>
          <cell r="H4182" t="str">
            <v>00.00.0000</v>
          </cell>
        </row>
        <row r="4183">
          <cell r="A4183" t="str">
            <v>TSXBMP010</v>
          </cell>
          <cell r="B4183" t="str">
            <v>PC PERIPH./PCM MODULE</v>
          </cell>
          <cell r="C4183" t="str">
            <v>FR</v>
          </cell>
          <cell r="D4183" t="str">
            <v>06 Service Only</v>
          </cell>
          <cell r="E4183">
            <v>46000</v>
          </cell>
          <cell r="F4183" t="str">
            <v>01 Exchg w/ new product</v>
          </cell>
          <cell r="G4183" t="str">
            <v>31.12.2004</v>
          </cell>
          <cell r="H4183" t="str">
            <v>31.12.2004</v>
          </cell>
          <cell r="I4183" t="str">
            <v>NO REPLACE</v>
          </cell>
        </row>
        <row r="4184">
          <cell r="A4184" t="str">
            <v>TSXCAC01</v>
          </cell>
          <cell r="B4184" t="str">
            <v>M. 25 D CONNECTOR</v>
          </cell>
          <cell r="C4184" t="str">
            <v>FR</v>
          </cell>
          <cell r="D4184" t="str">
            <v>06 Service Only</v>
          </cell>
          <cell r="E4184" t="e">
            <v>#N/A</v>
          </cell>
          <cell r="F4184" t="str">
            <v>01 Exchg w/ new product</v>
          </cell>
          <cell r="G4184" t="str">
            <v>31.12.2004</v>
          </cell>
          <cell r="H4184" t="str">
            <v>31.12.2004</v>
          </cell>
          <cell r="I4184" t="str">
            <v>NO REPLACE</v>
          </cell>
        </row>
        <row r="4185">
          <cell r="A4185" t="str">
            <v>TSXCAC04</v>
          </cell>
          <cell r="B4185" t="str">
            <v>M. 9 D CONNECTOR</v>
          </cell>
          <cell r="C4185" t="str">
            <v>FR</v>
          </cell>
          <cell r="D4185" t="str">
            <v>06 Service Only</v>
          </cell>
          <cell r="E4185" t="e">
            <v>#N/A</v>
          </cell>
          <cell r="F4185" t="str">
            <v>01 Exchg w/ new product</v>
          </cell>
          <cell r="G4185" t="str">
            <v>31.12.2004</v>
          </cell>
          <cell r="H4185" t="str">
            <v>31.12.2004</v>
          </cell>
          <cell r="I4185" t="str">
            <v>NO REPLACE</v>
          </cell>
        </row>
        <row r="4186">
          <cell r="A4186" t="str">
            <v>TSXCAC05</v>
          </cell>
          <cell r="B4186" t="str">
            <v>DTM 100 CONNECTOR KIT</v>
          </cell>
          <cell r="C4186" t="str">
            <v>FR</v>
          </cell>
          <cell r="D4186" t="str">
            <v>06 Service Only</v>
          </cell>
          <cell r="E4186">
            <v>1600</v>
          </cell>
          <cell r="F4186" t="str">
            <v>01 Exchg w/ new product</v>
          </cell>
          <cell r="G4186" t="str">
            <v>31.12.2004</v>
          </cell>
          <cell r="H4186" t="str">
            <v>31.12.2004</v>
          </cell>
          <cell r="I4186" t="str">
            <v>NO REPLACE</v>
          </cell>
        </row>
        <row r="4187">
          <cell r="A4187" t="str">
            <v>TSXCAC06</v>
          </cell>
          <cell r="B4187" t="str">
            <v>AXM 182 CONNECTOR KIT</v>
          </cell>
          <cell r="C4187" t="str">
            <v>FR</v>
          </cell>
          <cell r="D4187" t="str">
            <v>06 Service Only</v>
          </cell>
          <cell r="E4187">
            <v>2500</v>
          </cell>
          <cell r="F4187" t="str">
            <v>01 Exchg w/ new product</v>
          </cell>
          <cell r="G4187" t="str">
            <v>31.12.2004</v>
          </cell>
          <cell r="H4187" t="str">
            <v>31.12.2004</v>
          </cell>
          <cell r="I4187" t="str">
            <v>NO REPLACE</v>
          </cell>
        </row>
        <row r="4188">
          <cell r="A4188" t="str">
            <v>TSXCAC90</v>
          </cell>
          <cell r="B4188" t="str">
            <v>2 &amp; 4 AXIS CONNECTOR KIT</v>
          </cell>
          <cell r="C4188" t="str">
            <v>FR</v>
          </cell>
          <cell r="D4188" t="str">
            <v>06 Service Only</v>
          </cell>
          <cell r="E4188">
            <v>4500</v>
          </cell>
          <cell r="F4188" t="str">
            <v>01 Exchg w/ new product</v>
          </cell>
          <cell r="G4188" t="str">
            <v>31.12.2004</v>
          </cell>
          <cell r="H4188" t="str">
            <v>31.12.2004</v>
          </cell>
          <cell r="I4188" t="str">
            <v>NO REPLACE</v>
          </cell>
        </row>
        <row r="4189">
          <cell r="A4189" t="str">
            <v>TSXCAC92</v>
          </cell>
          <cell r="B4189" t="str">
            <v>2/4 AXIS SC MONITORING</v>
          </cell>
          <cell r="C4189" t="str">
            <v>FR</v>
          </cell>
          <cell r="D4189" t="str">
            <v>06 Service Only</v>
          </cell>
          <cell r="E4189">
            <v>18300</v>
          </cell>
          <cell r="F4189" t="str">
            <v>01 Exchg w/ new product</v>
          </cell>
          <cell r="G4189" t="str">
            <v>31.12.2004</v>
          </cell>
          <cell r="H4189" t="str">
            <v>31.12.2004</v>
          </cell>
          <cell r="I4189" t="str">
            <v>NO REPLACE</v>
          </cell>
        </row>
        <row r="4190">
          <cell r="A4190" t="str">
            <v>TSXCAP030</v>
          </cell>
          <cell r="B4190" t="str">
            <v>TELEFAST/ANA CABLE</v>
          </cell>
          <cell r="C4190" t="str">
            <v>CN</v>
          </cell>
          <cell r="D4190" t="str">
            <v>04 Commercialized</v>
          </cell>
          <cell r="E4190">
            <v>3100</v>
          </cell>
          <cell r="F4190" t="str">
            <v>01 Exchg w/ new product</v>
          </cell>
          <cell r="G4190" t="str">
            <v>01.01.1997</v>
          </cell>
          <cell r="H4190" t="str">
            <v>00.00.0000</v>
          </cell>
        </row>
        <row r="4191">
          <cell r="A4191" t="str">
            <v>TSXCAP100</v>
          </cell>
          <cell r="B4191" t="str">
            <v>TELEFAST/ANA CABLE</v>
          </cell>
          <cell r="C4191" t="str">
            <v>PT</v>
          </cell>
          <cell r="D4191" t="str">
            <v>04 Commercialized</v>
          </cell>
          <cell r="E4191">
            <v>9100</v>
          </cell>
          <cell r="F4191" t="str">
            <v>01 Exchg w/ new product</v>
          </cell>
          <cell r="G4191" t="str">
            <v>16.03.2000</v>
          </cell>
          <cell r="H4191" t="str">
            <v>00.00.0000</v>
          </cell>
        </row>
        <row r="4192">
          <cell r="A4192" t="str">
            <v>TSXCAPH15</v>
          </cell>
          <cell r="B4192" t="str">
            <v>2 H15 CONNECTORS</v>
          </cell>
          <cell r="C4192" t="str">
            <v>FR</v>
          </cell>
          <cell r="D4192" t="str">
            <v>04 Commercialized</v>
          </cell>
          <cell r="E4192">
            <v>860</v>
          </cell>
          <cell r="F4192" t="str">
            <v>01 Exchg w/ new product</v>
          </cell>
          <cell r="G4192" t="str">
            <v>01.01.1997</v>
          </cell>
          <cell r="H4192" t="str">
            <v>00.00.0000</v>
          </cell>
        </row>
        <row r="4193">
          <cell r="A4193" t="str">
            <v>TSXCAPS15</v>
          </cell>
          <cell r="B4193" t="str">
            <v>2 S15 CONNECTORS</v>
          </cell>
          <cell r="C4193" t="str">
            <v>FR</v>
          </cell>
          <cell r="D4193" t="str">
            <v>04 Commercialized</v>
          </cell>
          <cell r="E4193">
            <v>860</v>
          </cell>
          <cell r="F4193" t="str">
            <v>01 Exchg w/ new product</v>
          </cell>
          <cell r="G4193" t="str">
            <v>01.01.1997</v>
          </cell>
          <cell r="H4193" t="str">
            <v>00.00.0000</v>
          </cell>
        </row>
        <row r="4194">
          <cell r="A4194" t="str">
            <v>TSXCAPS9</v>
          </cell>
          <cell r="B4194" t="str">
            <v>2 S9 CONNECTORS</v>
          </cell>
          <cell r="C4194" t="str">
            <v>FR</v>
          </cell>
          <cell r="D4194" t="str">
            <v>04 Commercialized</v>
          </cell>
          <cell r="E4194">
            <v>860</v>
          </cell>
          <cell r="F4194" t="str">
            <v>01 Exchg w/ new product</v>
          </cell>
          <cell r="G4194" t="str">
            <v>01.01.1997</v>
          </cell>
          <cell r="H4194" t="str">
            <v>00.00.0000</v>
          </cell>
        </row>
        <row r="4195">
          <cell r="A4195" t="str">
            <v>TSXCAY21</v>
          </cell>
          <cell r="B4195" t="str">
            <v>2 CH AXIS CONTROL MOD</v>
          </cell>
          <cell r="C4195" t="str">
            <v>FR</v>
          </cell>
          <cell r="D4195" t="str">
            <v>04 Commercialized</v>
          </cell>
          <cell r="E4195">
            <v>71300</v>
          </cell>
          <cell r="F4195" t="str">
            <v>03 Exchg w/ refurbished</v>
          </cell>
          <cell r="G4195" t="str">
            <v>01.01.1997</v>
          </cell>
          <cell r="H4195" t="str">
            <v>00.00.0000</v>
          </cell>
        </row>
        <row r="4196">
          <cell r="A4196" t="str">
            <v>TSXCAY21R</v>
          </cell>
          <cell r="B4196" t="str">
            <v>STD EXCH TSXCAY21</v>
          </cell>
          <cell r="C4196" t="str">
            <v>FR</v>
          </cell>
          <cell r="D4196" t="str">
            <v>06 Service Only</v>
          </cell>
          <cell r="E4196" t="e">
            <v>#N/A</v>
          </cell>
          <cell r="F4196" t="str">
            <v>03 Exchg w/ refurbished</v>
          </cell>
          <cell r="G4196" t="str">
            <v>28.12.2004</v>
          </cell>
          <cell r="H4196" t="str">
            <v>00.00.0000</v>
          </cell>
          <cell r="I4196" t="str">
            <v>NO REPLACE</v>
          </cell>
        </row>
        <row r="4197">
          <cell r="A4197" t="str">
            <v>TSXCAY22</v>
          </cell>
          <cell r="B4197" t="str">
            <v>2 CH AXIS CONTROL MOD</v>
          </cell>
          <cell r="C4197" t="str">
            <v>FR</v>
          </cell>
          <cell r="D4197" t="str">
            <v>04 Commercialized</v>
          </cell>
          <cell r="E4197">
            <v>83100</v>
          </cell>
          <cell r="F4197" t="str">
            <v>03 Exchg w/ refurbished</v>
          </cell>
          <cell r="G4197" t="str">
            <v>10.02.1999</v>
          </cell>
          <cell r="H4197" t="str">
            <v>00.00.0000</v>
          </cell>
        </row>
        <row r="4198">
          <cell r="A4198" t="str">
            <v>TSXCAY22R</v>
          </cell>
          <cell r="B4198" t="str">
            <v>STD EXCH TSXCAY22</v>
          </cell>
          <cell r="C4198" t="str">
            <v>FR</v>
          </cell>
          <cell r="D4198" t="str">
            <v>06 Service Only</v>
          </cell>
          <cell r="E4198" t="e">
            <v>#N/A</v>
          </cell>
          <cell r="F4198" t="str">
            <v>03 Exchg w/ refurbished</v>
          </cell>
          <cell r="G4198" t="str">
            <v>28.12.2004</v>
          </cell>
          <cell r="H4198" t="str">
            <v>00.00.0000</v>
          </cell>
          <cell r="I4198" t="str">
            <v>NO REPLACE</v>
          </cell>
        </row>
        <row r="4199">
          <cell r="A4199" t="str">
            <v>TSXCAY33</v>
          </cell>
          <cell r="B4199" t="str">
            <v>3 CH AXIS CONTROL MOD L2</v>
          </cell>
          <cell r="C4199" t="str">
            <v>FR</v>
          </cell>
          <cell r="D4199" t="str">
            <v>04 Commercialized</v>
          </cell>
          <cell r="E4199">
            <v>122300</v>
          </cell>
          <cell r="F4199" t="str">
            <v>03 Exchg w/ refurbished</v>
          </cell>
          <cell r="G4199" t="str">
            <v>10.02.1999</v>
          </cell>
          <cell r="H4199" t="str">
            <v>00.00.0000</v>
          </cell>
        </row>
        <row r="4200">
          <cell r="A4200" t="str">
            <v>TSXCAY33R</v>
          </cell>
          <cell r="B4200" t="str">
            <v>STD EXCH TSXCAY33</v>
          </cell>
          <cell r="C4200" t="str">
            <v>FR</v>
          </cell>
          <cell r="D4200" t="str">
            <v>06 Service Only</v>
          </cell>
          <cell r="E4200" t="e">
            <v>#N/A</v>
          </cell>
          <cell r="F4200" t="str">
            <v>03 Exchg w/ refurbished</v>
          </cell>
          <cell r="G4200" t="str">
            <v>28.12.2004</v>
          </cell>
          <cell r="H4200" t="str">
            <v>00.00.0000</v>
          </cell>
          <cell r="I4200" t="str">
            <v>NO REPLACE</v>
          </cell>
        </row>
        <row r="4201">
          <cell r="A4201" t="str">
            <v>TSXCAY41</v>
          </cell>
          <cell r="B4201" t="str">
            <v>4 AXIS ANA MOTION CONT</v>
          </cell>
          <cell r="C4201" t="str">
            <v>FR</v>
          </cell>
          <cell r="D4201" t="str">
            <v>04 Commercialized</v>
          </cell>
          <cell r="E4201">
            <v>99400</v>
          </cell>
          <cell r="F4201" t="str">
            <v>03 Exchg w/ refurbished</v>
          </cell>
          <cell r="G4201" t="str">
            <v>01.01.1997</v>
          </cell>
          <cell r="H4201" t="str">
            <v>00.00.0000</v>
          </cell>
        </row>
        <row r="4202">
          <cell r="A4202" t="str">
            <v>TSXCAY41R</v>
          </cell>
          <cell r="B4202" t="str">
            <v>STD EXCH TSXCAY41</v>
          </cell>
          <cell r="C4202" t="str">
            <v>FR</v>
          </cell>
          <cell r="D4202" t="str">
            <v>06 Service Only</v>
          </cell>
          <cell r="E4202" t="e">
            <v>#N/A</v>
          </cell>
          <cell r="F4202" t="str">
            <v>03 Exchg w/ refurbished</v>
          </cell>
          <cell r="G4202" t="str">
            <v>28.12.2004</v>
          </cell>
          <cell r="H4202" t="str">
            <v>00.00.0000</v>
          </cell>
          <cell r="I4202" t="str">
            <v>NO REPLACE</v>
          </cell>
        </row>
        <row r="4203">
          <cell r="A4203" t="str">
            <v>TSXCAY42</v>
          </cell>
          <cell r="B4203" t="str">
            <v>4 AXIS N2 ANA.MOTION.CONT</v>
          </cell>
          <cell r="C4203" t="str">
            <v>FR</v>
          </cell>
          <cell r="D4203" t="str">
            <v>04 Commercialized</v>
          </cell>
          <cell r="E4203">
            <v>122300</v>
          </cell>
          <cell r="F4203" t="str">
            <v>03 Exchg w/ refurbished</v>
          </cell>
          <cell r="G4203" t="str">
            <v>10.02.1999</v>
          </cell>
          <cell r="H4203" t="str">
            <v>00.00.0000</v>
          </cell>
        </row>
        <row r="4204">
          <cell r="A4204" t="str">
            <v>TSXCAY42R</v>
          </cell>
          <cell r="B4204" t="str">
            <v>STD EXCH TSXCAY42</v>
          </cell>
          <cell r="C4204" t="str">
            <v>FR</v>
          </cell>
          <cell r="D4204" t="str">
            <v>06 Service Only</v>
          </cell>
          <cell r="E4204" t="e">
            <v>#N/A</v>
          </cell>
          <cell r="F4204" t="str">
            <v>03 Exchg w/ refurbished</v>
          </cell>
          <cell r="G4204" t="str">
            <v>28.12.2004</v>
          </cell>
          <cell r="H4204" t="str">
            <v>00.00.0000</v>
          </cell>
          <cell r="I4204" t="str">
            <v>NO REPLACE</v>
          </cell>
        </row>
        <row r="4205">
          <cell r="A4205" t="str">
            <v>TSXCB100</v>
          </cell>
          <cell r="B4205" t="str">
            <v>LD E/S EXT.100M CABLE</v>
          </cell>
          <cell r="C4205" t="str">
            <v>FR</v>
          </cell>
          <cell r="D4205" t="str">
            <v>06 Service Only</v>
          </cell>
          <cell r="E4205">
            <v>20100</v>
          </cell>
          <cell r="F4205" t="str">
            <v>01 Exchg w/ new product</v>
          </cell>
          <cell r="G4205" t="str">
            <v>31.12.2004</v>
          </cell>
          <cell r="H4205" t="str">
            <v>31.12.2004</v>
          </cell>
          <cell r="I4205" t="str">
            <v>NO REPLACE</v>
          </cell>
        </row>
        <row r="4206">
          <cell r="A4206" t="str">
            <v>TSXCB200</v>
          </cell>
          <cell r="B4206" t="str">
            <v>LD E/S EXT.200M CABLE</v>
          </cell>
          <cell r="C4206" t="str">
            <v>FR</v>
          </cell>
          <cell r="D4206" t="str">
            <v>06 Service Only</v>
          </cell>
          <cell r="E4206">
            <v>31500</v>
          </cell>
          <cell r="F4206" t="str">
            <v>01 Exchg w/ new product</v>
          </cell>
          <cell r="G4206" t="str">
            <v>31.12.2004</v>
          </cell>
          <cell r="H4206" t="str">
            <v>31.12.2004</v>
          </cell>
          <cell r="I4206" t="str">
            <v>NO REPLACE</v>
          </cell>
        </row>
        <row r="4207">
          <cell r="A4207" t="str">
            <v>TSXCB500</v>
          </cell>
          <cell r="B4207" t="str">
            <v>LD E/S EXT.500M CABLE</v>
          </cell>
          <cell r="C4207" t="str">
            <v>FR</v>
          </cell>
          <cell r="D4207" t="str">
            <v>06 Service Only</v>
          </cell>
          <cell r="E4207">
            <v>80400</v>
          </cell>
          <cell r="F4207" t="str">
            <v>01 Exchg w/ new product</v>
          </cell>
          <cell r="G4207" t="str">
            <v>31.12.2004</v>
          </cell>
          <cell r="H4207" t="str">
            <v>31.12.2004</v>
          </cell>
          <cell r="I4207" t="str">
            <v>NO REPLACE</v>
          </cell>
        </row>
        <row r="4208">
          <cell r="A4208" t="str">
            <v>TSXCBA008</v>
          </cell>
          <cell r="B4208" t="str">
            <v>EXTENSION I/O BUS CABLE</v>
          </cell>
          <cell r="C4208" t="str">
            <v>FR</v>
          </cell>
          <cell r="D4208" t="str">
            <v>06 Service Only</v>
          </cell>
          <cell r="E4208">
            <v>4500</v>
          </cell>
          <cell r="F4208" t="str">
            <v>01 Exchg w/ new product</v>
          </cell>
          <cell r="G4208" t="str">
            <v>31.12.2004</v>
          </cell>
          <cell r="H4208" t="str">
            <v>31.12.2004</v>
          </cell>
          <cell r="I4208" t="str">
            <v>NO REPLACE</v>
          </cell>
        </row>
        <row r="4209">
          <cell r="A4209" t="str">
            <v>TSXCBB003</v>
          </cell>
          <cell r="B4209" t="str">
            <v>CHAINING CABLE 0,32 M</v>
          </cell>
          <cell r="C4209" t="str">
            <v>PT</v>
          </cell>
          <cell r="D4209" t="str">
            <v>06 Service Only</v>
          </cell>
          <cell r="E4209">
            <v>1500</v>
          </cell>
          <cell r="F4209" t="str">
            <v>01 Exchg w/ new product</v>
          </cell>
          <cell r="G4209" t="str">
            <v>31.12.2004</v>
          </cell>
          <cell r="H4209" t="str">
            <v>31.12.2004</v>
          </cell>
          <cell r="I4209" t="str">
            <v>NO REPLACE</v>
          </cell>
        </row>
        <row r="4210">
          <cell r="A4210" t="str">
            <v>TSXCBB009</v>
          </cell>
          <cell r="B4210" t="str">
            <v>CHAINING CABLE 0,90 M</v>
          </cell>
          <cell r="C4210" t="str">
            <v>PT</v>
          </cell>
          <cell r="D4210" t="str">
            <v>06 Service Only</v>
          </cell>
          <cell r="E4210">
            <v>2000</v>
          </cell>
          <cell r="F4210" t="str">
            <v>01 Exchg w/ new product</v>
          </cell>
          <cell r="G4210" t="str">
            <v>31.12.2004</v>
          </cell>
          <cell r="H4210" t="str">
            <v>31.12.2004</v>
          </cell>
          <cell r="I4210" t="str">
            <v>NO REPLACE</v>
          </cell>
        </row>
        <row r="4211">
          <cell r="A4211" t="str">
            <v>TSXCBB016</v>
          </cell>
          <cell r="B4211" t="str">
            <v>CHAINING CABLE 1,60M</v>
          </cell>
          <cell r="C4211" t="str">
            <v>PT</v>
          </cell>
          <cell r="D4211" t="str">
            <v>06 Service Only</v>
          </cell>
          <cell r="E4211">
            <v>2700</v>
          </cell>
          <cell r="F4211" t="str">
            <v>01 Exchg w/ new product</v>
          </cell>
          <cell r="G4211" t="str">
            <v>31.12.2004</v>
          </cell>
          <cell r="H4211" t="str">
            <v>31.12.2004</v>
          </cell>
          <cell r="I4211" t="str">
            <v>NO REPLACE</v>
          </cell>
        </row>
        <row r="4212">
          <cell r="A4212" t="str">
            <v>TSXCBC003</v>
          </cell>
          <cell r="B4212" t="str">
            <v>CHAINING CABLE 0,35M</v>
          </cell>
          <cell r="C4212" t="str">
            <v>FR</v>
          </cell>
          <cell r="D4212" t="str">
            <v>06 Service Only</v>
          </cell>
          <cell r="E4212">
            <v>2200</v>
          </cell>
          <cell r="F4212" t="str">
            <v>01 Exchg w/ new product</v>
          </cell>
          <cell r="G4212" t="str">
            <v>31.12.2004</v>
          </cell>
          <cell r="H4212" t="str">
            <v>31.12.2004</v>
          </cell>
          <cell r="I4212" t="str">
            <v>NO REPLACE</v>
          </cell>
        </row>
        <row r="4213">
          <cell r="A4213" t="str">
            <v>TSXCBC010</v>
          </cell>
          <cell r="B4213" t="str">
            <v>CHAINING CABLE 1M</v>
          </cell>
          <cell r="C4213" t="str">
            <v>FR</v>
          </cell>
          <cell r="D4213" t="str">
            <v>06 Service Only</v>
          </cell>
          <cell r="E4213">
            <v>2800</v>
          </cell>
          <cell r="F4213" t="str">
            <v>01 Exchg w/ new product</v>
          </cell>
          <cell r="G4213" t="str">
            <v>31.12.2004</v>
          </cell>
          <cell r="H4213" t="str">
            <v>31.12.2004</v>
          </cell>
          <cell r="I4213" t="str">
            <v>NO REPLACE</v>
          </cell>
        </row>
        <row r="4214">
          <cell r="A4214" t="str">
            <v>TSXCBC030</v>
          </cell>
          <cell r="B4214" t="str">
            <v>CHAINING CABLE 3M</v>
          </cell>
          <cell r="C4214" t="str">
            <v>FR</v>
          </cell>
          <cell r="D4214" t="str">
            <v>05 EOC</v>
          </cell>
          <cell r="E4214">
            <v>3400</v>
          </cell>
          <cell r="F4214" t="str">
            <v>01 Exchg w/ new product</v>
          </cell>
          <cell r="G4214" t="str">
            <v>24.01.2003</v>
          </cell>
          <cell r="H4214" t="str">
            <v>30.06.2006</v>
          </cell>
          <cell r="I4214" t="str">
            <v>NO REPLACE</v>
          </cell>
        </row>
        <row r="4215">
          <cell r="A4215" t="str">
            <v>TSXCBC050</v>
          </cell>
          <cell r="B4215" t="str">
            <v>CHAINING CABLE 5M</v>
          </cell>
          <cell r="C4215" t="str">
            <v>FR</v>
          </cell>
          <cell r="D4215" t="str">
            <v>06 Service Only</v>
          </cell>
          <cell r="E4215">
            <v>4100</v>
          </cell>
          <cell r="F4215" t="str">
            <v>01 Exchg w/ new product</v>
          </cell>
          <cell r="G4215" t="str">
            <v>31.12.2004</v>
          </cell>
          <cell r="H4215" t="str">
            <v>31.12.2004</v>
          </cell>
          <cell r="I4215" t="str">
            <v>NO REPLACE</v>
          </cell>
        </row>
        <row r="4216">
          <cell r="A4216" t="str">
            <v>TSXCBC120</v>
          </cell>
          <cell r="B4216" t="str">
            <v>CHAINING CABLE 12 M</v>
          </cell>
          <cell r="C4216" t="str">
            <v>FR</v>
          </cell>
          <cell r="D4216" t="str">
            <v>05 EOC</v>
          </cell>
          <cell r="E4216">
            <v>6300</v>
          </cell>
          <cell r="F4216" t="str">
            <v>01 Exchg w/ new product</v>
          </cell>
          <cell r="G4216" t="str">
            <v>24.01.2003</v>
          </cell>
          <cell r="H4216" t="str">
            <v>30.06.2006</v>
          </cell>
          <cell r="I4216" t="str">
            <v>NO REPLACE</v>
          </cell>
        </row>
        <row r="4217">
          <cell r="A4217" t="str">
            <v>TSXCBC200</v>
          </cell>
          <cell r="B4217" t="str">
            <v>CHAINING CABLE 20M</v>
          </cell>
          <cell r="C4217" t="str">
            <v>FR</v>
          </cell>
          <cell r="D4217" t="str">
            <v>06 Service Only</v>
          </cell>
          <cell r="E4217">
            <v>8700</v>
          </cell>
          <cell r="F4217" t="str">
            <v>01 Exchg w/ new product</v>
          </cell>
          <cell r="G4217" t="str">
            <v>31.12.2004</v>
          </cell>
          <cell r="H4217" t="str">
            <v>31.12.2004</v>
          </cell>
          <cell r="I4217" t="str">
            <v>NO REPLACE</v>
          </cell>
        </row>
        <row r="4218">
          <cell r="A4218" t="str">
            <v>TSXCBC300</v>
          </cell>
          <cell r="B4218" t="str">
            <v>CHAINING CABLE 30M</v>
          </cell>
          <cell r="C4218" t="str">
            <v>FR</v>
          </cell>
          <cell r="D4218" t="str">
            <v>05 EOC</v>
          </cell>
          <cell r="E4218">
            <v>12600</v>
          </cell>
          <cell r="F4218" t="str">
            <v>01 Exchg w/ new product</v>
          </cell>
          <cell r="G4218" t="str">
            <v>24.01.2003</v>
          </cell>
          <cell r="H4218" t="str">
            <v>30.06.2006</v>
          </cell>
          <cell r="I4218" t="str">
            <v>NO REPLACE</v>
          </cell>
        </row>
        <row r="4219">
          <cell r="A4219" t="str">
            <v>TSXCBD050</v>
          </cell>
          <cell r="B4219" t="str">
            <v>OPTICAL FIBER CABLE 5M</v>
          </cell>
          <cell r="C4219" t="str">
            <v>FR</v>
          </cell>
          <cell r="D4219" t="str">
            <v>06 Service Only</v>
          </cell>
          <cell r="E4219">
            <v>20100</v>
          </cell>
          <cell r="F4219" t="str">
            <v>01 Exchg w/ new product</v>
          </cell>
          <cell r="G4219" t="str">
            <v>31.12.2004</v>
          </cell>
          <cell r="H4219" t="str">
            <v>31.12.2004</v>
          </cell>
          <cell r="I4219" t="str">
            <v>NO REPLACE</v>
          </cell>
        </row>
        <row r="4220">
          <cell r="A4220" t="str">
            <v>TSXCBD300</v>
          </cell>
          <cell r="B4220" t="str">
            <v>OPTICAL FIBER CABLE 30M</v>
          </cell>
          <cell r="C4220" t="str">
            <v>FR</v>
          </cell>
          <cell r="D4220" t="str">
            <v>06 Service Only</v>
          </cell>
          <cell r="E4220">
            <v>31500</v>
          </cell>
          <cell r="F4220" t="str">
            <v>01 Exchg w/ new product</v>
          </cell>
          <cell r="G4220" t="str">
            <v>31.12.2004</v>
          </cell>
          <cell r="H4220" t="str">
            <v>31.12.2004</v>
          </cell>
          <cell r="I4220" t="str">
            <v>NO REPLACE</v>
          </cell>
        </row>
        <row r="4221">
          <cell r="A4221" t="str">
            <v>TSXCBE100</v>
          </cell>
          <cell r="B4221" t="str">
            <v>TELWAY 7 PH CABLE 100M</v>
          </cell>
          <cell r="C4221" t="str">
            <v>FR</v>
          </cell>
          <cell r="D4221" t="str">
            <v>06 Service Only</v>
          </cell>
          <cell r="E4221">
            <v>11500</v>
          </cell>
          <cell r="F4221" t="str">
            <v>01 Exchg w/ new product</v>
          </cell>
          <cell r="G4221" t="str">
            <v>31.12.2004</v>
          </cell>
          <cell r="H4221" t="str">
            <v>31.12.2004</v>
          </cell>
          <cell r="I4221" t="str">
            <v>NO REPLACE</v>
          </cell>
        </row>
        <row r="4222">
          <cell r="A4222" t="str">
            <v>TSXCBE200</v>
          </cell>
          <cell r="B4222" t="str">
            <v>TELWAY 7 PH CABLE 200M</v>
          </cell>
          <cell r="C4222" t="str">
            <v>FR</v>
          </cell>
          <cell r="D4222" t="str">
            <v>06 Service Only</v>
          </cell>
          <cell r="E4222">
            <v>20100</v>
          </cell>
          <cell r="F4222" t="str">
            <v>01 Exchg w/ new product</v>
          </cell>
          <cell r="G4222" t="str">
            <v>31.12.2004</v>
          </cell>
          <cell r="H4222" t="str">
            <v>31.12.2004</v>
          </cell>
          <cell r="I4222" t="str">
            <v>NO REPLACE</v>
          </cell>
        </row>
        <row r="4223">
          <cell r="A4223" t="str">
            <v>TSXCBE500</v>
          </cell>
          <cell r="B4223" t="str">
            <v>TELWAY 7 PH CABLE 500M</v>
          </cell>
          <cell r="C4223" t="str">
            <v>FR</v>
          </cell>
          <cell r="D4223" t="str">
            <v>06 Service Only</v>
          </cell>
          <cell r="E4223">
            <v>43100</v>
          </cell>
          <cell r="F4223" t="str">
            <v>01 Exchg w/ new product</v>
          </cell>
          <cell r="G4223" t="str">
            <v>04.03.2002</v>
          </cell>
          <cell r="H4223" t="str">
            <v>30.12.2001</v>
          </cell>
          <cell r="I4223" t="str">
            <v>NO REPLACE</v>
          </cell>
        </row>
        <row r="4224">
          <cell r="A4224" t="str">
            <v>TSXCBL030</v>
          </cell>
          <cell r="B4224" t="str">
            <v>M/M STANDARD CABLE 3M</v>
          </cell>
          <cell r="C4224" t="str">
            <v>FR</v>
          </cell>
          <cell r="D4224" t="str">
            <v>06 Service Only</v>
          </cell>
          <cell r="E4224">
            <v>6100</v>
          </cell>
          <cell r="F4224" t="str">
            <v>01 Exchg w/ new product</v>
          </cell>
          <cell r="G4224" t="str">
            <v>31.12.2004</v>
          </cell>
          <cell r="H4224" t="str">
            <v>31.12.2004</v>
          </cell>
          <cell r="I4224" t="str">
            <v>NO REPLACE</v>
          </cell>
        </row>
        <row r="4225">
          <cell r="A4225" t="str">
            <v>TSXCBL100</v>
          </cell>
          <cell r="B4225" t="str">
            <v>M/M STANDARD CABLE 10M</v>
          </cell>
          <cell r="C4225" t="str">
            <v>FR</v>
          </cell>
          <cell r="D4225" t="str">
            <v>06 Service Only</v>
          </cell>
          <cell r="E4225">
            <v>8900</v>
          </cell>
          <cell r="F4225" t="str">
            <v>01 Exchg w/ new product</v>
          </cell>
          <cell r="G4225" t="str">
            <v>31.12.2004</v>
          </cell>
          <cell r="H4225" t="str">
            <v>31.12.2004</v>
          </cell>
          <cell r="I4225" t="str">
            <v>NO REPLACE</v>
          </cell>
        </row>
        <row r="4226">
          <cell r="A4226" t="str">
            <v>TSXCBM010</v>
          </cell>
          <cell r="B4226" t="str">
            <v>M/M MODEM CABLE 1 M</v>
          </cell>
          <cell r="C4226" t="str">
            <v>FR</v>
          </cell>
          <cell r="D4226" t="str">
            <v>06 Service Only</v>
          </cell>
          <cell r="E4226">
            <v>6100</v>
          </cell>
          <cell r="F4226" t="str">
            <v>01 Exchg w/ new product</v>
          </cell>
          <cell r="G4226" t="str">
            <v>04.03.2002</v>
          </cell>
          <cell r="H4226" t="str">
            <v>30.12.2001</v>
          </cell>
          <cell r="I4226" t="str">
            <v>NO REPLACE</v>
          </cell>
        </row>
        <row r="4227">
          <cell r="A4227" t="str">
            <v>TSXCBM030</v>
          </cell>
          <cell r="B4227" t="str">
            <v>M/M MODEM CABLE 3 M</v>
          </cell>
          <cell r="C4227" t="str">
            <v>FR</v>
          </cell>
          <cell r="D4227" t="str">
            <v>06 Service Only</v>
          </cell>
          <cell r="E4227">
            <v>8900</v>
          </cell>
          <cell r="F4227" t="str">
            <v>01 Exchg w/ new product</v>
          </cell>
          <cell r="G4227" t="str">
            <v>31.12.2004</v>
          </cell>
          <cell r="H4227" t="str">
            <v>31.12.2004</v>
          </cell>
          <cell r="I4227" t="str">
            <v>NO REPLACE</v>
          </cell>
        </row>
        <row r="4228">
          <cell r="A4228" t="str">
            <v>TSXCBRY2500</v>
          </cell>
          <cell r="B4228" t="str">
            <v>REMOTE X CABLE 250 METERS</v>
          </cell>
          <cell r="C4228" t="str">
            <v>FR</v>
          </cell>
          <cell r="D4228" t="str">
            <v>04 Commercialized</v>
          </cell>
          <cell r="E4228">
            <v>55600</v>
          </cell>
          <cell r="F4228" t="str">
            <v>01 Exchg w/ new product</v>
          </cell>
          <cell r="G4228" t="str">
            <v>10.02.1999</v>
          </cell>
          <cell r="H4228" t="str">
            <v>00.00.0000</v>
          </cell>
        </row>
        <row r="4229">
          <cell r="A4229" t="str">
            <v>TSXCBRY2500F</v>
          </cell>
          <cell r="B4229" t="str">
            <v>FLEXIB REMOTE X CBL 250 METERS</v>
          </cell>
          <cell r="C4229" t="str">
            <v>FR</v>
          </cell>
          <cell r="D4229" t="str">
            <v>04 Commercialized</v>
          </cell>
          <cell r="E4229">
            <v>73200</v>
          </cell>
          <cell r="F4229" t="str">
            <v>01 Exchg w/ new product</v>
          </cell>
          <cell r="G4229" t="str">
            <v>15.12.2000</v>
          </cell>
          <cell r="H4229" t="str">
            <v>00.00.0000</v>
          </cell>
        </row>
        <row r="4230">
          <cell r="A4230" t="str">
            <v>TSXCBRYK5</v>
          </cell>
          <cell r="B4230" t="str">
            <v>SUB D9 MALE 5 P. CONNECT.</v>
          </cell>
          <cell r="C4230" t="str">
            <v>FR</v>
          </cell>
          <cell r="D4230" t="str">
            <v>04 Commercialized</v>
          </cell>
          <cell r="E4230">
            <v>3500</v>
          </cell>
          <cell r="F4230" t="str">
            <v>06 Documentation only</v>
          </cell>
          <cell r="G4230" t="str">
            <v>10.02.1999</v>
          </cell>
          <cell r="H4230" t="str">
            <v>00.00.0000</v>
          </cell>
        </row>
        <row r="4231">
          <cell r="A4231" t="str">
            <v>TSXCBY010K</v>
          </cell>
          <cell r="B4231" t="str">
            <v>BUS X EXT. CABLE 1M</v>
          </cell>
          <cell r="C4231" t="str">
            <v>FR</v>
          </cell>
          <cell r="D4231" t="str">
            <v>04 Commercialized</v>
          </cell>
          <cell r="E4231">
            <v>2200</v>
          </cell>
          <cell r="F4231" t="str">
            <v>01 Exchg w/ new product</v>
          </cell>
          <cell r="G4231" t="str">
            <v>01.01.1997</v>
          </cell>
          <cell r="H4231" t="str">
            <v>00.00.0000</v>
          </cell>
        </row>
        <row r="4232">
          <cell r="A4232" t="str">
            <v>TSXCBY030K</v>
          </cell>
          <cell r="B4232" t="str">
            <v>BUS X EXT. CABLE 3M</v>
          </cell>
          <cell r="C4232" t="str">
            <v>FR</v>
          </cell>
          <cell r="D4232" t="str">
            <v>04 Commercialized</v>
          </cell>
          <cell r="E4232">
            <v>4000</v>
          </cell>
          <cell r="F4232" t="str">
            <v>01 Exchg w/ new product</v>
          </cell>
          <cell r="G4232" t="str">
            <v>01.01.1997</v>
          </cell>
          <cell r="H4232" t="str">
            <v>00.00.0000</v>
          </cell>
        </row>
        <row r="4233">
          <cell r="A4233" t="str">
            <v>TSXCBY050K</v>
          </cell>
          <cell r="B4233" t="str">
            <v>BUS X EXT. CABLE 5M</v>
          </cell>
          <cell r="C4233" t="str">
            <v>FR</v>
          </cell>
          <cell r="D4233" t="str">
            <v>04 Commercialized</v>
          </cell>
          <cell r="E4233">
            <v>6400</v>
          </cell>
          <cell r="F4233" t="str">
            <v>01 Exchg w/ new product</v>
          </cell>
          <cell r="G4233" t="str">
            <v>01.01.1997</v>
          </cell>
          <cell r="H4233" t="str">
            <v>00.00.0000</v>
          </cell>
        </row>
        <row r="4234">
          <cell r="A4234" t="str">
            <v>TSXCBY1000</v>
          </cell>
          <cell r="B4234" t="str">
            <v>BUSX EXT.CABLE 100M</v>
          </cell>
          <cell r="C4234" t="str">
            <v>FR</v>
          </cell>
          <cell r="D4234" t="str">
            <v>04 Commercialized</v>
          </cell>
          <cell r="E4234">
            <v>44700</v>
          </cell>
          <cell r="F4234" t="str">
            <v>01 Exchg w/ new product</v>
          </cell>
          <cell r="G4234" t="str">
            <v>01.01.1997</v>
          </cell>
          <cell r="H4234" t="str">
            <v>00.00.0000</v>
          </cell>
        </row>
        <row r="4235">
          <cell r="A4235" t="str">
            <v>TSXCBY1000K</v>
          </cell>
          <cell r="B4235" t="str">
            <v>BUS X EXT. CABLE 100M</v>
          </cell>
          <cell r="C4235" t="str">
            <v>FR</v>
          </cell>
          <cell r="D4235" t="str">
            <v>04 Commercialized</v>
          </cell>
          <cell r="E4235">
            <v>46000</v>
          </cell>
          <cell r="F4235" t="str">
            <v>01 Exchg w/ new product</v>
          </cell>
          <cell r="G4235" t="str">
            <v>30.03.1998</v>
          </cell>
          <cell r="H4235" t="str">
            <v>00.00.0000</v>
          </cell>
        </row>
        <row r="4236">
          <cell r="A4236" t="str">
            <v>TSXCBY120K</v>
          </cell>
          <cell r="B4236" t="str">
            <v>BUS X EXT. CABLE 12M</v>
          </cell>
          <cell r="C4236" t="str">
            <v>FR</v>
          </cell>
          <cell r="D4236" t="str">
            <v>04 Commercialized</v>
          </cell>
          <cell r="E4236">
            <v>10300</v>
          </cell>
          <cell r="F4236" t="str">
            <v>01 Exchg w/ new product</v>
          </cell>
          <cell r="G4236" t="str">
            <v>01.01.1997</v>
          </cell>
          <cell r="H4236" t="str">
            <v>00.00.0000</v>
          </cell>
        </row>
        <row r="4237">
          <cell r="A4237" t="str">
            <v>TSXCBY180K</v>
          </cell>
          <cell r="B4237" t="str">
            <v>BUS X EXT. CABLE 18M</v>
          </cell>
          <cell r="C4237" t="str">
            <v>FR</v>
          </cell>
          <cell r="D4237" t="str">
            <v>04 Commercialized</v>
          </cell>
          <cell r="E4237">
            <v>14100</v>
          </cell>
          <cell r="F4237" t="str">
            <v>01 Exchg w/ new product</v>
          </cell>
          <cell r="G4237" t="str">
            <v>01.01.1997</v>
          </cell>
          <cell r="H4237" t="str">
            <v>00.00.0000</v>
          </cell>
        </row>
        <row r="4238">
          <cell r="A4238" t="str">
            <v>TSXCBY280K</v>
          </cell>
          <cell r="B4238" t="str">
            <v>BUS X EXT. CABLE 28M</v>
          </cell>
          <cell r="C4238" t="str">
            <v>FR</v>
          </cell>
          <cell r="D4238" t="str">
            <v>04 Commercialized</v>
          </cell>
          <cell r="E4238">
            <v>19200</v>
          </cell>
          <cell r="F4238" t="str">
            <v>01 Exchg w/ new product</v>
          </cell>
          <cell r="G4238" t="str">
            <v>01.01.1997</v>
          </cell>
          <cell r="H4238" t="str">
            <v>00.00.0000</v>
          </cell>
        </row>
        <row r="4239">
          <cell r="A4239" t="str">
            <v>TSXCBY380K</v>
          </cell>
          <cell r="B4239" t="str">
            <v>BUS X EXT. CABLE 38M</v>
          </cell>
          <cell r="C4239" t="str">
            <v>FR</v>
          </cell>
          <cell r="D4239" t="str">
            <v>04 Commercialized</v>
          </cell>
          <cell r="E4239">
            <v>23000</v>
          </cell>
          <cell r="F4239" t="str">
            <v>01 Exchg w/ new product</v>
          </cell>
          <cell r="G4239" t="str">
            <v>01.01.1997</v>
          </cell>
          <cell r="H4239" t="str">
            <v>00.00.0000</v>
          </cell>
        </row>
        <row r="4240">
          <cell r="A4240" t="str">
            <v>TSXCBY500K</v>
          </cell>
          <cell r="B4240" t="str">
            <v>BUS X EXT. CABLE 50M</v>
          </cell>
          <cell r="C4240" t="str">
            <v>FR</v>
          </cell>
          <cell r="D4240" t="str">
            <v>04 Commercialized</v>
          </cell>
          <cell r="E4240">
            <v>27400</v>
          </cell>
          <cell r="F4240" t="str">
            <v>01 Exchg w/ new product</v>
          </cell>
          <cell r="G4240" t="str">
            <v>30.03.1998</v>
          </cell>
          <cell r="H4240" t="str">
            <v>00.00.0000</v>
          </cell>
        </row>
        <row r="4241">
          <cell r="A4241" t="str">
            <v>TSXCBY720K</v>
          </cell>
          <cell r="B4241" t="str">
            <v>BUS X EXT. CABLE 72M</v>
          </cell>
          <cell r="C4241" t="str">
            <v>FR</v>
          </cell>
          <cell r="D4241" t="str">
            <v>04 Commercialized</v>
          </cell>
          <cell r="E4241">
            <v>36000</v>
          </cell>
          <cell r="F4241" t="str">
            <v>01 Exchg w/ new product</v>
          </cell>
          <cell r="G4241" t="str">
            <v>30.03.1998</v>
          </cell>
          <cell r="H4241" t="str">
            <v>00.00.0000</v>
          </cell>
        </row>
        <row r="4242">
          <cell r="A4242" t="str">
            <v>TSXCBYACC10</v>
          </cell>
          <cell r="B4242" t="str">
            <v>2 BUS X TERMINATOR</v>
          </cell>
          <cell r="C4242" t="str">
            <v>FR</v>
          </cell>
          <cell r="D4242" t="str">
            <v>04 Commercialized</v>
          </cell>
          <cell r="E4242">
            <v>42700</v>
          </cell>
          <cell r="F4242" t="str">
            <v>01 Exchg w/ new product</v>
          </cell>
          <cell r="G4242" t="str">
            <v>01.01.1997</v>
          </cell>
          <cell r="H4242" t="str">
            <v>00.00.0000</v>
          </cell>
        </row>
        <row r="4243">
          <cell r="A4243" t="str">
            <v>TSXCBYK9</v>
          </cell>
          <cell r="B4243" t="str">
            <v>2 BUS X TERMINATOR</v>
          </cell>
          <cell r="C4243" t="str">
            <v>FR</v>
          </cell>
          <cell r="D4243" t="str">
            <v>04 Commercialized</v>
          </cell>
          <cell r="E4243">
            <v>1900</v>
          </cell>
          <cell r="F4243" t="str">
            <v>01 Exchg w/ new product</v>
          </cell>
          <cell r="G4243" t="str">
            <v>01.01.1997</v>
          </cell>
          <cell r="H4243" t="str">
            <v>00.00.0000</v>
          </cell>
        </row>
        <row r="4244">
          <cell r="A4244" t="str">
            <v>TSXCCM100</v>
          </cell>
          <cell r="B4244" t="str">
            <v>1 CH.FAST U/D COUNTER</v>
          </cell>
          <cell r="C4244" t="str">
            <v>FR</v>
          </cell>
          <cell r="D4244" t="str">
            <v>06 Service Only</v>
          </cell>
          <cell r="E4244">
            <v>72000</v>
          </cell>
          <cell r="F4244" t="str">
            <v>03 Exchg w/ refurbished</v>
          </cell>
          <cell r="G4244" t="str">
            <v>31.12.2004</v>
          </cell>
          <cell r="H4244" t="str">
            <v>31.12.2004</v>
          </cell>
          <cell r="I4244" t="str">
            <v>NO REPLACE</v>
          </cell>
        </row>
        <row r="4245">
          <cell r="A4245" t="str">
            <v>TSXCCM100R</v>
          </cell>
          <cell r="B4245" t="str">
            <v>STD EXCH TSXCCM100</v>
          </cell>
          <cell r="C4245" t="str">
            <v>FR</v>
          </cell>
          <cell r="D4245" t="str">
            <v>06 Service Only</v>
          </cell>
          <cell r="E4245">
            <v>33700</v>
          </cell>
          <cell r="F4245" t="str">
            <v>03 Exchg w/ refurbished</v>
          </cell>
          <cell r="G4245" t="str">
            <v>23.12.2004</v>
          </cell>
          <cell r="H4245" t="str">
            <v>31.12.2004</v>
          </cell>
          <cell r="I4245" t="str">
            <v>NO REPLACE</v>
          </cell>
        </row>
        <row r="4246">
          <cell r="A4246" t="str">
            <v>TSXCCPH15</v>
          </cell>
          <cell r="B4246" t="str">
            <v>H15/S15 CNT INTERF. CABLE</v>
          </cell>
          <cell r="C4246" t="str">
            <v>PT</v>
          </cell>
          <cell r="D4246" t="str">
            <v>04 Commercialized</v>
          </cell>
          <cell r="E4246">
            <v>2500</v>
          </cell>
          <cell r="F4246" t="str">
            <v>01 Exchg w/ new product</v>
          </cell>
          <cell r="G4246" t="str">
            <v>01.01.1997</v>
          </cell>
          <cell r="H4246" t="str">
            <v>00.00.0000</v>
          </cell>
        </row>
        <row r="4247">
          <cell r="A4247" t="str">
            <v>TSXCCPS15</v>
          </cell>
          <cell r="B4247" t="str">
            <v>CABLE INTERFACE S15/S15 CNT</v>
          </cell>
          <cell r="C4247" t="str">
            <v>PT</v>
          </cell>
          <cell r="D4247" t="str">
            <v>04 Commercialized</v>
          </cell>
          <cell r="E4247">
            <v>2500</v>
          </cell>
          <cell r="F4247" t="str">
            <v>01 Exchg w/ new product</v>
          </cell>
          <cell r="G4247" t="str">
            <v>01.01.1997</v>
          </cell>
          <cell r="H4247" t="str">
            <v>00.00.0000</v>
          </cell>
        </row>
        <row r="4248">
          <cell r="A4248" t="str">
            <v>TSXCCPS15050</v>
          </cell>
          <cell r="B4248" t="str">
            <v>S15/S15 CNT INTERF. CABLE</v>
          </cell>
          <cell r="C4248" t="str">
            <v>PT</v>
          </cell>
          <cell r="D4248" t="str">
            <v>04 Commercialized</v>
          </cell>
          <cell r="E4248">
            <v>2500</v>
          </cell>
          <cell r="F4248" t="str">
            <v>01 Exchg w/ new product</v>
          </cell>
          <cell r="G4248" t="str">
            <v>30.03.1998</v>
          </cell>
          <cell r="H4248" t="str">
            <v>00.00.0000</v>
          </cell>
        </row>
        <row r="4249">
          <cell r="A4249" t="str">
            <v>TSXCCPS15100</v>
          </cell>
          <cell r="B4249" t="str">
            <v>S15/S15 CNT INTERF. CABLE</v>
          </cell>
          <cell r="C4249" t="str">
            <v>PT</v>
          </cell>
          <cell r="D4249" t="str">
            <v>04 Commercialized</v>
          </cell>
          <cell r="E4249">
            <v>2500</v>
          </cell>
          <cell r="F4249" t="str">
            <v>01 Exchg w/ new product</v>
          </cell>
          <cell r="G4249" t="str">
            <v>30.03.1998</v>
          </cell>
          <cell r="H4249" t="str">
            <v>00.00.0000</v>
          </cell>
        </row>
        <row r="4250">
          <cell r="A4250" t="str">
            <v>TSXCCT200</v>
          </cell>
          <cell r="B4250" t="str">
            <v>2M TSXCSY84/PC CABLE</v>
          </cell>
          <cell r="C4250" t="str">
            <v>FR</v>
          </cell>
          <cell r="D4250" t="str">
            <v>04 Commercialized</v>
          </cell>
          <cell r="E4250">
            <v>5200</v>
          </cell>
          <cell r="F4250" t="str">
            <v>06 Documentation only</v>
          </cell>
          <cell r="G4250" t="str">
            <v>15.02.2000</v>
          </cell>
          <cell r="H4250" t="str">
            <v>00.00.0000</v>
          </cell>
        </row>
        <row r="4251">
          <cell r="A4251" t="str">
            <v>TSXCCY1128</v>
          </cell>
          <cell r="B4251" t="str">
            <v>1 CH.ELECTRONIC CAM MOD.</v>
          </cell>
          <cell r="C4251" t="str">
            <v>FR</v>
          </cell>
          <cell r="D4251" t="str">
            <v>04 Commercialized</v>
          </cell>
          <cell r="E4251">
            <v>70100</v>
          </cell>
          <cell r="F4251" t="str">
            <v>03 Exchg w/ refurbished</v>
          </cell>
          <cell r="G4251" t="str">
            <v>21.12.1999</v>
          </cell>
          <cell r="H4251" t="str">
            <v>00.00.0000</v>
          </cell>
        </row>
        <row r="4252">
          <cell r="A4252" t="str">
            <v>TSXCCY1128R</v>
          </cell>
          <cell r="B4252" t="str">
            <v>1 CH.ELECTRONIC CAM MOD.</v>
          </cell>
          <cell r="C4252" t="str">
            <v>FR</v>
          </cell>
          <cell r="D4252" t="str">
            <v>06 Service Only</v>
          </cell>
          <cell r="E4252" t="e">
            <v>#N/A</v>
          </cell>
          <cell r="F4252" t="str">
            <v>03 Exchg w/ refurbished</v>
          </cell>
          <cell r="G4252" t="str">
            <v>28.12.2004</v>
          </cell>
          <cell r="H4252" t="str">
            <v>00.00.0000</v>
          </cell>
          <cell r="I4252" t="str">
            <v>NO REPLACE</v>
          </cell>
        </row>
        <row r="4253">
          <cell r="A4253" t="str">
            <v>TSXCDDMTE13E</v>
          </cell>
          <cell r="B4253" t="str">
            <v>CDROM TSX TECHNICAL DOC E</v>
          </cell>
          <cell r="C4253" t="str">
            <v>FR</v>
          </cell>
          <cell r="D4253" t="str">
            <v>04 Commercialized</v>
          </cell>
          <cell r="E4253" t="e">
            <v>#N/A</v>
          </cell>
          <cell r="F4253" t="str">
            <v>01 Exchg w/ new product</v>
          </cell>
          <cell r="G4253" t="str">
            <v>08.10.2003</v>
          </cell>
          <cell r="H4253" t="str">
            <v>00.00.0000</v>
          </cell>
        </row>
        <row r="4254">
          <cell r="A4254" t="str">
            <v>TSXCDDMTE13F</v>
          </cell>
          <cell r="B4254" t="str">
            <v>CDROM TSX TECHNICAL DOC F</v>
          </cell>
          <cell r="C4254" t="str">
            <v>FR</v>
          </cell>
          <cell r="D4254" t="str">
            <v>04 Commercialized</v>
          </cell>
          <cell r="E4254" t="e">
            <v>#N/A</v>
          </cell>
          <cell r="F4254" t="str">
            <v>01 Exchg w/ new product</v>
          </cell>
          <cell r="G4254" t="str">
            <v>08.10.2003</v>
          </cell>
          <cell r="H4254" t="str">
            <v>00.00.0000</v>
          </cell>
        </row>
        <row r="4255">
          <cell r="A4255" t="str">
            <v>TSXCDDMTE13G</v>
          </cell>
          <cell r="B4255" t="str">
            <v>CDROM TSX TECHNICAL DOC G</v>
          </cell>
          <cell r="C4255" t="str">
            <v>FR</v>
          </cell>
          <cell r="D4255" t="str">
            <v>04 Commercialized</v>
          </cell>
          <cell r="E4255" t="e">
            <v>#N/A</v>
          </cell>
          <cell r="F4255" t="str">
            <v>01 Exchg w/ new product</v>
          </cell>
          <cell r="G4255" t="str">
            <v>09.10.2003</v>
          </cell>
          <cell r="H4255" t="str">
            <v>00.00.0000</v>
          </cell>
        </row>
        <row r="4256">
          <cell r="A4256" t="str">
            <v>TSXCDP053</v>
          </cell>
          <cell r="B4256" t="str">
            <v>CABLE CONN. 0.5M</v>
          </cell>
          <cell r="C4256" t="str">
            <v>SK</v>
          </cell>
          <cell r="D4256" t="str">
            <v>04 Commercialized</v>
          </cell>
          <cell r="E4256">
            <v>1200</v>
          </cell>
          <cell r="F4256" t="str">
            <v>01 Exchg w/ new product</v>
          </cell>
          <cell r="G4256" t="str">
            <v>01.01.1997</v>
          </cell>
          <cell r="H4256" t="str">
            <v>00.00.0000</v>
          </cell>
        </row>
        <row r="4257">
          <cell r="A4257" t="str">
            <v>TSXCDP1001</v>
          </cell>
          <cell r="B4257" t="str">
            <v>CABLE TERM. BY WIRE 10M</v>
          </cell>
          <cell r="C4257" t="str">
            <v>SK</v>
          </cell>
          <cell r="D4257" t="str">
            <v>04 Commercialized</v>
          </cell>
          <cell r="E4257">
            <v>3100</v>
          </cell>
          <cell r="F4257" t="str">
            <v>01 Exchg w/ new product</v>
          </cell>
          <cell r="G4257" t="str">
            <v>01.01.1997</v>
          </cell>
          <cell r="H4257" t="str">
            <v>00.00.0000</v>
          </cell>
        </row>
        <row r="4258">
          <cell r="A4258" t="str">
            <v>TSXCDP1003</v>
          </cell>
          <cell r="B4258" t="str">
            <v>CABLE CONN. 10M</v>
          </cell>
          <cell r="C4258" t="str">
            <v>SK</v>
          </cell>
          <cell r="D4258" t="str">
            <v>04 Commercialized</v>
          </cell>
          <cell r="E4258">
            <v>32100</v>
          </cell>
          <cell r="F4258" t="str">
            <v>01 Exchg w/ new product</v>
          </cell>
          <cell r="G4258" t="str">
            <v>16.03.2000</v>
          </cell>
          <cell r="H4258" t="str">
            <v>00.00.0000</v>
          </cell>
        </row>
        <row r="4259">
          <cell r="A4259" t="str">
            <v>TSXCDP102</v>
          </cell>
          <cell r="B4259" t="str">
            <v>FLAT CABLE 1M</v>
          </cell>
          <cell r="C4259" t="str">
            <v>CN</v>
          </cell>
          <cell r="D4259" t="str">
            <v>04 Commercialized</v>
          </cell>
          <cell r="E4259">
            <v>800</v>
          </cell>
          <cell r="F4259" t="str">
            <v>01 Exchg w/ new product</v>
          </cell>
          <cell r="G4259" t="str">
            <v>01.01.1997</v>
          </cell>
          <cell r="H4259" t="str">
            <v>00.00.0000</v>
          </cell>
        </row>
        <row r="4260">
          <cell r="A4260" t="str">
            <v>TSXCDP103</v>
          </cell>
          <cell r="B4260" t="str">
            <v>CABLE CONN. 1M</v>
          </cell>
          <cell r="C4260" t="str">
            <v>SK</v>
          </cell>
          <cell r="D4260" t="str">
            <v>04 Commercialized</v>
          </cell>
          <cell r="E4260">
            <v>1200</v>
          </cell>
          <cell r="F4260" t="str">
            <v>01 Exchg w/ new product</v>
          </cell>
          <cell r="G4260" t="str">
            <v>01.01.1997</v>
          </cell>
          <cell r="H4260" t="str">
            <v>00.00.0000</v>
          </cell>
        </row>
        <row r="4261">
          <cell r="A4261" t="str">
            <v>TSXCDP202</v>
          </cell>
          <cell r="B4261" t="str">
            <v>FLAT CABLE 2M</v>
          </cell>
          <cell r="C4261" t="str">
            <v>CN</v>
          </cell>
          <cell r="D4261" t="str">
            <v>04 Commercialized</v>
          </cell>
          <cell r="E4261">
            <v>1000</v>
          </cell>
          <cell r="F4261" t="str">
            <v>01 Exchg w/ new product</v>
          </cell>
          <cell r="G4261" t="str">
            <v>01.01.1997</v>
          </cell>
          <cell r="H4261" t="str">
            <v>00.00.0000</v>
          </cell>
        </row>
        <row r="4262">
          <cell r="A4262" t="str">
            <v>TSXCDP203</v>
          </cell>
          <cell r="B4262" t="str">
            <v>CABLE CONN. 2M</v>
          </cell>
          <cell r="C4262" t="str">
            <v>SK</v>
          </cell>
          <cell r="D4262" t="str">
            <v>04 Commercialized</v>
          </cell>
          <cell r="E4262">
            <v>1300</v>
          </cell>
          <cell r="F4262" t="str">
            <v>01 Exchg w/ new product</v>
          </cell>
          <cell r="G4262" t="str">
            <v>01.01.1997</v>
          </cell>
          <cell r="H4262" t="str">
            <v>00.00.0000</v>
          </cell>
        </row>
        <row r="4263">
          <cell r="A4263" t="str">
            <v>TSXCDP301</v>
          </cell>
          <cell r="B4263" t="str">
            <v>CABLE TERM. BY WIRE 3M</v>
          </cell>
          <cell r="C4263" t="str">
            <v>SK</v>
          </cell>
          <cell r="D4263" t="str">
            <v>04 Commercialized</v>
          </cell>
          <cell r="E4263">
            <v>1800</v>
          </cell>
          <cell r="F4263" t="str">
            <v>01 Exchg w/ new product</v>
          </cell>
          <cell r="G4263" t="str">
            <v>01.01.1997</v>
          </cell>
          <cell r="H4263" t="str">
            <v>00.00.0000</v>
          </cell>
        </row>
        <row r="4264">
          <cell r="A4264" t="str">
            <v>TSXCDP302</v>
          </cell>
          <cell r="B4264" t="str">
            <v>FLAT CABLE 3M</v>
          </cell>
          <cell r="C4264" t="str">
            <v>CN</v>
          </cell>
          <cell r="D4264" t="str">
            <v>04 Commercialized</v>
          </cell>
          <cell r="E4264">
            <v>1200</v>
          </cell>
          <cell r="F4264" t="str">
            <v>01 Exchg w/ new product</v>
          </cell>
          <cell r="G4264" t="str">
            <v>01.01.1997</v>
          </cell>
          <cell r="H4264" t="str">
            <v>00.00.0000</v>
          </cell>
        </row>
        <row r="4265">
          <cell r="A4265" t="str">
            <v>TSXCDP303</v>
          </cell>
          <cell r="B4265" t="str">
            <v>CABLE CONN. 3M</v>
          </cell>
          <cell r="C4265" t="str">
            <v>SK</v>
          </cell>
          <cell r="D4265" t="str">
            <v>04 Commercialized</v>
          </cell>
          <cell r="E4265">
            <v>1400</v>
          </cell>
          <cell r="F4265" t="str">
            <v>01 Exchg w/ new product</v>
          </cell>
          <cell r="G4265" t="str">
            <v>01.01.1997</v>
          </cell>
          <cell r="H4265" t="str">
            <v>00.00.0000</v>
          </cell>
        </row>
        <row r="4266">
          <cell r="A4266" t="str">
            <v>TSXCDP501</v>
          </cell>
          <cell r="B4266" t="str">
            <v>CABLE TERM. BY WIRE 5M</v>
          </cell>
          <cell r="C4266" t="str">
            <v>SK</v>
          </cell>
          <cell r="D4266" t="str">
            <v>04 Commercialized</v>
          </cell>
          <cell r="E4266">
            <v>2000</v>
          </cell>
          <cell r="F4266" t="str">
            <v>01 Exchg w/ new product</v>
          </cell>
          <cell r="G4266" t="str">
            <v>01.01.1997</v>
          </cell>
          <cell r="H4266" t="str">
            <v>00.00.0000</v>
          </cell>
        </row>
        <row r="4267">
          <cell r="A4267" t="str">
            <v>TSXCDP503</v>
          </cell>
          <cell r="B4267" t="str">
            <v>CABLE CONN. 5M</v>
          </cell>
          <cell r="C4267" t="str">
            <v>SK</v>
          </cell>
          <cell r="D4267" t="str">
            <v>04 Commercialized</v>
          </cell>
          <cell r="E4267">
            <v>2100</v>
          </cell>
          <cell r="F4267" t="str">
            <v>01 Exchg w/ new product</v>
          </cell>
          <cell r="G4267" t="str">
            <v>01.01.1997</v>
          </cell>
          <cell r="H4267" t="str">
            <v>00.00.0000</v>
          </cell>
        </row>
        <row r="4268">
          <cell r="A4268" t="str">
            <v>TSXCDP611</v>
          </cell>
          <cell r="B4268" t="str">
            <v>S9/WIRES CABLE</v>
          </cell>
          <cell r="C4268" t="str">
            <v>PT</v>
          </cell>
          <cell r="D4268" t="str">
            <v>04 Commercialized</v>
          </cell>
          <cell r="E4268">
            <v>1800</v>
          </cell>
          <cell r="F4268" t="str">
            <v>01 Exchg w/ new product</v>
          </cell>
          <cell r="G4268" t="str">
            <v>01.01.1997</v>
          </cell>
          <cell r="H4268" t="str">
            <v>00.00.0000</v>
          </cell>
        </row>
        <row r="4269">
          <cell r="A4269" t="str">
            <v>TSXCFY11</v>
          </cell>
          <cell r="B4269" t="str">
            <v>1 CH STEPPER MOTOR MOD</v>
          </cell>
          <cell r="C4269" t="str">
            <v>FR</v>
          </cell>
          <cell r="D4269" t="str">
            <v>04 Commercialized</v>
          </cell>
          <cell r="E4269" t="e">
            <v>#N/A</v>
          </cell>
          <cell r="F4269" t="str">
            <v>03 Exchg w/ refurbished</v>
          </cell>
          <cell r="G4269" t="str">
            <v>01.01.1997</v>
          </cell>
          <cell r="H4269" t="str">
            <v>00.00.0000</v>
          </cell>
        </row>
        <row r="4270">
          <cell r="A4270" t="str">
            <v>TSXCFY11R</v>
          </cell>
          <cell r="B4270" t="str">
            <v>STD EXCH TSXCFY11</v>
          </cell>
          <cell r="C4270" t="str">
            <v>FR</v>
          </cell>
          <cell r="D4270" t="str">
            <v>06 Service Only</v>
          </cell>
          <cell r="E4270" t="e">
            <v>#N/A</v>
          </cell>
          <cell r="F4270" t="str">
            <v>03 Exchg w/ refurbished</v>
          </cell>
          <cell r="G4270" t="str">
            <v>28.12.2004</v>
          </cell>
          <cell r="H4270" t="str">
            <v>00.00.0000</v>
          </cell>
          <cell r="I4270" t="str">
            <v>NO REPLACE</v>
          </cell>
        </row>
        <row r="4271">
          <cell r="A4271" t="str">
            <v>TSXCFY21</v>
          </cell>
          <cell r="B4271" t="str">
            <v>2 CH STEPPER MOTOR MOD</v>
          </cell>
          <cell r="C4271" t="str">
            <v>FR</v>
          </cell>
          <cell r="D4271" t="str">
            <v>04 Commercialized</v>
          </cell>
          <cell r="E4271">
            <v>35500</v>
          </cell>
          <cell r="F4271" t="str">
            <v>03 Exchg w/ refurbished</v>
          </cell>
          <cell r="G4271" t="str">
            <v>01.01.1997</v>
          </cell>
          <cell r="H4271" t="str">
            <v>00.00.0000</v>
          </cell>
        </row>
        <row r="4272">
          <cell r="A4272" t="str">
            <v>TSXCFY21R</v>
          </cell>
          <cell r="B4272" t="str">
            <v>STD EXCH TSXCFY21</v>
          </cell>
          <cell r="C4272" t="str">
            <v>FR</v>
          </cell>
          <cell r="D4272" t="str">
            <v>06 Service Only</v>
          </cell>
          <cell r="E4272" t="e">
            <v>#N/A</v>
          </cell>
          <cell r="F4272" t="str">
            <v>03 Exchg w/ refurbished</v>
          </cell>
          <cell r="G4272" t="str">
            <v>28.12.2004</v>
          </cell>
          <cell r="H4272" t="str">
            <v>00.00.0000</v>
          </cell>
          <cell r="I4272" t="str">
            <v>NO REPLACE</v>
          </cell>
        </row>
        <row r="4273">
          <cell r="A4273" t="str">
            <v>TSXCMB003</v>
          </cell>
          <cell r="B4273" t="str">
            <v>MODEM BMP/PCM CABLE 0,3M</v>
          </cell>
          <cell r="C4273" t="str">
            <v>FR</v>
          </cell>
          <cell r="D4273" t="str">
            <v>06 Service Only</v>
          </cell>
          <cell r="E4273">
            <v>5800</v>
          </cell>
          <cell r="F4273" t="str">
            <v>01 Exchg w/ new product</v>
          </cell>
          <cell r="G4273" t="str">
            <v>04.03.2002</v>
          </cell>
          <cell r="H4273" t="str">
            <v>30.12.2001</v>
          </cell>
          <cell r="I4273" t="str">
            <v>NO REPLACE</v>
          </cell>
        </row>
        <row r="4274">
          <cell r="A4274" t="str">
            <v>TSXCMB010</v>
          </cell>
          <cell r="B4274" t="str">
            <v>MODEM BMP/PCM CABLE 1M</v>
          </cell>
          <cell r="C4274" t="str">
            <v>FR</v>
          </cell>
          <cell r="D4274" t="str">
            <v>06 Service Only</v>
          </cell>
          <cell r="E4274">
            <v>5800</v>
          </cell>
          <cell r="F4274" t="str">
            <v>01 Exchg w/ new product</v>
          </cell>
          <cell r="G4274" t="str">
            <v>31.12.2004</v>
          </cell>
          <cell r="H4274" t="str">
            <v>31.12.2004</v>
          </cell>
          <cell r="I4274" t="str">
            <v>NO REPLACE</v>
          </cell>
        </row>
        <row r="4275">
          <cell r="A4275" t="str">
            <v>TSXCMF015</v>
          </cell>
          <cell r="B4275" t="str">
            <v>PC-PS/C.OP. PAN.CBL 1,5M</v>
          </cell>
          <cell r="C4275" t="str">
            <v>FR</v>
          </cell>
          <cell r="D4275" t="str">
            <v>06 Service Only</v>
          </cell>
          <cell r="E4275">
            <v>9800</v>
          </cell>
          <cell r="F4275" t="str">
            <v>01 Exchg w/ new product</v>
          </cell>
          <cell r="G4275" t="str">
            <v>04.03.2002</v>
          </cell>
          <cell r="H4275" t="str">
            <v>30.12.2001</v>
          </cell>
          <cell r="I4275" t="str">
            <v>NO REPLACE</v>
          </cell>
        </row>
        <row r="4276">
          <cell r="A4276" t="str">
            <v>TSXCMM030</v>
          </cell>
          <cell r="B4276" t="str">
            <v>PCM/CPX CABLE 3M</v>
          </cell>
          <cell r="C4276" t="str">
            <v>FR</v>
          </cell>
          <cell r="D4276" t="str">
            <v>06 Service Only</v>
          </cell>
          <cell r="E4276">
            <v>12600</v>
          </cell>
          <cell r="F4276" t="str">
            <v>01 Exchg w/ new product</v>
          </cell>
          <cell r="G4276" t="str">
            <v>31.12.2004</v>
          </cell>
          <cell r="H4276" t="str">
            <v>31.12.2004</v>
          </cell>
          <cell r="I4276" t="str">
            <v>NO REPLACE</v>
          </cell>
        </row>
        <row r="4277">
          <cell r="A4277" t="str">
            <v>TSXCMM100</v>
          </cell>
          <cell r="B4277" t="str">
            <v>PCM/CPX CABLE 10M</v>
          </cell>
          <cell r="C4277" t="str">
            <v>FR</v>
          </cell>
          <cell r="D4277" t="str">
            <v>06 Service Only</v>
          </cell>
          <cell r="E4277">
            <v>18000</v>
          </cell>
          <cell r="F4277" t="str">
            <v>01 Exchg w/ new product</v>
          </cell>
          <cell r="G4277" t="str">
            <v>31.12.2004</v>
          </cell>
          <cell r="H4277" t="str">
            <v>31.12.2004</v>
          </cell>
          <cell r="I4277" t="str">
            <v>NO REPLACE</v>
          </cell>
        </row>
        <row r="4278">
          <cell r="A4278" t="str">
            <v>TSXCMM300</v>
          </cell>
          <cell r="B4278" t="str">
            <v>PCM/CPX CABLE 30M</v>
          </cell>
          <cell r="C4278" t="str">
            <v>FR</v>
          </cell>
          <cell r="D4278" t="str">
            <v>06 Service Only</v>
          </cell>
          <cell r="E4278">
            <v>32700</v>
          </cell>
          <cell r="F4278" t="str">
            <v>01 Exchg w/ new product</v>
          </cell>
          <cell r="G4278" t="str">
            <v>31.12.2004</v>
          </cell>
          <cell r="H4278" t="str">
            <v>31.12.2004</v>
          </cell>
          <cell r="I4278" t="str">
            <v>NO REPLACE</v>
          </cell>
        </row>
        <row r="4279">
          <cell r="A4279" t="str">
            <v>TSXCMM400</v>
          </cell>
          <cell r="B4279" t="str">
            <v>PCM/CPX CABLE 40M</v>
          </cell>
          <cell r="C4279" t="str">
            <v>FR</v>
          </cell>
          <cell r="D4279" t="str">
            <v>06 Service Only</v>
          </cell>
          <cell r="E4279">
            <v>45900</v>
          </cell>
          <cell r="F4279" t="str">
            <v>01 Exchg w/ new product</v>
          </cell>
          <cell r="G4279" t="str">
            <v>31.12.2004</v>
          </cell>
          <cell r="H4279" t="str">
            <v>31.12.2004</v>
          </cell>
          <cell r="I4279" t="str">
            <v>NO REPLACE</v>
          </cell>
        </row>
        <row r="4280">
          <cell r="A4280" t="str">
            <v>TSXCMR100</v>
          </cell>
          <cell r="B4280" t="str">
            <v>PCM/CMM CABLE 10M</v>
          </cell>
          <cell r="C4280" t="str">
            <v>FR</v>
          </cell>
          <cell r="D4280" t="str">
            <v>06 Service Only</v>
          </cell>
          <cell r="E4280">
            <v>15800</v>
          </cell>
          <cell r="F4280" t="str">
            <v>01 Exchg w/ new product</v>
          </cell>
          <cell r="G4280" t="str">
            <v>04.03.2002</v>
          </cell>
          <cell r="H4280" t="str">
            <v>30.12.2001</v>
          </cell>
          <cell r="I4280" t="str">
            <v>NO REPLACE</v>
          </cell>
        </row>
        <row r="4281">
          <cell r="A4281" t="str">
            <v>TSXCPP100</v>
          </cell>
          <cell r="B4281" t="str">
            <v>CANOPEN PC-CARD TYPE III</v>
          </cell>
          <cell r="C4281" t="str">
            <v>DE</v>
          </cell>
          <cell r="D4281" t="str">
            <v>06 Service Only</v>
          </cell>
          <cell r="E4281">
            <v>61700</v>
          </cell>
          <cell r="F4281" t="str">
            <v>01 Exchg w/ new product</v>
          </cell>
          <cell r="G4281" t="str">
            <v>31.12.2004</v>
          </cell>
          <cell r="H4281" t="str">
            <v>31.12.2004</v>
          </cell>
          <cell r="I4281" t="str">
            <v>NO REPLACE</v>
          </cell>
        </row>
        <row r="4282">
          <cell r="A4282" t="str">
            <v>TSXCPP102</v>
          </cell>
          <cell r="B4282" t="str">
            <v>SUBD/SUBD 44PTS CABLE 1M</v>
          </cell>
          <cell r="C4282" t="str">
            <v>PT</v>
          </cell>
          <cell r="D4282" t="str">
            <v>04 Commercialized</v>
          </cell>
          <cell r="E4282">
            <v>1500</v>
          </cell>
          <cell r="F4282" t="str">
            <v>01 Exchg w/ new product</v>
          </cell>
          <cell r="G4282" t="str">
            <v>10.02.1999</v>
          </cell>
          <cell r="H4282" t="str">
            <v>00.00.0000</v>
          </cell>
        </row>
        <row r="4283">
          <cell r="A4283" t="str">
            <v>TSXCPP110</v>
          </cell>
          <cell r="B4283" t="str">
            <v>CANOPEN PC-CARD TYPE III OPTIMITZED</v>
          </cell>
          <cell r="C4283" t="str">
            <v>DE</v>
          </cell>
          <cell r="D4283" t="str">
            <v>04 Commercialized</v>
          </cell>
          <cell r="E4283" t="e">
            <v>#N/A</v>
          </cell>
          <cell r="F4283" t="str">
            <v>01 Exchg w/ new product</v>
          </cell>
          <cell r="G4283" t="str">
            <v>06.11.2003</v>
          </cell>
          <cell r="H4283" t="str">
            <v>00.00.0000</v>
          </cell>
        </row>
        <row r="4284">
          <cell r="A4284" t="str">
            <v>TSXCPP202</v>
          </cell>
          <cell r="B4284" t="str">
            <v>SUBD/SUBD 44PTS CABLE 2M</v>
          </cell>
          <cell r="C4284" t="str">
            <v>PT</v>
          </cell>
          <cell r="D4284" t="str">
            <v>04 Commercialized</v>
          </cell>
          <cell r="E4284">
            <v>1600</v>
          </cell>
          <cell r="F4284" t="str">
            <v>01 Exchg w/ new product</v>
          </cell>
          <cell r="G4284" t="str">
            <v>10.02.1999</v>
          </cell>
          <cell r="H4284" t="str">
            <v>00.00.0000</v>
          </cell>
        </row>
        <row r="4285">
          <cell r="A4285" t="str">
            <v>TSXCPP301</v>
          </cell>
          <cell r="B4285" t="str">
            <v>CABLE PREVENTA SUBD/FILS</v>
          </cell>
          <cell r="C4285" t="str">
            <v>PT</v>
          </cell>
          <cell r="D4285" t="str">
            <v>04 Commercialized</v>
          </cell>
          <cell r="E4285">
            <v>1200</v>
          </cell>
          <cell r="F4285" t="str">
            <v>01 Exchg w/ new product</v>
          </cell>
          <cell r="G4285" t="str">
            <v>10.02.1999</v>
          </cell>
          <cell r="H4285" t="str">
            <v>00.00.0000</v>
          </cell>
        </row>
        <row r="4286">
          <cell r="A4286" t="str">
            <v>TSXCPP302</v>
          </cell>
          <cell r="B4286" t="str">
            <v>SUBD/SUBD 44PTS CABLE 3M</v>
          </cell>
          <cell r="C4286" t="str">
            <v>PT</v>
          </cell>
          <cell r="D4286" t="str">
            <v>04 Commercialized</v>
          </cell>
          <cell r="E4286">
            <v>1800</v>
          </cell>
          <cell r="F4286" t="str">
            <v>01 Exchg w/ new product</v>
          </cell>
          <cell r="G4286" t="str">
            <v>10.02.1999</v>
          </cell>
          <cell r="H4286" t="str">
            <v>00.00.0000</v>
          </cell>
        </row>
        <row r="4287">
          <cell r="A4287" t="str">
            <v>TSXCPPACC1</v>
          </cell>
          <cell r="B4287" t="str">
            <v>CANOPEN INDUSTRIAL TAP TWO CHANNELS</v>
          </cell>
          <cell r="C4287" t="str">
            <v>DE</v>
          </cell>
          <cell r="D4287" t="str">
            <v>06 Service Only</v>
          </cell>
          <cell r="E4287">
            <v>33700</v>
          </cell>
          <cell r="F4287" t="str">
            <v>01 Exchg w/ new product</v>
          </cell>
          <cell r="G4287" t="str">
            <v>31.12.2004</v>
          </cell>
          <cell r="H4287" t="str">
            <v>31.12.2004</v>
          </cell>
          <cell r="I4287" t="str">
            <v>NO REPLACE</v>
          </cell>
        </row>
        <row r="4288">
          <cell r="A4288" t="str">
            <v>TSXCPX37141M</v>
          </cell>
          <cell r="B4288" t="str">
            <v>RACK 14 COL.110V OP.PAN.M</v>
          </cell>
          <cell r="C4288" t="str">
            <v>FR</v>
          </cell>
          <cell r="D4288" t="str">
            <v>06 Service Only</v>
          </cell>
          <cell r="E4288">
            <v>172400</v>
          </cell>
          <cell r="F4288" t="str">
            <v>04 Repr &amp; Return only</v>
          </cell>
          <cell r="G4288" t="str">
            <v>18.03.2004</v>
          </cell>
          <cell r="H4288" t="str">
            <v>17.06.2003</v>
          </cell>
          <cell r="I4288" t="str">
            <v>NO REPLACE</v>
          </cell>
        </row>
        <row r="4289">
          <cell r="A4289" t="str">
            <v>TSXCPX37141R</v>
          </cell>
          <cell r="B4289" t="str">
            <v>STD EXCH TSXCPX37141M</v>
          </cell>
          <cell r="C4289" t="str">
            <v>FR</v>
          </cell>
          <cell r="D4289" t="str">
            <v>06 Service Only</v>
          </cell>
          <cell r="E4289" t="e">
            <v>#N/A</v>
          </cell>
          <cell r="F4289" t="str">
            <v>04 Repr &amp; Return only</v>
          </cell>
          <cell r="G4289" t="str">
            <v>02.04.2003</v>
          </cell>
          <cell r="H4289" t="str">
            <v>31.12.2004</v>
          </cell>
          <cell r="I4289" t="str">
            <v>NO REPLACE</v>
          </cell>
        </row>
        <row r="4290">
          <cell r="A4290" t="str">
            <v>TSXCPX37142M</v>
          </cell>
          <cell r="B4290" t="str">
            <v>RACK 14COL.220V OP.PAN.M</v>
          </cell>
          <cell r="C4290" t="str">
            <v>FR</v>
          </cell>
          <cell r="D4290" t="str">
            <v>06 Service Only</v>
          </cell>
          <cell r="E4290">
            <v>183900</v>
          </cell>
          <cell r="F4290" t="str">
            <v>04 Repr &amp; Return only</v>
          </cell>
          <cell r="G4290" t="str">
            <v>05.01.2004</v>
          </cell>
          <cell r="H4290" t="str">
            <v>17.06.2003</v>
          </cell>
          <cell r="I4290" t="str">
            <v>NO REPLACE</v>
          </cell>
        </row>
        <row r="4291">
          <cell r="A4291" t="str">
            <v>TSXCPX37142R</v>
          </cell>
          <cell r="B4291" t="str">
            <v>STD EXCH TSXCPX37142M</v>
          </cell>
          <cell r="C4291" t="str">
            <v>FR</v>
          </cell>
          <cell r="D4291" t="str">
            <v>06 Service Only</v>
          </cell>
          <cell r="E4291" t="e">
            <v>#N/A</v>
          </cell>
          <cell r="F4291" t="str">
            <v>04 Repr &amp; Return only</v>
          </cell>
          <cell r="G4291" t="str">
            <v>02.04.2003</v>
          </cell>
          <cell r="H4291" t="str">
            <v>17.06.2003</v>
          </cell>
          <cell r="I4291" t="str">
            <v>NO REPLACE</v>
          </cell>
        </row>
        <row r="4292">
          <cell r="A4292" t="str">
            <v>TSXCPY030</v>
          </cell>
          <cell r="B4292" t="str">
            <v>TSXXBTH100 DISPLAY CABLE</v>
          </cell>
          <cell r="C4292" t="str">
            <v>FR</v>
          </cell>
          <cell r="D4292" t="str">
            <v>04 Commercialized</v>
          </cell>
          <cell r="E4292">
            <v>5000</v>
          </cell>
          <cell r="F4292" t="str">
            <v>01 Exchg w/ new product</v>
          </cell>
          <cell r="G4292" t="str">
            <v>01.01.1997</v>
          </cell>
          <cell r="H4292" t="str">
            <v>00.00.0000</v>
          </cell>
        </row>
        <row r="4293">
          <cell r="A4293" t="str">
            <v>TSXCSA100</v>
          </cell>
          <cell r="B4293" t="str">
            <v>UNI-TELWAY CABLE 100M</v>
          </cell>
          <cell r="C4293" t="str">
            <v>IT</v>
          </cell>
          <cell r="D4293" t="str">
            <v>04 Commercialized</v>
          </cell>
          <cell r="E4293">
            <v>9100</v>
          </cell>
          <cell r="F4293" t="str">
            <v>01 Exchg w/ new product</v>
          </cell>
          <cell r="G4293" t="str">
            <v>01.01.1997</v>
          </cell>
          <cell r="H4293" t="str">
            <v>00.00.0000</v>
          </cell>
        </row>
        <row r="4294">
          <cell r="A4294" t="str">
            <v>TSXCSA200</v>
          </cell>
          <cell r="B4294" t="str">
            <v>UNI-TELWAY CABLE 200M</v>
          </cell>
          <cell r="C4294" t="str">
            <v>IT</v>
          </cell>
          <cell r="D4294" t="str">
            <v>04 Commercialized</v>
          </cell>
          <cell r="E4294">
            <v>16200</v>
          </cell>
          <cell r="F4294" t="str">
            <v>01 Exchg w/ new product</v>
          </cell>
          <cell r="G4294" t="str">
            <v>01.01.1997</v>
          </cell>
          <cell r="H4294" t="str">
            <v>00.00.0000</v>
          </cell>
        </row>
        <row r="4295">
          <cell r="A4295" t="str">
            <v>TSXCSA500</v>
          </cell>
          <cell r="B4295" t="str">
            <v>UNI-TELWAY CABLE 500M</v>
          </cell>
          <cell r="C4295" t="str">
            <v>IT</v>
          </cell>
          <cell r="D4295" t="str">
            <v>04 Commercialized</v>
          </cell>
          <cell r="E4295">
            <v>37300</v>
          </cell>
          <cell r="F4295" t="str">
            <v>01 Exchg w/ new product</v>
          </cell>
          <cell r="G4295" t="str">
            <v>01.01.1997</v>
          </cell>
          <cell r="H4295" t="str">
            <v>00.00.0000</v>
          </cell>
        </row>
        <row r="4296">
          <cell r="A4296" t="str">
            <v>TSXCSB015</v>
          </cell>
          <cell r="B4296" t="str">
            <v>UNI-TELWAY SCM CABLE 1,5M</v>
          </cell>
          <cell r="C4296" t="str">
            <v>FR</v>
          </cell>
          <cell r="D4296" t="str">
            <v>06 Service Only</v>
          </cell>
          <cell r="E4296">
            <v>2700</v>
          </cell>
          <cell r="F4296" t="str">
            <v>01 Exchg w/ new product</v>
          </cell>
          <cell r="G4296" t="str">
            <v>31.12.2004</v>
          </cell>
          <cell r="H4296" t="str">
            <v>31.12.2004</v>
          </cell>
          <cell r="I4296" t="str">
            <v>NO REPLACE</v>
          </cell>
        </row>
        <row r="4297">
          <cell r="A4297" t="str">
            <v>TSXCSC015</v>
          </cell>
          <cell r="B4297" t="str">
            <v>UTWAY TSX17-20 CABLE 1,5M</v>
          </cell>
          <cell r="C4297" t="str">
            <v>FR</v>
          </cell>
          <cell r="D4297" t="str">
            <v>06 Service Only</v>
          </cell>
          <cell r="E4297">
            <v>1800</v>
          </cell>
          <cell r="F4297" t="str">
            <v>01 Exchg w/ new product</v>
          </cell>
          <cell r="G4297" t="str">
            <v>31.12.2004</v>
          </cell>
          <cell r="H4297" t="str">
            <v>31.12.2004</v>
          </cell>
          <cell r="I4297" t="str">
            <v>NO REPLACE</v>
          </cell>
        </row>
        <row r="4298">
          <cell r="A4298" t="str">
            <v>TSXCSD100</v>
          </cell>
          <cell r="B4298" t="str">
            <v>MODEL 40 UTWAY CABLE 10M</v>
          </cell>
          <cell r="C4298" t="str">
            <v>FR</v>
          </cell>
          <cell r="D4298" t="str">
            <v>06 Service Only</v>
          </cell>
          <cell r="E4298">
            <v>2600</v>
          </cell>
          <cell r="F4298" t="str">
            <v>01 Exchg w/ new product</v>
          </cell>
          <cell r="G4298" t="str">
            <v>31.12.2004</v>
          </cell>
          <cell r="H4298" t="str">
            <v>31.12.2004</v>
          </cell>
          <cell r="I4298" t="str">
            <v>NO REPLACE</v>
          </cell>
        </row>
        <row r="4299">
          <cell r="A4299" t="str">
            <v>TSXCSD200</v>
          </cell>
          <cell r="B4299" t="str">
            <v>MODEL 40 UTWAY CABLE 20M</v>
          </cell>
          <cell r="C4299" t="str">
            <v>FR</v>
          </cell>
          <cell r="D4299" t="str">
            <v>06 Service Only</v>
          </cell>
          <cell r="E4299">
            <v>3600</v>
          </cell>
          <cell r="F4299" t="str">
            <v>01 Exchg w/ new product</v>
          </cell>
          <cell r="G4299" t="str">
            <v>31.12.2004</v>
          </cell>
          <cell r="H4299" t="str">
            <v>31.12.2004</v>
          </cell>
          <cell r="I4299" t="str">
            <v>NO REPLACE</v>
          </cell>
        </row>
        <row r="4300">
          <cell r="A4300" t="str">
            <v>TSXCSE015</v>
          </cell>
          <cell r="B4300" t="str">
            <v>STD UNI-TELWAY CABLE 1,5M</v>
          </cell>
          <cell r="C4300" t="str">
            <v>FR</v>
          </cell>
          <cell r="D4300" t="str">
            <v>04 Commercialized</v>
          </cell>
          <cell r="E4300">
            <v>2700</v>
          </cell>
          <cell r="F4300" t="str">
            <v>01 Exchg w/ new product</v>
          </cell>
          <cell r="G4300" t="str">
            <v>01.01.1997</v>
          </cell>
          <cell r="H4300" t="str">
            <v>00.00.0000</v>
          </cell>
        </row>
        <row r="4301">
          <cell r="A4301" t="str">
            <v>TSXCSF050</v>
          </cell>
          <cell r="B4301" t="str">
            <v>RS 232C CABLE 5M</v>
          </cell>
          <cell r="C4301" t="str">
            <v>FR</v>
          </cell>
          <cell r="D4301" t="str">
            <v>06 Service Only</v>
          </cell>
          <cell r="E4301">
            <v>5200</v>
          </cell>
          <cell r="F4301" t="str">
            <v>01 Exchg w/ new product</v>
          </cell>
          <cell r="G4301" t="str">
            <v>31.12.2004</v>
          </cell>
          <cell r="H4301" t="str">
            <v>31.12.2004</v>
          </cell>
          <cell r="I4301" t="str">
            <v>NO REPLACE</v>
          </cell>
        </row>
        <row r="4302">
          <cell r="A4302" t="str">
            <v>TSXCSM030</v>
          </cell>
          <cell r="B4302" t="str">
            <v>LSM200 LINK CABLE</v>
          </cell>
          <cell r="C4302" t="str">
            <v>FR</v>
          </cell>
          <cell r="D4302" t="str">
            <v>06 Service Only</v>
          </cell>
          <cell r="E4302">
            <v>6900</v>
          </cell>
          <cell r="F4302" t="str">
            <v>01 Exchg w/ new product</v>
          </cell>
          <cell r="G4302" t="str">
            <v>31.12.2004</v>
          </cell>
          <cell r="H4302" t="str">
            <v>31.12.2004</v>
          </cell>
          <cell r="I4302" t="str">
            <v>NO REPLACE</v>
          </cell>
        </row>
        <row r="4303">
          <cell r="A4303" t="str">
            <v>TSXCST030</v>
          </cell>
          <cell r="B4303" t="str">
            <v>ADA200 LINK CABLE</v>
          </cell>
          <cell r="C4303" t="str">
            <v>FR</v>
          </cell>
          <cell r="D4303" t="str">
            <v>06 Service Only</v>
          </cell>
          <cell r="E4303">
            <v>8000</v>
          </cell>
          <cell r="F4303" t="str">
            <v>01 Exchg w/ new product</v>
          </cell>
          <cell r="G4303" t="str">
            <v>04.03.2002</v>
          </cell>
          <cell r="H4303" t="str">
            <v>30.12.2001</v>
          </cell>
          <cell r="I4303" t="str">
            <v>NO REPLACE</v>
          </cell>
        </row>
        <row r="4304">
          <cell r="A4304" t="str">
            <v>TSXCSY164</v>
          </cell>
          <cell r="B4304" t="str">
            <v>16 AXIS N4 MOTION.CONT</v>
          </cell>
          <cell r="C4304" t="str">
            <v>FR</v>
          </cell>
          <cell r="D4304" t="str">
            <v>04 Commercialized</v>
          </cell>
          <cell r="E4304" t="e">
            <v>#N/A</v>
          </cell>
          <cell r="F4304" t="str">
            <v>03 Exchg w/ refurbished</v>
          </cell>
          <cell r="G4304" t="str">
            <v>25.03.2003</v>
          </cell>
          <cell r="H4304" t="str">
            <v>00.00.0000</v>
          </cell>
        </row>
        <row r="4305">
          <cell r="A4305" t="str">
            <v>TSXCSY84</v>
          </cell>
          <cell r="B4305" t="str">
            <v>8 AXIS N4 MOTION.CONT</v>
          </cell>
          <cell r="C4305" t="str">
            <v>FR</v>
          </cell>
          <cell r="D4305" t="str">
            <v>04 Commercialized</v>
          </cell>
          <cell r="E4305">
            <v>155700</v>
          </cell>
          <cell r="F4305" t="str">
            <v>03 Exchg w/ refurbished</v>
          </cell>
          <cell r="G4305" t="str">
            <v>18.06.2001</v>
          </cell>
          <cell r="H4305" t="str">
            <v>00.00.0000</v>
          </cell>
        </row>
        <row r="4306">
          <cell r="A4306" t="str">
            <v>TSXCSY84R</v>
          </cell>
          <cell r="B4306" t="str">
            <v>STD EXCH TSXCSY84</v>
          </cell>
          <cell r="C4306" t="str">
            <v>FR</v>
          </cell>
          <cell r="D4306" t="str">
            <v>06 Service Only</v>
          </cell>
          <cell r="E4306" t="e">
            <v>#N/A</v>
          </cell>
          <cell r="F4306" t="str">
            <v>03 Exchg w/ refurbished</v>
          </cell>
          <cell r="G4306" t="str">
            <v>28.12.2004</v>
          </cell>
          <cell r="H4306" t="str">
            <v>00.00.0000</v>
          </cell>
          <cell r="I4306" t="str">
            <v>NO REPLACE</v>
          </cell>
        </row>
        <row r="4307">
          <cell r="A4307" t="str">
            <v>TSXCSY85</v>
          </cell>
          <cell r="B4307" t="str">
            <v>8 AXIS N5 MOTION.CONT</v>
          </cell>
          <cell r="C4307" t="str">
            <v>FR</v>
          </cell>
          <cell r="D4307" t="str">
            <v>04 Commercialized</v>
          </cell>
          <cell r="E4307" t="e">
            <v>#N/A</v>
          </cell>
          <cell r="F4307" t="str">
            <v>03 Exchg w/ refurbished</v>
          </cell>
          <cell r="G4307" t="str">
            <v>15.12.2004</v>
          </cell>
          <cell r="H4307" t="str">
            <v>00.00.0000</v>
          </cell>
        </row>
        <row r="4308">
          <cell r="A4308" t="str">
            <v>TSXCTA430</v>
          </cell>
          <cell r="B4308" t="str">
            <v>T407-PC LINK CABLE 3M</v>
          </cell>
          <cell r="C4308" t="str">
            <v>FR</v>
          </cell>
          <cell r="D4308" t="str">
            <v>06 Service Only</v>
          </cell>
          <cell r="E4308">
            <v>3200</v>
          </cell>
          <cell r="F4308" t="str">
            <v>01 Exchg w/ new product</v>
          </cell>
          <cell r="G4308" t="str">
            <v>10.06.2002</v>
          </cell>
          <cell r="H4308" t="str">
            <v>00.00.0000</v>
          </cell>
          <cell r="I4308" t="str">
            <v>NO REPLACE</v>
          </cell>
        </row>
        <row r="4309">
          <cell r="A4309" t="str">
            <v>TSXCTC00</v>
          </cell>
          <cell r="B4309" t="str">
            <v>TSX7-TE01 LINK CABLE 3M</v>
          </cell>
          <cell r="C4309" t="str">
            <v>FR</v>
          </cell>
          <cell r="D4309" t="str">
            <v>04 Commercialized</v>
          </cell>
          <cell r="E4309">
            <v>2400</v>
          </cell>
          <cell r="F4309" t="str">
            <v>01 Exchg w/ new product</v>
          </cell>
          <cell r="G4309" t="str">
            <v>01.01.1997</v>
          </cell>
          <cell r="H4309" t="str">
            <v>00.00.0000</v>
          </cell>
        </row>
        <row r="4310">
          <cell r="A4310" t="str">
            <v>TSXCTC01</v>
          </cell>
          <cell r="B4310" t="str">
            <v>PC- TE01 LINK CABLE 2M</v>
          </cell>
          <cell r="C4310" t="str">
            <v>FR</v>
          </cell>
          <cell r="D4310" t="str">
            <v>04 Commercialized</v>
          </cell>
          <cell r="E4310">
            <v>3000</v>
          </cell>
          <cell r="F4310" t="str">
            <v>01 Exchg w/ new product</v>
          </cell>
          <cell r="G4310" t="str">
            <v>01.01.1997</v>
          </cell>
          <cell r="H4310" t="str">
            <v>00.00.0000</v>
          </cell>
        </row>
        <row r="4311">
          <cell r="A4311" t="str">
            <v>TSXCTC02</v>
          </cell>
          <cell r="B4311" t="str">
            <v>PS- TE01 LINK CABLE 2M</v>
          </cell>
          <cell r="C4311" t="str">
            <v>FR</v>
          </cell>
          <cell r="D4311" t="str">
            <v>05 EOC</v>
          </cell>
          <cell r="E4311">
            <v>3000</v>
          </cell>
          <cell r="F4311" t="str">
            <v>01 Exchg w/ new product</v>
          </cell>
          <cell r="G4311" t="str">
            <v>24.01.2003</v>
          </cell>
          <cell r="H4311" t="str">
            <v>31.12.2004</v>
          </cell>
          <cell r="I4311" t="str">
            <v>NO REPLACE</v>
          </cell>
        </row>
        <row r="4312">
          <cell r="A4312" t="str">
            <v>TSXCTC06</v>
          </cell>
          <cell r="B4312" t="str">
            <v>TPE 01-PC/PS LINK CABLE</v>
          </cell>
          <cell r="C4312" t="str">
            <v>FR</v>
          </cell>
          <cell r="D4312" t="str">
            <v>05 EOC</v>
          </cell>
          <cell r="E4312">
            <v>3700</v>
          </cell>
          <cell r="F4312" t="str">
            <v>01 Exchg w/ new product</v>
          </cell>
          <cell r="G4312" t="str">
            <v>24.01.2003</v>
          </cell>
          <cell r="H4312" t="str">
            <v>31.12.2004</v>
          </cell>
          <cell r="I4312" t="str">
            <v>NO REPLACE</v>
          </cell>
        </row>
        <row r="4313">
          <cell r="A4313" t="str">
            <v>TSXCTC07</v>
          </cell>
          <cell r="B4313" t="str">
            <v>CTC06/PC-PS ADAPTATOR</v>
          </cell>
          <cell r="C4313" t="str">
            <v>FR</v>
          </cell>
          <cell r="D4313" t="str">
            <v>04 Commercialized</v>
          </cell>
          <cell r="E4313">
            <v>1800</v>
          </cell>
          <cell r="F4313" t="str">
            <v>01 Exchg w/ new product</v>
          </cell>
          <cell r="G4313" t="str">
            <v>01.01.1997</v>
          </cell>
          <cell r="H4313" t="str">
            <v>00.00.0000</v>
          </cell>
        </row>
        <row r="4314">
          <cell r="A4314" t="str">
            <v>TSXCTC10</v>
          </cell>
          <cell r="B4314" t="str">
            <v>CTC06/PC-PS ADAPTATOR</v>
          </cell>
          <cell r="C4314" t="str">
            <v>FR</v>
          </cell>
          <cell r="D4314" t="str">
            <v>04 Commercialized</v>
          </cell>
          <cell r="E4314">
            <v>1200</v>
          </cell>
          <cell r="F4314" t="str">
            <v>01 Exchg w/ new product</v>
          </cell>
          <cell r="G4314" t="str">
            <v>24.04.2002</v>
          </cell>
          <cell r="H4314" t="str">
            <v>00.00.0000</v>
          </cell>
        </row>
        <row r="4315">
          <cell r="A4315" t="str">
            <v>TSXCTM100</v>
          </cell>
          <cell r="B4315" t="str">
            <v>1CH FAST U/D COUNT.MOD.</v>
          </cell>
          <cell r="C4315" t="str">
            <v>FR</v>
          </cell>
          <cell r="D4315" t="str">
            <v>06 Service Only</v>
          </cell>
          <cell r="E4315">
            <v>80200</v>
          </cell>
          <cell r="F4315" t="str">
            <v>04 Repr &amp; Return only</v>
          </cell>
          <cell r="G4315" t="str">
            <v>04.12.1998</v>
          </cell>
          <cell r="H4315" t="str">
            <v>30.06.2002</v>
          </cell>
          <cell r="I4315" t="str">
            <v>NO REPLACE</v>
          </cell>
        </row>
        <row r="4316">
          <cell r="A4316" t="str">
            <v>TSXCTM100R</v>
          </cell>
          <cell r="B4316" t="str">
            <v>STD.EXCH.TSXCTM100</v>
          </cell>
          <cell r="C4316" t="str">
            <v>FR</v>
          </cell>
          <cell r="D4316" t="str">
            <v>06 Service Only</v>
          </cell>
          <cell r="E4316" t="e">
            <v>#N/A</v>
          </cell>
          <cell r="F4316" t="str">
            <v>04 Repr &amp; Return only</v>
          </cell>
          <cell r="G4316" t="str">
            <v>16.03.2000</v>
          </cell>
          <cell r="H4316" t="str">
            <v>30.06.2002</v>
          </cell>
          <cell r="I4316" t="str">
            <v>NO REPLACE</v>
          </cell>
        </row>
        <row r="4317">
          <cell r="A4317" t="str">
            <v>TSXCTY2A</v>
          </cell>
          <cell r="B4317" t="str">
            <v>2 CH. COUNTER MOD 40KHZ</v>
          </cell>
          <cell r="C4317" t="str">
            <v>FR</v>
          </cell>
          <cell r="D4317" t="str">
            <v>04 Commercialized</v>
          </cell>
          <cell r="E4317">
            <v>22600</v>
          </cell>
          <cell r="F4317" t="str">
            <v>03 Exchg w/ refurbished</v>
          </cell>
          <cell r="G4317" t="str">
            <v>01.01.1997</v>
          </cell>
          <cell r="H4317" t="str">
            <v>00.00.0000</v>
          </cell>
        </row>
        <row r="4318">
          <cell r="A4318" t="str">
            <v>TSXCTY2AR</v>
          </cell>
          <cell r="B4318" t="str">
            <v>STD EXCH TSXCTY2A</v>
          </cell>
          <cell r="C4318" t="str">
            <v>FR</v>
          </cell>
          <cell r="D4318" t="str">
            <v>06 Service Only</v>
          </cell>
          <cell r="E4318" t="e">
            <v>#N/A</v>
          </cell>
          <cell r="F4318" t="str">
            <v>03 Exchg w/ refurbished</v>
          </cell>
          <cell r="G4318" t="str">
            <v>28.12.2004</v>
          </cell>
          <cell r="H4318" t="str">
            <v>00.00.0000</v>
          </cell>
          <cell r="I4318" t="str">
            <v>NO REPLACE</v>
          </cell>
        </row>
        <row r="4319">
          <cell r="A4319" t="str">
            <v>TSXCTY2C</v>
          </cell>
          <cell r="B4319" t="str">
            <v>2 CH. COUNTER MEASUREMENT</v>
          </cell>
          <cell r="C4319" t="str">
            <v>FR</v>
          </cell>
          <cell r="D4319" t="str">
            <v>04 Commercialized</v>
          </cell>
          <cell r="E4319">
            <v>46800</v>
          </cell>
          <cell r="F4319" t="str">
            <v>03 Exchg w/ refurbished</v>
          </cell>
          <cell r="G4319" t="str">
            <v>30.03.1998</v>
          </cell>
          <cell r="H4319" t="str">
            <v>00.00.0000</v>
          </cell>
        </row>
        <row r="4320">
          <cell r="A4320" t="str">
            <v>TSXCTY2CR</v>
          </cell>
          <cell r="B4320" t="str">
            <v>STD EXCH TSXCTY2C</v>
          </cell>
          <cell r="C4320" t="str">
            <v>FR</v>
          </cell>
          <cell r="D4320" t="str">
            <v>06 Service Only</v>
          </cell>
          <cell r="E4320" t="e">
            <v>#N/A</v>
          </cell>
          <cell r="F4320" t="str">
            <v>03 Exchg w/ refurbished</v>
          </cell>
          <cell r="G4320" t="str">
            <v>28.12.2004</v>
          </cell>
          <cell r="H4320" t="str">
            <v>00.00.0000</v>
          </cell>
          <cell r="I4320" t="str">
            <v>NO REPLACE</v>
          </cell>
        </row>
        <row r="4321">
          <cell r="A4321" t="str">
            <v>TSXCTY4A</v>
          </cell>
          <cell r="B4321" t="str">
            <v>4 CH. COUNTER MOD 40KHZ</v>
          </cell>
          <cell r="C4321" t="str">
            <v>FR</v>
          </cell>
          <cell r="D4321" t="str">
            <v>04 Commercialized</v>
          </cell>
          <cell r="E4321">
            <v>42100</v>
          </cell>
          <cell r="F4321" t="str">
            <v>03 Exchg w/ refurbished</v>
          </cell>
          <cell r="G4321" t="str">
            <v>01.01.1997</v>
          </cell>
          <cell r="H4321" t="str">
            <v>00.00.0000</v>
          </cell>
        </row>
        <row r="4322">
          <cell r="A4322" t="str">
            <v>TSXCTY4AR</v>
          </cell>
          <cell r="B4322" t="str">
            <v>STD EXCH TSXCTY4A</v>
          </cell>
          <cell r="C4322" t="str">
            <v>FR</v>
          </cell>
          <cell r="D4322" t="str">
            <v>06 Service Only</v>
          </cell>
          <cell r="E4322" t="e">
            <v>#N/A</v>
          </cell>
          <cell r="F4322" t="str">
            <v>03 Exchg w/ refurbished</v>
          </cell>
          <cell r="G4322" t="str">
            <v>28.12.2004</v>
          </cell>
          <cell r="H4322" t="str">
            <v>00.00.0000</v>
          </cell>
          <cell r="I4322" t="str">
            <v>NO REPLACE</v>
          </cell>
        </row>
        <row r="4323">
          <cell r="A4323" t="str">
            <v>TSXCTZ1A</v>
          </cell>
          <cell r="B4323" t="str">
            <v>40KHZ 1 CHAN.MULTI.COUNT</v>
          </cell>
          <cell r="C4323" t="str">
            <v>FR</v>
          </cell>
          <cell r="D4323" t="str">
            <v>04 Commercialized</v>
          </cell>
          <cell r="E4323">
            <v>11000</v>
          </cell>
          <cell r="F4323" t="str">
            <v>01 Exchg w/ new product</v>
          </cell>
          <cell r="G4323" t="str">
            <v>01.01.1997</v>
          </cell>
          <cell r="H4323" t="str">
            <v>00.00.0000</v>
          </cell>
        </row>
        <row r="4324">
          <cell r="A4324" t="str">
            <v>TSXCTZ1B</v>
          </cell>
          <cell r="B4324" t="str">
            <v>1 CH.SSI ABSOL. ENCODER</v>
          </cell>
          <cell r="C4324" t="str">
            <v>FR</v>
          </cell>
          <cell r="D4324" t="str">
            <v>04 Commercialized</v>
          </cell>
          <cell r="E4324">
            <v>20900</v>
          </cell>
          <cell r="F4324" t="str">
            <v>01 Exchg w/ new product</v>
          </cell>
          <cell r="G4324" t="str">
            <v>10.09.2001</v>
          </cell>
          <cell r="H4324" t="str">
            <v>00.00.0000</v>
          </cell>
        </row>
        <row r="4325">
          <cell r="A4325" t="str">
            <v>TSXCTZ2A</v>
          </cell>
          <cell r="B4325" t="str">
            <v>40KHZ 2 CHAN.MULTI.COUNT</v>
          </cell>
          <cell r="C4325" t="str">
            <v>FR</v>
          </cell>
          <cell r="D4325" t="str">
            <v>04 Commercialized</v>
          </cell>
          <cell r="E4325">
            <v>16000</v>
          </cell>
          <cell r="F4325" t="str">
            <v>01 Exchg w/ new product</v>
          </cell>
          <cell r="G4325" t="str">
            <v>01.01.1997</v>
          </cell>
          <cell r="H4325" t="str">
            <v>00.00.0000</v>
          </cell>
        </row>
        <row r="4326">
          <cell r="A4326" t="str">
            <v>TSXCTZ2AA</v>
          </cell>
          <cell r="B4326" t="str">
            <v>MULTI COUNT 500KHZ 2 CH.</v>
          </cell>
          <cell r="C4326" t="str">
            <v>FR</v>
          </cell>
          <cell r="D4326" t="str">
            <v>04 Commercialized</v>
          </cell>
          <cell r="E4326">
            <v>18800</v>
          </cell>
          <cell r="F4326" t="str">
            <v>01 Exchg w/ new product</v>
          </cell>
          <cell r="G4326" t="str">
            <v>01.01.1997</v>
          </cell>
          <cell r="H4326" t="str">
            <v>00.00.0000</v>
          </cell>
        </row>
        <row r="4327">
          <cell r="A4327" t="str">
            <v>TSXCX100</v>
          </cell>
          <cell r="B4327" t="str">
            <v>MINI-DIN CABLE</v>
          </cell>
          <cell r="C4327" t="str">
            <v>FR</v>
          </cell>
          <cell r="D4327" t="str">
            <v>04 Commercialized</v>
          </cell>
          <cell r="E4327">
            <v>3700</v>
          </cell>
          <cell r="F4327" t="str">
            <v>01 Exchg w/ new product</v>
          </cell>
          <cell r="G4327" t="str">
            <v>14.04.2000</v>
          </cell>
          <cell r="H4327" t="str">
            <v>00.00.0000</v>
          </cell>
        </row>
        <row r="4328">
          <cell r="A4328" t="str">
            <v>TSXCXP213</v>
          </cell>
          <cell r="B4328" t="str">
            <v>2,5M TSX57/TAPMAS CABLE</v>
          </cell>
          <cell r="C4328" t="str">
            <v>PT</v>
          </cell>
          <cell r="D4328" t="str">
            <v>04 Commercialized</v>
          </cell>
          <cell r="E4328">
            <v>4000</v>
          </cell>
          <cell r="F4328" t="str">
            <v>01 Exchg w/ new product</v>
          </cell>
          <cell r="G4328" t="str">
            <v>01.01.1997</v>
          </cell>
          <cell r="H4328" t="str">
            <v>00.00.0000</v>
          </cell>
        </row>
        <row r="4329">
          <cell r="A4329" t="str">
            <v>TSXCXP223</v>
          </cell>
          <cell r="B4329" t="str">
            <v>2,5M TAPMAS/MASAP CABLE</v>
          </cell>
          <cell r="C4329" t="str">
            <v>FR</v>
          </cell>
          <cell r="D4329" t="str">
            <v>04 Commercialized</v>
          </cell>
          <cell r="E4329">
            <v>3300</v>
          </cell>
          <cell r="F4329" t="str">
            <v>01 Exchg w/ new product</v>
          </cell>
          <cell r="G4329" t="str">
            <v>01.01.1997</v>
          </cell>
          <cell r="H4329" t="str">
            <v>00.00.0000</v>
          </cell>
        </row>
        <row r="4330">
          <cell r="A4330" t="str">
            <v>TSXCXP233</v>
          </cell>
          <cell r="B4330" t="str">
            <v>2,5M MASAP/TSX57 CABLE</v>
          </cell>
          <cell r="C4330" t="str">
            <v>PT</v>
          </cell>
          <cell r="D4330" t="str">
            <v>04 Commercialized</v>
          </cell>
          <cell r="E4330">
            <v>4000</v>
          </cell>
          <cell r="F4330" t="str">
            <v>01 Exchg w/ new product</v>
          </cell>
          <cell r="G4330" t="str">
            <v>01.01.1997</v>
          </cell>
          <cell r="H4330" t="str">
            <v>00.00.0000</v>
          </cell>
        </row>
        <row r="4331">
          <cell r="A4331" t="str">
            <v>TSXCXP611</v>
          </cell>
          <cell r="B4331" t="str">
            <v>6M TSX57/MSD CABLE</v>
          </cell>
          <cell r="C4331" t="str">
            <v>PT</v>
          </cell>
          <cell r="D4331" t="str">
            <v>04 Commercialized</v>
          </cell>
          <cell r="E4331">
            <v>4000</v>
          </cell>
          <cell r="F4331" t="str">
            <v>01 Exchg w/ new product</v>
          </cell>
          <cell r="G4331" t="str">
            <v>30.03.1998</v>
          </cell>
          <cell r="H4331" t="str">
            <v>00.00.0000</v>
          </cell>
        </row>
        <row r="4332">
          <cell r="A4332" t="str">
            <v>TSXCXP613</v>
          </cell>
          <cell r="B4332" t="str">
            <v>6M TSX57/TAPMAS CABLE</v>
          </cell>
          <cell r="C4332" t="str">
            <v>PT</v>
          </cell>
          <cell r="D4332" t="str">
            <v>04 Commercialized</v>
          </cell>
          <cell r="E4332">
            <v>4000</v>
          </cell>
          <cell r="F4332" t="str">
            <v>01 Exchg w/ new product</v>
          </cell>
          <cell r="G4332" t="str">
            <v>01.01.1997</v>
          </cell>
          <cell r="H4332" t="str">
            <v>00.00.0000</v>
          </cell>
        </row>
        <row r="4333">
          <cell r="A4333" t="str">
            <v>TSXCXP633</v>
          </cell>
          <cell r="B4333" t="str">
            <v>6M MASAP/TSX57 CABLE</v>
          </cell>
          <cell r="C4333" t="str">
            <v>PT</v>
          </cell>
          <cell r="D4333" t="str">
            <v>04 Commercialized</v>
          </cell>
          <cell r="E4333">
            <v>4000</v>
          </cell>
          <cell r="F4333" t="str">
            <v>01 Exchg w/ new product</v>
          </cell>
          <cell r="G4333" t="str">
            <v>01.01.1997</v>
          </cell>
          <cell r="H4333" t="str">
            <v>00.00.0000</v>
          </cell>
        </row>
        <row r="4334">
          <cell r="A4334" t="str">
            <v>TSXD11000E</v>
          </cell>
          <cell r="B4334" t="str">
            <v>TSX17 INSTAL.MANUAL E</v>
          </cell>
          <cell r="C4334" t="str">
            <v>FR</v>
          </cell>
          <cell r="D4334" t="str">
            <v>05 EOC</v>
          </cell>
          <cell r="E4334">
            <v>300</v>
          </cell>
          <cell r="F4334" t="str">
            <v>06 Documentation only</v>
          </cell>
          <cell r="G4334" t="str">
            <v>24.01.2003</v>
          </cell>
          <cell r="H4334" t="str">
            <v>31.12.2004</v>
          </cell>
          <cell r="I4334" t="str">
            <v>NO REPLACE</v>
          </cell>
        </row>
        <row r="4335">
          <cell r="A4335" t="str">
            <v>TSXD11000F</v>
          </cell>
          <cell r="B4335" t="str">
            <v>TSX17 INSTAL.MANUAL F</v>
          </cell>
          <cell r="C4335" t="str">
            <v>FR</v>
          </cell>
          <cell r="D4335" t="str">
            <v>05 EOC</v>
          </cell>
          <cell r="E4335">
            <v>300</v>
          </cell>
          <cell r="F4335" t="str">
            <v>06 Documentation only</v>
          </cell>
          <cell r="G4335" t="str">
            <v>24.01.2003</v>
          </cell>
          <cell r="H4335" t="str">
            <v>31.12.2004</v>
          </cell>
          <cell r="I4335" t="str">
            <v>NO REPLACE</v>
          </cell>
        </row>
        <row r="4336">
          <cell r="A4336" t="str">
            <v>TSXD11000G</v>
          </cell>
          <cell r="B4336" t="str">
            <v>TSX17 INSTALL.HANCRUCH G</v>
          </cell>
          <cell r="C4336" t="str">
            <v>FR</v>
          </cell>
          <cell r="D4336" t="str">
            <v>05 EOC</v>
          </cell>
          <cell r="E4336">
            <v>300</v>
          </cell>
          <cell r="F4336" t="str">
            <v>06 Documentation only</v>
          </cell>
          <cell r="G4336" t="str">
            <v>24.01.2003</v>
          </cell>
          <cell r="H4336" t="str">
            <v>31.12.2004</v>
          </cell>
          <cell r="I4336" t="str">
            <v>NO REPLACE</v>
          </cell>
        </row>
        <row r="4337">
          <cell r="A4337" t="str">
            <v>TSXD12000E</v>
          </cell>
          <cell r="B4337" t="str">
            <v>T317 BOOLEAN PROG.MANU.F</v>
          </cell>
          <cell r="C4337" t="str">
            <v>FR</v>
          </cell>
          <cell r="D4337" t="str">
            <v>05 EOC</v>
          </cell>
          <cell r="E4337">
            <v>300</v>
          </cell>
          <cell r="F4337" t="str">
            <v>06 Documentation only</v>
          </cell>
          <cell r="G4337" t="str">
            <v>24.01.2003</v>
          </cell>
          <cell r="H4337" t="str">
            <v>31.12.2004</v>
          </cell>
          <cell r="I4337" t="str">
            <v>NO REPLACE</v>
          </cell>
        </row>
        <row r="4338">
          <cell r="A4338" t="str">
            <v>TSXD12000F</v>
          </cell>
          <cell r="B4338" t="str">
            <v>T317 BOOLEAN PROG.MANU F</v>
          </cell>
          <cell r="C4338" t="str">
            <v>FR</v>
          </cell>
          <cell r="D4338" t="str">
            <v>05 EOC</v>
          </cell>
          <cell r="E4338">
            <v>300</v>
          </cell>
          <cell r="F4338" t="str">
            <v>06 Documentation only</v>
          </cell>
          <cell r="G4338" t="str">
            <v>24.01.2003</v>
          </cell>
          <cell r="H4338" t="str">
            <v>31.12.2004</v>
          </cell>
          <cell r="I4338" t="str">
            <v>NO REPLACE</v>
          </cell>
        </row>
        <row r="4339">
          <cell r="A4339" t="str">
            <v>TSXD23001E</v>
          </cell>
          <cell r="B4339" t="str">
            <v>AEM 811 USER'S MANUAL E</v>
          </cell>
          <cell r="C4339" t="str">
            <v>FR</v>
          </cell>
          <cell r="D4339" t="str">
            <v>05 EOC</v>
          </cell>
          <cell r="E4339">
            <v>1000</v>
          </cell>
          <cell r="F4339" t="str">
            <v>06 Documentation only</v>
          </cell>
          <cell r="G4339" t="str">
            <v>24.01.2003</v>
          </cell>
          <cell r="H4339" t="str">
            <v>31.12.2004</v>
          </cell>
          <cell r="I4339" t="str">
            <v>NO REPLACE</v>
          </cell>
        </row>
        <row r="4340">
          <cell r="A4340" t="str">
            <v>TSXD23001F</v>
          </cell>
          <cell r="B4340" t="str">
            <v>AEM811 USER'S MANUEL.F</v>
          </cell>
          <cell r="C4340" t="str">
            <v>FR</v>
          </cell>
          <cell r="D4340" t="str">
            <v>05 EOC</v>
          </cell>
          <cell r="E4340">
            <v>1000</v>
          </cell>
          <cell r="F4340" t="str">
            <v>06 Documentation only</v>
          </cell>
          <cell r="G4340" t="str">
            <v>24.01.2003</v>
          </cell>
          <cell r="H4340" t="str">
            <v>31.12.2004</v>
          </cell>
          <cell r="I4340" t="str">
            <v>NO REPLACE</v>
          </cell>
        </row>
        <row r="4341">
          <cell r="A4341" t="str">
            <v>TSXD23001G</v>
          </cell>
          <cell r="B4341" t="str">
            <v>AEM811 BEDIENANLEITONG G</v>
          </cell>
          <cell r="C4341" t="str">
            <v>FR</v>
          </cell>
          <cell r="D4341" t="str">
            <v>05 EOC</v>
          </cell>
          <cell r="E4341">
            <v>1000</v>
          </cell>
          <cell r="F4341" t="str">
            <v>06 Documentation only</v>
          </cell>
          <cell r="G4341" t="str">
            <v>24.01.2003</v>
          </cell>
          <cell r="H4341" t="str">
            <v>31.12.2004</v>
          </cell>
          <cell r="I4341" t="str">
            <v>NO REPLACE</v>
          </cell>
        </row>
        <row r="4342">
          <cell r="A4342" t="str">
            <v>TSXD23003E</v>
          </cell>
          <cell r="B4342" t="str">
            <v>DMR 1652 USER'S MANUAL E</v>
          </cell>
          <cell r="C4342" t="str">
            <v>FR</v>
          </cell>
          <cell r="D4342" t="str">
            <v>05 EOC</v>
          </cell>
          <cell r="E4342">
            <v>1000</v>
          </cell>
          <cell r="F4342" t="str">
            <v>06 Documentation only</v>
          </cell>
          <cell r="G4342" t="str">
            <v>24.01.2003</v>
          </cell>
          <cell r="H4342" t="str">
            <v>31.12.2004</v>
          </cell>
          <cell r="I4342" t="str">
            <v>NO REPLACE</v>
          </cell>
        </row>
        <row r="4343">
          <cell r="A4343" t="str">
            <v>TSXD23003F</v>
          </cell>
          <cell r="B4343" t="str">
            <v>DMR1652 USER'S MANUAL F</v>
          </cell>
          <cell r="C4343" t="str">
            <v>FR</v>
          </cell>
          <cell r="D4343" t="str">
            <v>05 EOC</v>
          </cell>
          <cell r="E4343">
            <v>1000</v>
          </cell>
          <cell r="F4343" t="str">
            <v>06 Documentation only</v>
          </cell>
          <cell r="G4343" t="str">
            <v>24.01.2003</v>
          </cell>
          <cell r="H4343" t="str">
            <v>31.12.2004</v>
          </cell>
          <cell r="I4343" t="str">
            <v>NO REPLACE</v>
          </cell>
        </row>
        <row r="4344">
          <cell r="A4344" t="str">
            <v>TSXD23003G</v>
          </cell>
          <cell r="B4344" t="str">
            <v>DMR1652 BEDIENANLEITUNG.G</v>
          </cell>
          <cell r="C4344" t="str">
            <v>FR</v>
          </cell>
          <cell r="D4344" t="str">
            <v>05 EOC</v>
          </cell>
          <cell r="E4344">
            <v>1000</v>
          </cell>
          <cell r="F4344" t="str">
            <v>06 Documentation only</v>
          </cell>
          <cell r="G4344" t="str">
            <v>24.01.2003</v>
          </cell>
          <cell r="H4344" t="str">
            <v>31.12.2004</v>
          </cell>
          <cell r="I4344" t="str">
            <v>NO REPLACE</v>
          </cell>
        </row>
        <row r="4345">
          <cell r="A4345" t="str">
            <v>TSXD23004E</v>
          </cell>
          <cell r="B4345" t="str">
            <v>SCM PROG.CHAR.MANUAL E</v>
          </cell>
          <cell r="C4345" t="str">
            <v>FR</v>
          </cell>
          <cell r="D4345" t="str">
            <v>05 EOC</v>
          </cell>
          <cell r="E4345">
            <v>1000</v>
          </cell>
          <cell r="F4345" t="str">
            <v>06 Documentation only</v>
          </cell>
          <cell r="G4345" t="str">
            <v>24.01.2003</v>
          </cell>
          <cell r="H4345" t="str">
            <v>31.12.2004</v>
          </cell>
          <cell r="I4345" t="str">
            <v>NO REPLACE</v>
          </cell>
        </row>
        <row r="4346">
          <cell r="A4346" t="str">
            <v>TSXD23004F</v>
          </cell>
          <cell r="B4346" t="str">
            <v>SCM2. PROG.CHAR.MANUAL F</v>
          </cell>
          <cell r="C4346" t="str">
            <v>FR</v>
          </cell>
          <cell r="D4346" t="str">
            <v>05 EOC</v>
          </cell>
          <cell r="E4346">
            <v>1000</v>
          </cell>
          <cell r="F4346" t="str">
            <v>06 Documentation only</v>
          </cell>
          <cell r="G4346" t="str">
            <v>24.01.2003</v>
          </cell>
          <cell r="H4346" t="str">
            <v>31.12.2004</v>
          </cell>
          <cell r="I4346" t="str">
            <v>NO REPLACE</v>
          </cell>
        </row>
        <row r="4347">
          <cell r="A4347" t="str">
            <v>TSXD23006E</v>
          </cell>
          <cell r="B4347" t="str">
            <v>AEM821 USER'S MANUAL E</v>
          </cell>
          <cell r="C4347" t="str">
            <v>FR</v>
          </cell>
          <cell r="D4347" t="str">
            <v>05 EOC</v>
          </cell>
          <cell r="E4347">
            <v>1000</v>
          </cell>
          <cell r="F4347" t="str">
            <v>06 Documentation only</v>
          </cell>
          <cell r="G4347" t="str">
            <v>24.01.2003</v>
          </cell>
          <cell r="H4347" t="str">
            <v>31.12.2004</v>
          </cell>
          <cell r="I4347" t="str">
            <v>NO REPLACE</v>
          </cell>
        </row>
        <row r="4348">
          <cell r="A4348" t="str">
            <v>TSXD23006F</v>
          </cell>
          <cell r="B4348" t="str">
            <v>AEM 821 USER'S MANUAL F</v>
          </cell>
          <cell r="C4348" t="str">
            <v>FR</v>
          </cell>
          <cell r="D4348" t="str">
            <v>05 EOC</v>
          </cell>
          <cell r="E4348">
            <v>1000</v>
          </cell>
          <cell r="F4348" t="str">
            <v>06 Documentation only</v>
          </cell>
          <cell r="G4348" t="str">
            <v>24.01.2003</v>
          </cell>
          <cell r="H4348" t="str">
            <v>31.12.2004</v>
          </cell>
          <cell r="I4348" t="str">
            <v>NO REPLACE</v>
          </cell>
        </row>
        <row r="4349">
          <cell r="A4349" t="str">
            <v>TSXD23006G</v>
          </cell>
          <cell r="B4349" t="str">
            <v>AEM821 BEDIENANL.HANDB.G</v>
          </cell>
          <cell r="C4349" t="str">
            <v>FR</v>
          </cell>
          <cell r="D4349" t="str">
            <v>05 EOC</v>
          </cell>
          <cell r="E4349">
            <v>1000</v>
          </cell>
          <cell r="F4349" t="str">
            <v>06 Documentation only</v>
          </cell>
          <cell r="G4349" t="str">
            <v>24.01.2003</v>
          </cell>
          <cell r="H4349" t="str">
            <v>31.12.2004</v>
          </cell>
          <cell r="I4349" t="str">
            <v>NO REPLACE</v>
          </cell>
        </row>
        <row r="4350">
          <cell r="A4350" t="str">
            <v>TSXD23007E</v>
          </cell>
          <cell r="B4350" t="str">
            <v>AST/ASR USER'S MANUEL E</v>
          </cell>
          <cell r="C4350" t="str">
            <v>FR</v>
          </cell>
          <cell r="D4350" t="str">
            <v>05 EOC</v>
          </cell>
          <cell r="E4350">
            <v>1000</v>
          </cell>
          <cell r="F4350" t="str">
            <v>06 Documentation only</v>
          </cell>
          <cell r="G4350" t="str">
            <v>24.01.2003</v>
          </cell>
          <cell r="H4350" t="str">
            <v>31.12.2004</v>
          </cell>
          <cell r="I4350" t="str">
            <v>NO REPLACE</v>
          </cell>
        </row>
        <row r="4351">
          <cell r="A4351" t="str">
            <v>TSXD23007F</v>
          </cell>
          <cell r="B4351" t="str">
            <v>AST/ASR USER'S MANUAL</v>
          </cell>
          <cell r="C4351" t="str">
            <v>FR</v>
          </cell>
          <cell r="D4351" t="str">
            <v>05 EOC</v>
          </cell>
          <cell r="E4351">
            <v>1000</v>
          </cell>
          <cell r="F4351" t="str">
            <v>06 Documentation only</v>
          </cell>
          <cell r="G4351" t="str">
            <v>24.01.2003</v>
          </cell>
          <cell r="H4351" t="str">
            <v>31.12.2004</v>
          </cell>
          <cell r="I4351" t="str">
            <v>NO REPLACE</v>
          </cell>
        </row>
        <row r="4352">
          <cell r="A4352" t="str">
            <v>TSXD23007G</v>
          </cell>
          <cell r="B4352" t="str">
            <v>AST/ASP BEDIENANL HANDB G</v>
          </cell>
          <cell r="C4352" t="str">
            <v>FR</v>
          </cell>
          <cell r="D4352" t="str">
            <v>05 EOC</v>
          </cell>
          <cell r="E4352">
            <v>1000</v>
          </cell>
          <cell r="F4352" t="str">
            <v>06 Documentation only</v>
          </cell>
          <cell r="G4352" t="str">
            <v>24.01.2003</v>
          </cell>
          <cell r="H4352" t="str">
            <v>31.12.2004</v>
          </cell>
          <cell r="I4352" t="str">
            <v>NO REPLACE</v>
          </cell>
        </row>
        <row r="4353">
          <cell r="A4353" t="str">
            <v>TSXD23008G</v>
          </cell>
          <cell r="B4353" t="str">
            <v>SCM BEDIENANLEITUNG G</v>
          </cell>
          <cell r="C4353" t="str">
            <v>FR</v>
          </cell>
          <cell r="D4353" t="str">
            <v>05 EOC</v>
          </cell>
          <cell r="E4353">
            <v>1000</v>
          </cell>
          <cell r="F4353" t="str">
            <v>06 Documentation only</v>
          </cell>
          <cell r="G4353" t="str">
            <v>24.01.2003</v>
          </cell>
          <cell r="H4353" t="str">
            <v>31.12.2004</v>
          </cell>
          <cell r="I4353" t="str">
            <v>NO REPLACE</v>
          </cell>
        </row>
        <row r="4354">
          <cell r="A4354" t="str">
            <v>TSXD23010E</v>
          </cell>
          <cell r="B4354" t="str">
            <v>DRM100 USER'S MANUAL E</v>
          </cell>
          <cell r="C4354" t="str">
            <v>FR</v>
          </cell>
          <cell r="D4354" t="str">
            <v>05 EOC</v>
          </cell>
          <cell r="E4354">
            <v>1000</v>
          </cell>
          <cell r="F4354" t="str">
            <v>06 Documentation only</v>
          </cell>
          <cell r="G4354" t="str">
            <v>24.01.2003</v>
          </cell>
          <cell r="H4354" t="str">
            <v>31.12.2004</v>
          </cell>
          <cell r="I4354" t="str">
            <v>NO REPLACE</v>
          </cell>
        </row>
        <row r="4355">
          <cell r="A4355" t="str">
            <v>TSXD23010F</v>
          </cell>
          <cell r="B4355" t="str">
            <v>DTM 100 USER'S MANUAL F</v>
          </cell>
          <cell r="C4355" t="str">
            <v>FR</v>
          </cell>
          <cell r="D4355" t="str">
            <v>05 EOC</v>
          </cell>
          <cell r="E4355">
            <v>1000</v>
          </cell>
          <cell r="F4355" t="str">
            <v>06 Documentation only</v>
          </cell>
          <cell r="G4355" t="str">
            <v>24.01.2003</v>
          </cell>
          <cell r="H4355" t="str">
            <v>31.12.2004</v>
          </cell>
          <cell r="I4355" t="str">
            <v>NO REPLACE</v>
          </cell>
        </row>
        <row r="4356">
          <cell r="A4356" t="str">
            <v>TSXD23010G</v>
          </cell>
          <cell r="B4356" t="str">
            <v>DTM100 BEDIENANLEITUNG G</v>
          </cell>
          <cell r="C4356" t="str">
            <v>FR</v>
          </cell>
          <cell r="D4356" t="str">
            <v>05 EOC</v>
          </cell>
          <cell r="E4356">
            <v>1000</v>
          </cell>
          <cell r="F4356" t="str">
            <v>06 Documentation only</v>
          </cell>
          <cell r="G4356" t="str">
            <v>24.01.2003</v>
          </cell>
          <cell r="H4356" t="str">
            <v>31.12.2004</v>
          </cell>
          <cell r="I4356" t="str">
            <v>NO REPLACE</v>
          </cell>
        </row>
        <row r="4357">
          <cell r="A4357" t="str">
            <v>TSXD23012G</v>
          </cell>
          <cell r="B4357" t="str">
            <v>AXT200 BEDIENANL.G</v>
          </cell>
          <cell r="C4357" t="str">
            <v>FR</v>
          </cell>
          <cell r="D4357" t="str">
            <v>05 EOC</v>
          </cell>
          <cell r="E4357">
            <v>1000</v>
          </cell>
          <cell r="F4357" t="str">
            <v>06 Documentation only</v>
          </cell>
          <cell r="G4357" t="str">
            <v>24.01.2003</v>
          </cell>
          <cell r="H4357" t="str">
            <v>31.12.2004</v>
          </cell>
          <cell r="I4357" t="str">
            <v>NO REPLACE</v>
          </cell>
        </row>
        <row r="4358">
          <cell r="A4358" t="str">
            <v>TSXD24002E</v>
          </cell>
          <cell r="B4358" t="str">
            <v>MODBUS PROT.MANUAL E</v>
          </cell>
          <cell r="C4358" t="str">
            <v>FR</v>
          </cell>
          <cell r="D4358" t="str">
            <v>05 EOC</v>
          </cell>
          <cell r="E4358">
            <v>1000</v>
          </cell>
          <cell r="F4358" t="str">
            <v>06 Documentation only</v>
          </cell>
          <cell r="G4358" t="str">
            <v>24.01.2003</v>
          </cell>
          <cell r="H4358" t="str">
            <v>31.12.2004</v>
          </cell>
          <cell r="I4358" t="str">
            <v>NO REPLACE</v>
          </cell>
        </row>
        <row r="4359">
          <cell r="A4359" t="str">
            <v>TSXD24002F</v>
          </cell>
          <cell r="B4359" t="str">
            <v>SCM22 MODBUSPROT MANUAL F</v>
          </cell>
          <cell r="C4359" t="str">
            <v>FR</v>
          </cell>
          <cell r="D4359" t="str">
            <v>05 EOC</v>
          </cell>
          <cell r="E4359">
            <v>1000</v>
          </cell>
          <cell r="F4359" t="str">
            <v>06 Documentation only</v>
          </cell>
          <cell r="G4359" t="str">
            <v>24.01.2003</v>
          </cell>
          <cell r="H4359" t="str">
            <v>31.12.2004</v>
          </cell>
          <cell r="I4359" t="str">
            <v>NO REPLACE</v>
          </cell>
        </row>
        <row r="4360">
          <cell r="A4360" t="str">
            <v>TSXD41704</v>
          </cell>
          <cell r="B4360" t="str">
            <v>TELWAY 7 USER'S MANUAL F</v>
          </cell>
          <cell r="C4360" t="str">
            <v>FR</v>
          </cell>
          <cell r="D4360" t="str">
            <v>05 EOC</v>
          </cell>
          <cell r="E4360">
            <v>1000</v>
          </cell>
          <cell r="F4360" t="str">
            <v>06 Documentation only</v>
          </cell>
          <cell r="G4360" t="str">
            <v>24.01.2003</v>
          </cell>
          <cell r="H4360" t="str">
            <v>31.12.2004</v>
          </cell>
          <cell r="I4360" t="str">
            <v>NO REPLACE</v>
          </cell>
        </row>
        <row r="4361">
          <cell r="A4361" t="str">
            <v>TSXD41722</v>
          </cell>
          <cell r="B4361" t="str">
            <v>TSXADT USER'S MANUEL</v>
          </cell>
          <cell r="C4361" t="str">
            <v>FR</v>
          </cell>
          <cell r="D4361" t="str">
            <v>05 EOC</v>
          </cell>
          <cell r="E4361">
            <v>1000</v>
          </cell>
          <cell r="F4361" t="str">
            <v>06 Documentation only</v>
          </cell>
          <cell r="G4361" t="str">
            <v>24.01.2003</v>
          </cell>
          <cell r="H4361" t="str">
            <v>31.12.2004</v>
          </cell>
          <cell r="I4361" t="str">
            <v>NO REPLACE</v>
          </cell>
        </row>
        <row r="4362">
          <cell r="A4362" t="str">
            <v>TSXD41724</v>
          </cell>
          <cell r="B4362" t="str">
            <v>SCM USER'S MANUAL.F</v>
          </cell>
          <cell r="C4362" t="str">
            <v>FR</v>
          </cell>
          <cell r="D4362" t="str">
            <v>05 EOC</v>
          </cell>
          <cell r="E4362">
            <v>1000</v>
          </cell>
          <cell r="F4362" t="str">
            <v>06 Documentation only</v>
          </cell>
          <cell r="G4362" t="str">
            <v>24.01.2003</v>
          </cell>
          <cell r="H4362" t="str">
            <v>31.12.2004</v>
          </cell>
          <cell r="I4362" t="str">
            <v>NO REPLACE</v>
          </cell>
        </row>
        <row r="4363">
          <cell r="A4363" t="str">
            <v>TSXD41727</v>
          </cell>
          <cell r="B4363" t="str">
            <v>AEM USER'S MANUAL F</v>
          </cell>
          <cell r="C4363" t="str">
            <v>FR</v>
          </cell>
          <cell r="D4363" t="str">
            <v>05 EOC</v>
          </cell>
          <cell r="E4363">
            <v>1000</v>
          </cell>
          <cell r="F4363" t="str">
            <v>06 Documentation only</v>
          </cell>
          <cell r="G4363" t="str">
            <v>24.01.2003</v>
          </cell>
          <cell r="H4363" t="str">
            <v>31.12.2004</v>
          </cell>
          <cell r="I4363" t="str">
            <v>NO REPLACE</v>
          </cell>
        </row>
        <row r="4364">
          <cell r="A4364" t="str">
            <v>TSXD41732</v>
          </cell>
          <cell r="B4364" t="str">
            <v>TSX47-10/20 INST.MANUAL F</v>
          </cell>
          <cell r="C4364" t="str">
            <v>FR</v>
          </cell>
          <cell r="D4364" t="str">
            <v>05 EOC</v>
          </cell>
          <cell r="E4364">
            <v>2500</v>
          </cell>
          <cell r="F4364" t="str">
            <v>06 Documentation only</v>
          </cell>
          <cell r="G4364" t="str">
            <v>24.01.2003</v>
          </cell>
          <cell r="H4364" t="str">
            <v>31.12.2004</v>
          </cell>
          <cell r="I4364" t="str">
            <v>NO REPLACE</v>
          </cell>
        </row>
        <row r="4365">
          <cell r="A4365" t="str">
            <v>TSXD41735</v>
          </cell>
          <cell r="B4365" t="str">
            <v>AXT 200 USER'S MANUEL F</v>
          </cell>
          <cell r="C4365" t="str">
            <v>FR</v>
          </cell>
          <cell r="D4365" t="str">
            <v>05 EOC</v>
          </cell>
          <cell r="E4365">
            <v>1000</v>
          </cell>
          <cell r="F4365" t="str">
            <v>06 Documentation only</v>
          </cell>
          <cell r="G4365" t="str">
            <v>24.01.2003</v>
          </cell>
          <cell r="H4365" t="str">
            <v>31.12.2004</v>
          </cell>
          <cell r="I4365" t="str">
            <v>NO REPLACE</v>
          </cell>
        </row>
        <row r="4366">
          <cell r="A4366" t="str">
            <v>TSXD43704</v>
          </cell>
          <cell r="B4366" t="str">
            <v>TELWAY 7 USER'S MANUAL E</v>
          </cell>
          <cell r="C4366" t="str">
            <v>FR</v>
          </cell>
          <cell r="D4366" t="str">
            <v>05 EOC</v>
          </cell>
          <cell r="E4366">
            <v>1000</v>
          </cell>
          <cell r="F4366" t="str">
            <v>06 Documentation only</v>
          </cell>
          <cell r="G4366" t="str">
            <v>24.01.2003</v>
          </cell>
          <cell r="H4366" t="str">
            <v>31.12.2004</v>
          </cell>
          <cell r="I4366" t="str">
            <v>NO REPLACE</v>
          </cell>
        </row>
        <row r="4367">
          <cell r="A4367" t="str">
            <v>TSXD43722</v>
          </cell>
          <cell r="B4367" t="str">
            <v>ADT USER'S MANUAL E.</v>
          </cell>
          <cell r="C4367" t="str">
            <v>FR</v>
          </cell>
          <cell r="D4367" t="str">
            <v>05 EOC</v>
          </cell>
          <cell r="E4367">
            <v>1000</v>
          </cell>
          <cell r="F4367" t="str">
            <v>06 Documentation only</v>
          </cell>
          <cell r="G4367" t="str">
            <v>24.01.2003</v>
          </cell>
          <cell r="H4367" t="str">
            <v>31.12.2004</v>
          </cell>
          <cell r="I4367" t="str">
            <v>NO REPLACE</v>
          </cell>
        </row>
        <row r="4368">
          <cell r="A4368" t="str">
            <v>TSXD43724</v>
          </cell>
          <cell r="B4368" t="str">
            <v>SCM INSTAL. MANUAL E</v>
          </cell>
          <cell r="C4368" t="str">
            <v>FR</v>
          </cell>
          <cell r="D4368" t="str">
            <v>05 EOC</v>
          </cell>
          <cell r="E4368">
            <v>1000</v>
          </cell>
          <cell r="F4368" t="str">
            <v>06 Documentation only</v>
          </cell>
          <cell r="G4368" t="str">
            <v>24.01.2003</v>
          </cell>
          <cell r="H4368" t="str">
            <v>31.12.2004</v>
          </cell>
          <cell r="I4368" t="str">
            <v>NO REPLACE</v>
          </cell>
        </row>
        <row r="4369">
          <cell r="A4369" t="str">
            <v>TSXD43727</v>
          </cell>
          <cell r="B4369" t="str">
            <v>AEM USER'S MANUAL E</v>
          </cell>
          <cell r="C4369" t="str">
            <v>FR</v>
          </cell>
          <cell r="D4369" t="str">
            <v>05 EOC</v>
          </cell>
          <cell r="E4369">
            <v>1000</v>
          </cell>
          <cell r="F4369" t="str">
            <v>06 Documentation only</v>
          </cell>
          <cell r="G4369" t="str">
            <v>24.01.2003</v>
          </cell>
          <cell r="H4369" t="str">
            <v>31.12.2004</v>
          </cell>
          <cell r="I4369" t="str">
            <v>NO REPLACE</v>
          </cell>
        </row>
        <row r="4370">
          <cell r="A4370" t="str">
            <v>TSXD43732</v>
          </cell>
          <cell r="B4370" t="str">
            <v>TSX47-10/20 INST.MANUAL E</v>
          </cell>
          <cell r="C4370" t="str">
            <v>FR</v>
          </cell>
          <cell r="D4370" t="str">
            <v>05 EOC</v>
          </cell>
          <cell r="E4370">
            <v>1000</v>
          </cell>
          <cell r="F4370" t="str">
            <v>06 Documentation only</v>
          </cell>
          <cell r="G4370" t="str">
            <v>24.01.2003</v>
          </cell>
          <cell r="H4370" t="str">
            <v>31.12.2004</v>
          </cell>
          <cell r="I4370" t="str">
            <v>NO REPLACE</v>
          </cell>
        </row>
        <row r="4371">
          <cell r="A4371" t="str">
            <v>TSXD43735</v>
          </cell>
          <cell r="B4371" t="str">
            <v>AXT.200 USER'S MANUAL E</v>
          </cell>
          <cell r="C4371" t="str">
            <v>FR</v>
          </cell>
          <cell r="D4371" t="str">
            <v>05 EOC</v>
          </cell>
          <cell r="E4371">
            <v>1000</v>
          </cell>
          <cell r="F4371" t="str">
            <v>06 Documentation only</v>
          </cell>
          <cell r="G4371" t="str">
            <v>24.01.2003</v>
          </cell>
          <cell r="H4371" t="str">
            <v>31.12.2004</v>
          </cell>
          <cell r="I4371" t="str">
            <v>NO REPLACE</v>
          </cell>
        </row>
        <row r="4372">
          <cell r="A4372" t="str">
            <v>TSXDEF804</v>
          </cell>
          <cell r="B4372" t="str">
            <v>8 ISOL.INPUTS 110 VAC</v>
          </cell>
          <cell r="C4372" t="str">
            <v>FR</v>
          </cell>
          <cell r="D4372" t="str">
            <v>06 Service Only</v>
          </cell>
          <cell r="E4372">
            <v>19000</v>
          </cell>
          <cell r="F4372" t="str">
            <v>03 Exchg w/ refurbished</v>
          </cell>
          <cell r="G4372" t="str">
            <v>31.12.2004</v>
          </cell>
          <cell r="H4372" t="str">
            <v>31.12.2004</v>
          </cell>
          <cell r="I4372" t="str">
            <v>NO REPLACE</v>
          </cell>
        </row>
        <row r="4373">
          <cell r="A4373" t="str">
            <v>TSXDEF804R</v>
          </cell>
          <cell r="B4373" t="str">
            <v>STD EXCH TSXDEF804</v>
          </cell>
          <cell r="C4373" t="str">
            <v>FR</v>
          </cell>
          <cell r="D4373" t="str">
            <v>06 Service Only</v>
          </cell>
          <cell r="E4373" t="e">
            <v>#N/A</v>
          </cell>
          <cell r="F4373" t="str">
            <v>03 Exchg w/ refurbished</v>
          </cell>
          <cell r="G4373" t="str">
            <v>10.01.2005</v>
          </cell>
          <cell r="H4373" t="str">
            <v>00.00.0000</v>
          </cell>
          <cell r="I4373" t="str">
            <v>NO REPLACE</v>
          </cell>
        </row>
        <row r="4374">
          <cell r="A4374" t="str">
            <v>TSXDEF812</v>
          </cell>
          <cell r="B4374" t="str">
            <v>8 ISOL. INPUTS 24VDC</v>
          </cell>
          <cell r="C4374" t="str">
            <v>FR</v>
          </cell>
          <cell r="D4374" t="str">
            <v>06 Service Only</v>
          </cell>
          <cell r="E4374">
            <v>15000</v>
          </cell>
          <cell r="F4374" t="str">
            <v>03 Exchg w/ refurbished</v>
          </cell>
          <cell r="G4374" t="str">
            <v>31.12.2004</v>
          </cell>
          <cell r="H4374" t="str">
            <v>31.12.2004</v>
          </cell>
          <cell r="I4374" t="str">
            <v>NO REPLACE</v>
          </cell>
        </row>
        <row r="4375">
          <cell r="A4375" t="str">
            <v>TSXDEF812R</v>
          </cell>
          <cell r="B4375" t="str">
            <v>STD EXCH TSXDEF812</v>
          </cell>
          <cell r="C4375" t="str">
            <v>FR</v>
          </cell>
          <cell r="D4375" t="str">
            <v>06 Service Only</v>
          </cell>
          <cell r="E4375" t="e">
            <v>#N/A</v>
          </cell>
          <cell r="F4375" t="str">
            <v>03 Exchg w/ refurbished</v>
          </cell>
          <cell r="G4375" t="str">
            <v>10.01.2005</v>
          </cell>
          <cell r="H4375" t="str">
            <v>00.00.0000</v>
          </cell>
          <cell r="I4375" t="str">
            <v>NO REPLACE</v>
          </cell>
        </row>
        <row r="4376">
          <cell r="A4376" t="str">
            <v>TSXDEM2412M</v>
          </cell>
          <cell r="B4376" t="str">
            <v>24 DATATION INP. 24VDC</v>
          </cell>
          <cell r="C4376" t="str">
            <v>FR</v>
          </cell>
          <cell r="D4376" t="str">
            <v>06 Service Only</v>
          </cell>
          <cell r="E4376" t="e">
            <v>#N/A</v>
          </cell>
          <cell r="F4376" t="str">
            <v>03 Exchg w/ refurbished</v>
          </cell>
          <cell r="G4376" t="str">
            <v>31.12.2004</v>
          </cell>
          <cell r="H4376" t="str">
            <v>31.12.2004</v>
          </cell>
          <cell r="I4376" t="str">
            <v>NO REPLACE</v>
          </cell>
        </row>
        <row r="4377">
          <cell r="A4377" t="str">
            <v>TSXDEM2412R</v>
          </cell>
          <cell r="B4377" t="str">
            <v>STD EXCH TSXDEM2412M</v>
          </cell>
          <cell r="C4377" t="str">
            <v>FR</v>
          </cell>
          <cell r="D4377" t="str">
            <v>06 Service Only</v>
          </cell>
          <cell r="E4377" t="e">
            <v>#N/A</v>
          </cell>
          <cell r="F4377" t="str">
            <v>03 Exchg w/ refurbished</v>
          </cell>
          <cell r="G4377" t="str">
            <v>23.12.2004</v>
          </cell>
          <cell r="H4377" t="str">
            <v>31.12.2004</v>
          </cell>
          <cell r="I4377" t="str">
            <v>NO REPLACE</v>
          </cell>
        </row>
        <row r="4378">
          <cell r="A4378" t="str">
            <v>TSXDEM2413M</v>
          </cell>
          <cell r="B4378" t="str">
            <v>24 DATATION INP. 48VDC</v>
          </cell>
          <cell r="C4378" t="str">
            <v>FR</v>
          </cell>
          <cell r="D4378" t="str">
            <v>06 Service Only</v>
          </cell>
          <cell r="E4378" t="e">
            <v>#N/A</v>
          </cell>
          <cell r="F4378" t="str">
            <v>03 Exchg w/ refurbished</v>
          </cell>
          <cell r="G4378" t="str">
            <v>31.12.2004</v>
          </cell>
          <cell r="H4378" t="str">
            <v>31.12.2004</v>
          </cell>
          <cell r="I4378" t="str">
            <v>NO REPLACE</v>
          </cell>
        </row>
        <row r="4379">
          <cell r="A4379" t="str">
            <v>TSXDEM2413R</v>
          </cell>
          <cell r="B4379" t="str">
            <v>STD EXCH TSXDEM2413M</v>
          </cell>
          <cell r="C4379" t="str">
            <v>FR</v>
          </cell>
          <cell r="D4379" t="str">
            <v>06 Service Only</v>
          </cell>
          <cell r="E4379" t="e">
            <v>#N/A</v>
          </cell>
          <cell r="F4379" t="str">
            <v>03 Exchg w/ refurbished</v>
          </cell>
          <cell r="G4379" t="str">
            <v>23.12.2004</v>
          </cell>
          <cell r="H4379" t="str">
            <v>31.12.2004</v>
          </cell>
          <cell r="I4379" t="str">
            <v>NO REPLACE</v>
          </cell>
        </row>
        <row r="4380">
          <cell r="A4380" t="str">
            <v>TSXDEP1212</v>
          </cell>
          <cell r="B4380" t="str">
            <v>12 INPUTS 24 VDC CPX</v>
          </cell>
          <cell r="C4380" t="str">
            <v>FR</v>
          </cell>
          <cell r="D4380" t="str">
            <v>06 Service Only</v>
          </cell>
          <cell r="E4380">
            <v>26100</v>
          </cell>
          <cell r="F4380" t="str">
            <v>01 Exchg w/ new product</v>
          </cell>
          <cell r="G4380" t="str">
            <v>04.03.2002</v>
          </cell>
          <cell r="H4380" t="str">
            <v>30.12.2001</v>
          </cell>
          <cell r="I4380" t="str">
            <v>NO REPLACE</v>
          </cell>
        </row>
        <row r="4381">
          <cell r="A4381" t="str">
            <v>TSXDET1603</v>
          </cell>
          <cell r="B4381" t="str">
            <v>16 INPUTS REGROUP. 48 VAC</v>
          </cell>
          <cell r="C4381" t="str">
            <v>FR</v>
          </cell>
          <cell r="D4381" t="str">
            <v>06 Service Only</v>
          </cell>
          <cell r="E4381">
            <v>22500</v>
          </cell>
          <cell r="F4381" t="str">
            <v>03 Exchg w/ refurbished</v>
          </cell>
          <cell r="G4381" t="str">
            <v>31.12.2004</v>
          </cell>
          <cell r="H4381" t="str">
            <v>31.12.2004</v>
          </cell>
          <cell r="I4381" t="str">
            <v>NO REPLACE</v>
          </cell>
        </row>
        <row r="4382">
          <cell r="A4382" t="str">
            <v>TSXDET1603R</v>
          </cell>
          <cell r="B4382" t="str">
            <v>STD EXCH TSXDET1603</v>
          </cell>
          <cell r="C4382" t="str">
            <v>FR</v>
          </cell>
          <cell r="D4382" t="str">
            <v>06 Service Only</v>
          </cell>
          <cell r="E4382" t="e">
            <v>#N/A</v>
          </cell>
          <cell r="F4382" t="str">
            <v>03 Exchg w/ refurbished</v>
          </cell>
          <cell r="G4382" t="str">
            <v>31.12.2004</v>
          </cell>
          <cell r="H4382" t="str">
            <v>31.12.2004</v>
          </cell>
          <cell r="I4382" t="str">
            <v>NO REPLACE</v>
          </cell>
        </row>
        <row r="4383">
          <cell r="A4383" t="str">
            <v>TSXDET1604</v>
          </cell>
          <cell r="B4383" t="str">
            <v>16 INP. GRP 110/115 VAC</v>
          </cell>
          <cell r="C4383" t="str">
            <v>FR</v>
          </cell>
          <cell r="D4383" t="str">
            <v>06 Service Only</v>
          </cell>
          <cell r="E4383">
            <v>22500</v>
          </cell>
          <cell r="F4383" t="str">
            <v>03 Exchg w/ refurbished</v>
          </cell>
          <cell r="G4383" t="str">
            <v>31.12.2004</v>
          </cell>
          <cell r="H4383" t="str">
            <v>31.12.2004</v>
          </cell>
          <cell r="I4383" t="str">
            <v>NO REPLACE</v>
          </cell>
        </row>
        <row r="4384">
          <cell r="A4384" t="str">
            <v>TSXDET1604R</v>
          </cell>
          <cell r="B4384" t="str">
            <v>STD EXCH TSXDET1604</v>
          </cell>
          <cell r="C4384" t="str">
            <v>FR</v>
          </cell>
          <cell r="D4384" t="str">
            <v>06 Service Only</v>
          </cell>
          <cell r="E4384" t="e">
            <v>#N/A</v>
          </cell>
          <cell r="F4384" t="str">
            <v>03 Exchg w/ refurbished</v>
          </cell>
          <cell r="G4384" t="str">
            <v>31.12.2004</v>
          </cell>
          <cell r="H4384" t="str">
            <v>31.12.2004</v>
          </cell>
          <cell r="I4384" t="str">
            <v>NO REPLACE</v>
          </cell>
        </row>
        <row r="4385">
          <cell r="A4385" t="str">
            <v>TSXDET1612</v>
          </cell>
          <cell r="B4385" t="str">
            <v>16 ISOLATED INPUTS 24VDC</v>
          </cell>
          <cell r="C4385" t="str">
            <v>FR</v>
          </cell>
          <cell r="D4385" t="str">
            <v>06 Service Only</v>
          </cell>
          <cell r="E4385">
            <v>22100</v>
          </cell>
          <cell r="F4385" t="str">
            <v>03 Exchg w/ refurbished</v>
          </cell>
          <cell r="G4385" t="str">
            <v>31.12.2004</v>
          </cell>
          <cell r="H4385" t="str">
            <v>31.12.2004</v>
          </cell>
          <cell r="I4385" t="str">
            <v>NO REPLACE</v>
          </cell>
        </row>
        <row r="4386">
          <cell r="A4386" t="str">
            <v>TSXDET1612R</v>
          </cell>
          <cell r="B4386" t="str">
            <v>STD EXCH TSXDET1612</v>
          </cell>
          <cell r="C4386" t="str">
            <v>FR</v>
          </cell>
          <cell r="D4386" t="str">
            <v>06 Service Only</v>
          </cell>
          <cell r="E4386" t="e">
            <v>#N/A</v>
          </cell>
          <cell r="F4386" t="str">
            <v>03 Exchg w/ refurbished</v>
          </cell>
          <cell r="G4386" t="str">
            <v>23.12.2004</v>
          </cell>
          <cell r="H4386" t="str">
            <v>31.12.2004</v>
          </cell>
          <cell r="I4386" t="str">
            <v>NO REPLACE</v>
          </cell>
        </row>
        <row r="4387">
          <cell r="A4387" t="str">
            <v>TSXDET1613</v>
          </cell>
          <cell r="B4387" t="str">
            <v>16 INPUTS ISOL 48 VDC</v>
          </cell>
          <cell r="C4387" t="str">
            <v>FR</v>
          </cell>
          <cell r="D4387" t="str">
            <v>06 Service Only</v>
          </cell>
          <cell r="E4387">
            <v>21500</v>
          </cell>
          <cell r="F4387" t="str">
            <v>03 Exchg w/ refurbished</v>
          </cell>
          <cell r="G4387" t="str">
            <v>31.12.2004</v>
          </cell>
          <cell r="H4387" t="str">
            <v>31.12.2004</v>
          </cell>
          <cell r="I4387" t="str">
            <v>NO REPLACE</v>
          </cell>
        </row>
        <row r="4388">
          <cell r="A4388" t="str">
            <v>TSXDET1613R</v>
          </cell>
          <cell r="B4388" t="str">
            <v>STD EXCH TSXDET1613</v>
          </cell>
          <cell r="C4388" t="str">
            <v>FR</v>
          </cell>
          <cell r="D4388" t="str">
            <v>06 Service Only</v>
          </cell>
          <cell r="E4388" t="e">
            <v>#N/A</v>
          </cell>
          <cell r="F4388" t="str">
            <v>03 Exchg w/ refurbished</v>
          </cell>
          <cell r="G4388" t="str">
            <v>31.12.2004</v>
          </cell>
          <cell r="H4388" t="str">
            <v>31.12.2004</v>
          </cell>
          <cell r="I4388" t="str">
            <v>NO REPLACE</v>
          </cell>
        </row>
        <row r="4389">
          <cell r="A4389" t="str">
            <v>TSXDET1633</v>
          </cell>
          <cell r="B4389" t="str">
            <v>16 FAST INPUTS 48 VDC</v>
          </cell>
          <cell r="C4389" t="str">
            <v>FR</v>
          </cell>
          <cell r="D4389" t="str">
            <v>06 Service Only</v>
          </cell>
          <cell r="E4389">
            <v>23100</v>
          </cell>
          <cell r="F4389" t="str">
            <v>03 Exchg w/ refurbished</v>
          </cell>
          <cell r="G4389" t="str">
            <v>04.03.2002</v>
          </cell>
          <cell r="H4389" t="str">
            <v>30.12.2001</v>
          </cell>
          <cell r="I4389" t="str">
            <v>NO REPLACE</v>
          </cell>
        </row>
        <row r="4390">
          <cell r="A4390" t="str">
            <v>TSXDET1633R</v>
          </cell>
          <cell r="B4390" t="str">
            <v>STD EXCH TSXDET1633</v>
          </cell>
          <cell r="C4390" t="str">
            <v>FR</v>
          </cell>
          <cell r="D4390" t="str">
            <v>06 Service Only</v>
          </cell>
          <cell r="E4390" t="e">
            <v>#N/A</v>
          </cell>
          <cell r="F4390" t="str">
            <v>03 Exchg w/ refurbished</v>
          </cell>
          <cell r="G4390" t="str">
            <v>31.01.2005</v>
          </cell>
          <cell r="H4390" t="str">
            <v>30.12.2001</v>
          </cell>
          <cell r="I4390" t="str">
            <v>NO REPLACE</v>
          </cell>
        </row>
        <row r="4391">
          <cell r="A4391" t="str">
            <v>TSXDET3232</v>
          </cell>
          <cell r="B4391" t="str">
            <v>32 FAST INPUTS 24VDC</v>
          </cell>
          <cell r="C4391" t="str">
            <v>FR</v>
          </cell>
          <cell r="D4391" t="str">
            <v>06 Service Only</v>
          </cell>
          <cell r="E4391">
            <v>28200</v>
          </cell>
          <cell r="F4391" t="str">
            <v>03 Exchg w/ refurbished</v>
          </cell>
          <cell r="G4391" t="str">
            <v>31.12.2004</v>
          </cell>
          <cell r="H4391" t="str">
            <v>31.12.2004</v>
          </cell>
          <cell r="I4391" t="str">
            <v>NO REPLACE</v>
          </cell>
        </row>
        <row r="4392">
          <cell r="A4392" t="str">
            <v>TSXDET3232R</v>
          </cell>
          <cell r="B4392" t="str">
            <v>STD EXCH TSXDET3232</v>
          </cell>
          <cell r="C4392" t="str">
            <v>FR</v>
          </cell>
          <cell r="D4392" t="str">
            <v>06 Service Only</v>
          </cell>
          <cell r="E4392" t="e">
            <v>#N/A</v>
          </cell>
          <cell r="F4392" t="str">
            <v>03 Exchg w/ refurbished</v>
          </cell>
          <cell r="G4392" t="str">
            <v>31.12.2004</v>
          </cell>
          <cell r="H4392" t="str">
            <v>31.12.2004</v>
          </cell>
          <cell r="I4392" t="str">
            <v>NO REPLACE</v>
          </cell>
        </row>
        <row r="4393">
          <cell r="A4393" t="str">
            <v>TSXDET3242</v>
          </cell>
          <cell r="B4393" t="str">
            <v>32 INPUTS REGROUP 24VDC</v>
          </cell>
          <cell r="C4393" t="str">
            <v>FR</v>
          </cell>
          <cell r="D4393" t="str">
            <v>06 Service Only</v>
          </cell>
          <cell r="E4393">
            <v>29100</v>
          </cell>
          <cell r="F4393" t="str">
            <v>03 Exchg w/ refurbished</v>
          </cell>
          <cell r="G4393" t="str">
            <v>31.12.2004</v>
          </cell>
          <cell r="H4393" t="str">
            <v>31.12.2004</v>
          </cell>
          <cell r="I4393" t="str">
            <v>NO REPLACE</v>
          </cell>
        </row>
        <row r="4394">
          <cell r="A4394" t="str">
            <v>TSXDET3242R</v>
          </cell>
          <cell r="B4394" t="str">
            <v>STD EXCH TSXDET3242</v>
          </cell>
          <cell r="C4394" t="str">
            <v>FR</v>
          </cell>
          <cell r="D4394" t="str">
            <v>06 Service Only</v>
          </cell>
          <cell r="E4394" t="e">
            <v>#N/A</v>
          </cell>
          <cell r="F4394" t="str">
            <v>03 Exchg w/ refurbished</v>
          </cell>
          <cell r="G4394" t="str">
            <v>23.12.2004</v>
          </cell>
          <cell r="H4394" t="str">
            <v>31.12.2004</v>
          </cell>
          <cell r="I4394" t="str">
            <v>NO REPLACE</v>
          </cell>
        </row>
        <row r="4395">
          <cell r="A4395" t="str">
            <v>TSXDET3252</v>
          </cell>
          <cell r="B4395" t="str">
            <v>32 INPUTS NON ISOL 24VDC</v>
          </cell>
          <cell r="C4395" t="str">
            <v>FR</v>
          </cell>
          <cell r="D4395" t="str">
            <v>06 Service Only</v>
          </cell>
          <cell r="E4395">
            <v>22000</v>
          </cell>
          <cell r="F4395" t="str">
            <v>03 Exchg w/ refurbished</v>
          </cell>
          <cell r="G4395" t="str">
            <v>31.12.2004</v>
          </cell>
          <cell r="H4395" t="str">
            <v>31.12.2004</v>
          </cell>
          <cell r="I4395" t="str">
            <v>NO REPLACE</v>
          </cell>
        </row>
        <row r="4396">
          <cell r="A4396" t="str">
            <v>TSXDET3252R</v>
          </cell>
          <cell r="B4396" t="str">
            <v>STD EXCH TSXDET3252</v>
          </cell>
          <cell r="C4396" t="str">
            <v>FR</v>
          </cell>
          <cell r="D4396" t="str">
            <v>06 Service Only</v>
          </cell>
          <cell r="E4396" t="e">
            <v>#N/A</v>
          </cell>
          <cell r="F4396" t="str">
            <v>03 Exchg w/ refurbished</v>
          </cell>
          <cell r="G4396" t="str">
            <v>31.12.2004</v>
          </cell>
          <cell r="H4396" t="str">
            <v>31.12.2004</v>
          </cell>
          <cell r="I4396" t="str">
            <v>NO REPLACE</v>
          </cell>
        </row>
        <row r="4397">
          <cell r="A4397" t="str">
            <v>TSXDET466</v>
          </cell>
          <cell r="B4397" t="str">
            <v>4 INPUTS NAMUR INDEP</v>
          </cell>
          <cell r="C4397" t="str">
            <v>FR</v>
          </cell>
          <cell r="D4397" t="str">
            <v>06 Service Only</v>
          </cell>
          <cell r="E4397">
            <v>19200</v>
          </cell>
          <cell r="F4397" t="str">
            <v>03 Exchg w/ refurbished</v>
          </cell>
          <cell r="G4397" t="str">
            <v>31.12.2004</v>
          </cell>
          <cell r="H4397" t="str">
            <v>31.12.2004</v>
          </cell>
          <cell r="I4397" t="str">
            <v>NO REPLACE</v>
          </cell>
        </row>
        <row r="4398">
          <cell r="A4398" t="str">
            <v>TSXDET466R</v>
          </cell>
          <cell r="B4398" t="str">
            <v>STD EXCH TSXDET466</v>
          </cell>
          <cell r="C4398" t="str">
            <v>FR</v>
          </cell>
          <cell r="D4398" t="str">
            <v>06 Service Only</v>
          </cell>
          <cell r="E4398" t="e">
            <v>#N/A</v>
          </cell>
          <cell r="F4398" t="str">
            <v>03 Exchg w/ refurbished</v>
          </cell>
          <cell r="G4398" t="str">
            <v>31.12.2004</v>
          </cell>
          <cell r="H4398" t="str">
            <v>31.12.2004</v>
          </cell>
          <cell r="I4398" t="str">
            <v>NO REPLACE</v>
          </cell>
        </row>
        <row r="4399">
          <cell r="A4399" t="str">
            <v>TSXDET802</v>
          </cell>
          <cell r="B4399" t="str">
            <v>8 INPUTS INDEPEND.24 VDC</v>
          </cell>
          <cell r="C4399" t="str">
            <v>FR</v>
          </cell>
          <cell r="D4399" t="str">
            <v>06 Service Only</v>
          </cell>
          <cell r="E4399">
            <v>13400</v>
          </cell>
          <cell r="F4399" t="str">
            <v>03 Exchg w/ refurbished</v>
          </cell>
          <cell r="G4399" t="str">
            <v>31.12.2004</v>
          </cell>
          <cell r="H4399" t="str">
            <v>31.12.2004</v>
          </cell>
          <cell r="I4399" t="str">
            <v>NO REPLACE</v>
          </cell>
        </row>
        <row r="4400">
          <cell r="A4400" t="str">
            <v>TSXDET802R</v>
          </cell>
          <cell r="B4400" t="str">
            <v>STD EXCH TSXDET802</v>
          </cell>
          <cell r="C4400" t="str">
            <v>FR</v>
          </cell>
          <cell r="D4400" t="str">
            <v>06 Service Only</v>
          </cell>
          <cell r="E4400" t="e">
            <v>#N/A</v>
          </cell>
          <cell r="F4400" t="str">
            <v>03 Exchg w/ refurbished</v>
          </cell>
          <cell r="G4400" t="str">
            <v>31.12.2004</v>
          </cell>
          <cell r="H4400" t="str">
            <v>31.12.2004</v>
          </cell>
          <cell r="I4400" t="str">
            <v>NO REPLACE</v>
          </cell>
        </row>
        <row r="4401">
          <cell r="A4401" t="str">
            <v>TSXDET803</v>
          </cell>
          <cell r="B4401" t="str">
            <v>8 INPUTS INDEPEND.48 VDC</v>
          </cell>
          <cell r="C4401" t="str">
            <v>FR</v>
          </cell>
          <cell r="D4401" t="str">
            <v>06 Service Only</v>
          </cell>
          <cell r="E4401">
            <v>14000</v>
          </cell>
          <cell r="F4401" t="str">
            <v>03 Exchg w/ refurbished</v>
          </cell>
          <cell r="G4401" t="str">
            <v>31.12.2004</v>
          </cell>
          <cell r="H4401" t="str">
            <v>31.12.2004</v>
          </cell>
          <cell r="I4401" t="str">
            <v>NO REPLACE</v>
          </cell>
        </row>
        <row r="4402">
          <cell r="A4402" t="str">
            <v>TSXDET803R</v>
          </cell>
          <cell r="B4402" t="str">
            <v>STD EXCH TSXDET803</v>
          </cell>
          <cell r="C4402" t="str">
            <v>FR</v>
          </cell>
          <cell r="D4402" t="str">
            <v>06 Service Only</v>
          </cell>
          <cell r="E4402" t="e">
            <v>#N/A</v>
          </cell>
          <cell r="F4402" t="str">
            <v>03 Exchg w/ refurbished</v>
          </cell>
          <cell r="G4402" t="str">
            <v>31.12.2004</v>
          </cell>
          <cell r="H4402" t="str">
            <v>31.12.2004</v>
          </cell>
          <cell r="I4402" t="str">
            <v>NO REPLACE</v>
          </cell>
        </row>
        <row r="4403">
          <cell r="A4403" t="str">
            <v>TSXDET805</v>
          </cell>
          <cell r="B4403" t="str">
            <v>8 INP.INDEP.220/240VAC</v>
          </cell>
          <cell r="C4403" t="str">
            <v>FR</v>
          </cell>
          <cell r="D4403" t="str">
            <v>06 Service Only</v>
          </cell>
          <cell r="E4403">
            <v>18300</v>
          </cell>
          <cell r="F4403" t="str">
            <v>03 Exchg w/ refurbished</v>
          </cell>
          <cell r="G4403" t="str">
            <v>31.12.2004</v>
          </cell>
          <cell r="H4403" t="str">
            <v>31.12.2004</v>
          </cell>
          <cell r="I4403" t="str">
            <v>NO REPLACE</v>
          </cell>
        </row>
        <row r="4404">
          <cell r="A4404" t="str">
            <v>TSXDET805R</v>
          </cell>
          <cell r="B4404" t="str">
            <v>STD EXCH TSXDET805</v>
          </cell>
          <cell r="C4404" t="str">
            <v>FR</v>
          </cell>
          <cell r="D4404" t="str">
            <v>06 Service Only</v>
          </cell>
          <cell r="E4404" t="e">
            <v>#N/A</v>
          </cell>
          <cell r="F4404" t="str">
            <v>03 Exchg w/ refurbished</v>
          </cell>
          <cell r="G4404" t="str">
            <v>31.12.2004</v>
          </cell>
          <cell r="H4404" t="str">
            <v>31.12.2004</v>
          </cell>
          <cell r="I4404" t="str">
            <v>NO REPLACE</v>
          </cell>
        </row>
        <row r="4405">
          <cell r="A4405" t="str">
            <v>TSXDET812</v>
          </cell>
          <cell r="B4405" t="str">
            <v>8 INPUTS INDEPEND.24 VDC</v>
          </cell>
          <cell r="C4405" t="str">
            <v>FR</v>
          </cell>
          <cell r="D4405" t="str">
            <v>06 Service Only</v>
          </cell>
          <cell r="E4405">
            <v>13000</v>
          </cell>
          <cell r="F4405" t="str">
            <v>03 Exchg w/ refurbished</v>
          </cell>
          <cell r="G4405" t="str">
            <v>31.12.2004</v>
          </cell>
          <cell r="H4405" t="str">
            <v>31.12.2004</v>
          </cell>
          <cell r="I4405" t="str">
            <v>NO REPLACE</v>
          </cell>
        </row>
        <row r="4406">
          <cell r="A4406" t="str">
            <v>TSXDET812R</v>
          </cell>
          <cell r="B4406" t="str">
            <v>STD EXCH TSXDET812</v>
          </cell>
          <cell r="C4406" t="str">
            <v>FR</v>
          </cell>
          <cell r="D4406" t="str">
            <v>06 Service Only</v>
          </cell>
          <cell r="E4406" t="e">
            <v>#N/A</v>
          </cell>
          <cell r="F4406" t="str">
            <v>03 Exchg w/ refurbished</v>
          </cell>
          <cell r="G4406" t="str">
            <v>31.12.2004</v>
          </cell>
          <cell r="H4406" t="str">
            <v>31.12.2004</v>
          </cell>
          <cell r="I4406" t="str">
            <v>NO REPLACE</v>
          </cell>
        </row>
        <row r="4407">
          <cell r="A4407" t="str">
            <v>TSXDET813</v>
          </cell>
          <cell r="B4407" t="str">
            <v>8 INPUTS INDEPEND.48 VDC</v>
          </cell>
          <cell r="C4407" t="str">
            <v>FR</v>
          </cell>
          <cell r="D4407" t="str">
            <v>06 Service Only</v>
          </cell>
          <cell r="E4407">
            <v>12400</v>
          </cell>
          <cell r="F4407" t="str">
            <v>03 Exchg w/ refurbished</v>
          </cell>
          <cell r="G4407" t="str">
            <v>31.12.2004</v>
          </cell>
          <cell r="H4407" t="str">
            <v>31.12.2004</v>
          </cell>
          <cell r="I4407" t="str">
            <v>NO REPLACE</v>
          </cell>
        </row>
        <row r="4408">
          <cell r="A4408" t="str">
            <v>TSXDET813R</v>
          </cell>
          <cell r="B4408" t="str">
            <v>STD EXCH TSXDET813</v>
          </cell>
          <cell r="C4408" t="str">
            <v>FR</v>
          </cell>
          <cell r="D4408" t="str">
            <v>06 Service Only</v>
          </cell>
          <cell r="E4408" t="e">
            <v>#N/A</v>
          </cell>
          <cell r="F4408" t="str">
            <v>03 Exchg w/ refurbished</v>
          </cell>
          <cell r="G4408" t="str">
            <v>31.12.2004</v>
          </cell>
          <cell r="H4408" t="str">
            <v>31.12.2004</v>
          </cell>
          <cell r="I4408" t="str">
            <v>NO REPLACE</v>
          </cell>
        </row>
        <row r="4409">
          <cell r="A4409" t="str">
            <v>TSXDET814</v>
          </cell>
          <cell r="B4409" t="str">
            <v>8 INPUTS INDEPEND.125 VDC</v>
          </cell>
          <cell r="C4409" t="str">
            <v>FR</v>
          </cell>
          <cell r="D4409" t="str">
            <v>06 Service Only</v>
          </cell>
          <cell r="E4409">
            <v>13400</v>
          </cell>
          <cell r="F4409" t="str">
            <v>03 Exchg w/ refurbished</v>
          </cell>
          <cell r="G4409" t="str">
            <v>31.12.2004</v>
          </cell>
          <cell r="H4409" t="str">
            <v>31.12.2004</v>
          </cell>
          <cell r="I4409" t="str">
            <v>NO REPLACE</v>
          </cell>
        </row>
        <row r="4410">
          <cell r="A4410" t="str">
            <v>TSXDET814R</v>
          </cell>
          <cell r="B4410" t="str">
            <v>STD EXCH TSXDET814</v>
          </cell>
          <cell r="C4410" t="str">
            <v>FR</v>
          </cell>
          <cell r="D4410" t="str">
            <v>06 Service Only</v>
          </cell>
          <cell r="E4410" t="e">
            <v>#N/A</v>
          </cell>
          <cell r="F4410" t="str">
            <v>03 Exchg w/ refurbished</v>
          </cell>
          <cell r="G4410" t="str">
            <v>31.12.2004</v>
          </cell>
          <cell r="H4410" t="str">
            <v>31.12.2004</v>
          </cell>
          <cell r="I4410" t="str">
            <v>NO REPLACE</v>
          </cell>
        </row>
        <row r="4411">
          <cell r="A4411" t="str">
            <v>TSXDET824</v>
          </cell>
          <cell r="B4411" t="str">
            <v>8 INP.INDEP.110VDC/115VAC</v>
          </cell>
          <cell r="C4411" t="str">
            <v>FR</v>
          </cell>
          <cell r="D4411" t="str">
            <v>06 Service Only</v>
          </cell>
          <cell r="E4411">
            <v>14000</v>
          </cell>
          <cell r="F4411" t="str">
            <v>03 Exchg w/ refurbished</v>
          </cell>
          <cell r="G4411" t="str">
            <v>31.12.2004</v>
          </cell>
          <cell r="H4411" t="str">
            <v>31.12.2004</v>
          </cell>
          <cell r="I4411" t="str">
            <v>NO REPLACE</v>
          </cell>
        </row>
        <row r="4412">
          <cell r="A4412" t="str">
            <v>TSXDET824R</v>
          </cell>
          <cell r="B4412" t="str">
            <v>STD EXCH TSXDET824</v>
          </cell>
          <cell r="C4412" t="str">
            <v>FR</v>
          </cell>
          <cell r="D4412" t="str">
            <v>06 Service Only</v>
          </cell>
          <cell r="E4412" t="e">
            <v>#N/A</v>
          </cell>
          <cell r="F4412" t="str">
            <v>03 Exchg w/ refurbished</v>
          </cell>
          <cell r="G4412" t="str">
            <v>31.12.2004</v>
          </cell>
          <cell r="H4412" t="str">
            <v>31.12.2004</v>
          </cell>
          <cell r="I4412" t="str">
            <v>NO REPLACE</v>
          </cell>
        </row>
        <row r="4413">
          <cell r="A4413" t="str">
            <v>TSXDEY08D2</v>
          </cell>
          <cell r="B4413" t="str">
            <v>8I 24VDC SINK TR.BLK</v>
          </cell>
          <cell r="C4413" t="str">
            <v>FR</v>
          </cell>
          <cell r="D4413" t="str">
            <v>04 Commercialized</v>
          </cell>
          <cell r="E4413">
            <v>8200</v>
          </cell>
          <cell r="F4413" t="str">
            <v>01 Exchg w/ new product</v>
          </cell>
          <cell r="G4413" t="str">
            <v>01.01.1997</v>
          </cell>
          <cell r="H4413" t="str">
            <v>00.00.0000</v>
          </cell>
        </row>
        <row r="4414">
          <cell r="A4414" t="str">
            <v>TSXDEY16A2</v>
          </cell>
          <cell r="B4414" t="str">
            <v>16I 24VAC TR.BLK</v>
          </cell>
          <cell r="C4414" t="str">
            <v>FR</v>
          </cell>
          <cell r="D4414" t="str">
            <v>04 Commercialized</v>
          </cell>
          <cell r="E4414">
            <v>11900</v>
          </cell>
          <cell r="F4414" t="str">
            <v>01 Exchg w/ new product</v>
          </cell>
          <cell r="G4414" t="str">
            <v>01.01.1997</v>
          </cell>
          <cell r="H4414" t="str">
            <v>00.00.0000</v>
          </cell>
        </row>
        <row r="4415">
          <cell r="A4415" t="str">
            <v>TSXDEY16A3</v>
          </cell>
          <cell r="B4415" t="str">
            <v>16I 48VAC TR.BLK</v>
          </cell>
          <cell r="C4415" t="str">
            <v>FR</v>
          </cell>
          <cell r="D4415" t="str">
            <v>04 Commercialized</v>
          </cell>
          <cell r="E4415">
            <v>12400</v>
          </cell>
          <cell r="F4415" t="str">
            <v>01 Exchg w/ new product</v>
          </cell>
          <cell r="G4415" t="str">
            <v>01.01.1997</v>
          </cell>
          <cell r="H4415" t="str">
            <v>00.00.0000</v>
          </cell>
        </row>
        <row r="4416">
          <cell r="A4416" t="str">
            <v>TSXDEY16A4</v>
          </cell>
          <cell r="B4416" t="str">
            <v>16I 110/120VAC TR.BLK</v>
          </cell>
          <cell r="C4416" t="str">
            <v>FR</v>
          </cell>
          <cell r="D4416" t="str">
            <v>04 Commercialized</v>
          </cell>
          <cell r="E4416">
            <v>11300</v>
          </cell>
          <cell r="F4416" t="str">
            <v>01 Exchg w/ new product</v>
          </cell>
          <cell r="G4416" t="str">
            <v>01.01.1997</v>
          </cell>
          <cell r="H4416" t="str">
            <v>00.00.0000</v>
          </cell>
        </row>
        <row r="4417">
          <cell r="A4417" t="str">
            <v>TSXDEY16A5</v>
          </cell>
          <cell r="B4417" t="str">
            <v>16I 220/240VAC TR.BLK</v>
          </cell>
          <cell r="C4417" t="str">
            <v>FR</v>
          </cell>
          <cell r="D4417" t="str">
            <v>04 Commercialized</v>
          </cell>
          <cell r="E4417">
            <v>11300</v>
          </cell>
          <cell r="F4417" t="str">
            <v>01 Exchg w/ new product</v>
          </cell>
          <cell r="G4417" t="str">
            <v>01.01.1997</v>
          </cell>
          <cell r="H4417" t="str">
            <v>00.00.0000</v>
          </cell>
        </row>
        <row r="4418">
          <cell r="A4418" t="str">
            <v>TSXDEY16D2</v>
          </cell>
          <cell r="B4418" t="str">
            <v>16I 24VDC SINK TR.BLK</v>
          </cell>
          <cell r="C4418" t="str">
            <v>FR</v>
          </cell>
          <cell r="D4418" t="str">
            <v>04 Commercialized</v>
          </cell>
          <cell r="E4418">
            <v>8600</v>
          </cell>
          <cell r="F4418" t="str">
            <v>01 Exchg w/ new product</v>
          </cell>
          <cell r="G4418" t="str">
            <v>01.01.1997</v>
          </cell>
          <cell r="H4418" t="str">
            <v>00.00.0000</v>
          </cell>
        </row>
        <row r="4419">
          <cell r="A4419" t="str">
            <v>TSXDEY16D3</v>
          </cell>
          <cell r="B4419" t="str">
            <v>16I 48VDC SINK TR.BLK</v>
          </cell>
          <cell r="C4419" t="str">
            <v>FR</v>
          </cell>
          <cell r="D4419" t="str">
            <v>04 Commercialized</v>
          </cell>
          <cell r="E4419">
            <v>10400</v>
          </cell>
          <cell r="F4419" t="str">
            <v>01 Exchg w/ new product</v>
          </cell>
          <cell r="G4419" t="str">
            <v>01.01.1997</v>
          </cell>
          <cell r="H4419" t="str">
            <v>00.00.0000</v>
          </cell>
        </row>
        <row r="4420">
          <cell r="A4420" t="str">
            <v>TSXDEY16FK</v>
          </cell>
          <cell r="B4420" t="str">
            <v>16I FAST 24VDC SINK CONN</v>
          </cell>
          <cell r="C4420" t="str">
            <v>FR</v>
          </cell>
          <cell r="D4420" t="str">
            <v>04 Commercialized</v>
          </cell>
          <cell r="E4420">
            <v>12800</v>
          </cell>
          <cell r="F4420" t="str">
            <v>01 Exchg w/ new product</v>
          </cell>
          <cell r="G4420" t="str">
            <v>01.01.1997</v>
          </cell>
          <cell r="H4420" t="str">
            <v>00.00.0000</v>
          </cell>
        </row>
        <row r="4421">
          <cell r="A4421" t="str">
            <v>TSXDEY32D2K</v>
          </cell>
          <cell r="B4421" t="str">
            <v>32I 24VDC SINK CONN</v>
          </cell>
          <cell r="C4421" t="str">
            <v>FR</v>
          </cell>
          <cell r="D4421" t="str">
            <v>04 Commercialized</v>
          </cell>
          <cell r="E4421">
            <v>18000</v>
          </cell>
          <cell r="F4421" t="str">
            <v>01 Exchg w/ new product</v>
          </cell>
          <cell r="G4421" t="str">
            <v>01.01.1997</v>
          </cell>
          <cell r="H4421" t="str">
            <v>00.00.0000</v>
          </cell>
        </row>
        <row r="4422">
          <cell r="A4422" t="str">
            <v>TSXDEY32D3K</v>
          </cell>
          <cell r="B4422" t="str">
            <v>32I 48VDC SINK CONN</v>
          </cell>
          <cell r="C4422" t="str">
            <v>FR</v>
          </cell>
          <cell r="D4422" t="str">
            <v>04 Commercialized</v>
          </cell>
          <cell r="E4422" t="e">
            <v>#N/A</v>
          </cell>
          <cell r="F4422" t="str">
            <v>01 Exchg w/ new product</v>
          </cell>
          <cell r="G4422" t="str">
            <v>30.03.1998</v>
          </cell>
          <cell r="H4422" t="str">
            <v>00.00.0000</v>
          </cell>
        </row>
        <row r="4423">
          <cell r="A4423" t="str">
            <v>TSXDEY64D2K</v>
          </cell>
          <cell r="B4423" t="str">
            <v>64I 24VDC SINK CONN</v>
          </cell>
          <cell r="C4423" t="str">
            <v>FR</v>
          </cell>
          <cell r="D4423" t="str">
            <v>04 Commercialized</v>
          </cell>
          <cell r="E4423">
            <v>28000</v>
          </cell>
          <cell r="F4423" t="str">
            <v>01 Exchg w/ new product</v>
          </cell>
          <cell r="G4423" t="str">
            <v>01.01.1997</v>
          </cell>
          <cell r="H4423" t="str">
            <v>00.00.0000</v>
          </cell>
        </row>
        <row r="4424">
          <cell r="A4424" t="str">
            <v>TSXDEZ08A4</v>
          </cell>
          <cell r="B4424" t="str">
            <v>8 I 115VAC TR.BLK</v>
          </cell>
          <cell r="C4424" t="str">
            <v>FR</v>
          </cell>
          <cell r="D4424" t="str">
            <v>04 Commercialized</v>
          </cell>
          <cell r="E4424">
            <v>6000</v>
          </cell>
          <cell r="F4424" t="str">
            <v>01 Exchg w/ new product</v>
          </cell>
          <cell r="G4424" t="str">
            <v>01.01.1997</v>
          </cell>
          <cell r="H4424" t="str">
            <v>00.00.0000</v>
          </cell>
        </row>
        <row r="4425">
          <cell r="A4425" t="str">
            <v>TSXDEZ08A5</v>
          </cell>
          <cell r="B4425" t="str">
            <v>8I 220-240VAC TR.BLK</v>
          </cell>
          <cell r="C4425" t="str">
            <v>FR</v>
          </cell>
          <cell r="D4425" t="str">
            <v>04 Commercialized</v>
          </cell>
          <cell r="E4425">
            <v>6000</v>
          </cell>
          <cell r="F4425" t="str">
            <v>01 Exchg w/ new product</v>
          </cell>
          <cell r="G4425" t="str">
            <v>01.01.1997</v>
          </cell>
          <cell r="H4425" t="str">
            <v>00.00.0000</v>
          </cell>
        </row>
        <row r="4426">
          <cell r="A4426" t="str">
            <v>TSXDEZ12D2</v>
          </cell>
          <cell r="B4426" t="str">
            <v>12I 24VDC TR.BLK</v>
          </cell>
          <cell r="C4426" t="str">
            <v>FR</v>
          </cell>
          <cell r="D4426" t="str">
            <v>04 Commercialized</v>
          </cell>
          <cell r="E4426">
            <v>4400</v>
          </cell>
          <cell r="F4426" t="str">
            <v>01 Exchg w/ new product</v>
          </cell>
          <cell r="G4426" t="str">
            <v>01.01.1997</v>
          </cell>
          <cell r="H4426" t="str">
            <v>00.00.0000</v>
          </cell>
        </row>
        <row r="4427">
          <cell r="A4427" t="str">
            <v>TSXDEZ12D2K</v>
          </cell>
          <cell r="B4427" t="str">
            <v>12I 24VDC CONN.</v>
          </cell>
          <cell r="C4427" t="str">
            <v>FR</v>
          </cell>
          <cell r="D4427" t="str">
            <v>04 Commercialized</v>
          </cell>
          <cell r="E4427">
            <v>4500</v>
          </cell>
          <cell r="F4427" t="str">
            <v>01 Exchg w/ new product</v>
          </cell>
          <cell r="G4427" t="str">
            <v>01.01.1997</v>
          </cell>
          <cell r="H4427" t="str">
            <v>00.00.0000</v>
          </cell>
        </row>
        <row r="4428">
          <cell r="A4428" t="str">
            <v>TSXDEZ32D2</v>
          </cell>
          <cell r="B4428" t="str">
            <v>32I 24VDC TR.BLK</v>
          </cell>
          <cell r="C4428" t="str">
            <v>FR</v>
          </cell>
          <cell r="D4428" t="str">
            <v>04 Commercialized</v>
          </cell>
          <cell r="E4428">
            <v>11000</v>
          </cell>
          <cell r="F4428" t="str">
            <v>01 Exchg w/ new product</v>
          </cell>
          <cell r="G4428" t="str">
            <v>01.01.1997</v>
          </cell>
          <cell r="H4428" t="str">
            <v>00.00.0000</v>
          </cell>
        </row>
        <row r="4429">
          <cell r="A4429" t="str">
            <v>TSXDGFPWE</v>
          </cell>
          <cell r="B4429" t="str">
            <v>FIPWAY MANUAL EN</v>
          </cell>
          <cell r="C4429" t="str">
            <v>FR</v>
          </cell>
          <cell r="D4429" t="str">
            <v>04 Commercialized</v>
          </cell>
          <cell r="E4429">
            <v>900</v>
          </cell>
          <cell r="F4429" t="str">
            <v>06 Documentation only</v>
          </cell>
          <cell r="G4429" t="str">
            <v>01.01.1997</v>
          </cell>
          <cell r="H4429" t="str">
            <v>00.00.0000</v>
          </cell>
        </row>
        <row r="4430">
          <cell r="A4430" t="str">
            <v>TSXDGFPWF</v>
          </cell>
          <cell r="B4430" t="str">
            <v>FIPWAY MANUAL FR</v>
          </cell>
          <cell r="C4430" t="str">
            <v>FR</v>
          </cell>
          <cell r="D4430" t="str">
            <v>04 Commercialized</v>
          </cell>
          <cell r="E4430">
            <v>900</v>
          </cell>
          <cell r="F4430" t="str">
            <v>06 Documentation only</v>
          </cell>
          <cell r="G4430" t="str">
            <v>01.01.1997</v>
          </cell>
          <cell r="H4430" t="str">
            <v>00.00.0000</v>
          </cell>
        </row>
        <row r="4431">
          <cell r="A4431" t="str">
            <v>TSXDGFPWG</v>
          </cell>
          <cell r="B4431" t="str">
            <v>FIPWAY MANUAL DE</v>
          </cell>
          <cell r="C4431" t="str">
            <v>FR</v>
          </cell>
          <cell r="D4431" t="str">
            <v>05 EOC</v>
          </cell>
          <cell r="E4431">
            <v>900</v>
          </cell>
          <cell r="F4431" t="str">
            <v>06 Documentation only</v>
          </cell>
          <cell r="G4431" t="str">
            <v>24.01.2003</v>
          </cell>
          <cell r="H4431" t="str">
            <v>31.12.2004</v>
          </cell>
          <cell r="I4431" t="str">
            <v>NO REPLACE</v>
          </cell>
        </row>
        <row r="4432">
          <cell r="A4432" t="str">
            <v>TSXDGFPWS</v>
          </cell>
          <cell r="B4432" t="str">
            <v>FIPWAY MANUAL ES</v>
          </cell>
          <cell r="C4432" t="str">
            <v>FR</v>
          </cell>
          <cell r="D4432" t="str">
            <v>05 EOC</v>
          </cell>
          <cell r="E4432">
            <v>900</v>
          </cell>
          <cell r="F4432" t="str">
            <v>06 Documentation only</v>
          </cell>
          <cell r="G4432" t="str">
            <v>24.01.2003</v>
          </cell>
          <cell r="H4432" t="str">
            <v>31.12.2004</v>
          </cell>
          <cell r="I4432" t="str">
            <v>NO REPLACE</v>
          </cell>
        </row>
        <row r="4433">
          <cell r="A4433" t="str">
            <v>TSXDGJNTM</v>
          </cell>
          <cell r="B4433" t="str">
            <v>JNET USER GUIDE</v>
          </cell>
          <cell r="C4433" t="str">
            <v>FR</v>
          </cell>
          <cell r="D4433" t="str">
            <v>04 Commercialized</v>
          </cell>
          <cell r="E4433">
            <v>3200</v>
          </cell>
          <cell r="F4433" t="str">
            <v>06 Documentation only</v>
          </cell>
          <cell r="G4433" t="str">
            <v>01.01.1997</v>
          </cell>
          <cell r="H4433" t="str">
            <v>00.00.0000</v>
          </cell>
        </row>
        <row r="4434">
          <cell r="A4434" t="str">
            <v>TSXDGKBLE</v>
          </cell>
          <cell r="B4434" t="str">
            <v>GUIDE EARTHING CABLES E</v>
          </cell>
          <cell r="C4434" t="str">
            <v>FR</v>
          </cell>
          <cell r="D4434" t="str">
            <v>05 EOC</v>
          </cell>
          <cell r="E4434">
            <v>1000</v>
          </cell>
          <cell r="F4434" t="str">
            <v>06 Documentation only</v>
          </cell>
          <cell r="G4434" t="str">
            <v>24.01.2003</v>
          </cell>
          <cell r="H4434" t="str">
            <v>31.12.2004</v>
          </cell>
          <cell r="I4434" t="str">
            <v>NO REPLACE</v>
          </cell>
        </row>
        <row r="4435">
          <cell r="A4435" t="str">
            <v>TSXDGKBLF</v>
          </cell>
          <cell r="B4435" t="str">
            <v>GUIDE EARTHING CABLES F</v>
          </cell>
          <cell r="C4435" t="str">
            <v>FR</v>
          </cell>
          <cell r="D4435" t="str">
            <v>05 EOC</v>
          </cell>
          <cell r="E4435">
            <v>1000</v>
          </cell>
          <cell r="F4435" t="str">
            <v>06 Documentation only</v>
          </cell>
          <cell r="G4435" t="str">
            <v>24.01.2003</v>
          </cell>
          <cell r="H4435" t="str">
            <v>31.12.2004</v>
          </cell>
          <cell r="I4435" t="str">
            <v>NO REPLACE</v>
          </cell>
        </row>
        <row r="4436">
          <cell r="A4436" t="str">
            <v>TSXDGKBLG</v>
          </cell>
          <cell r="B4436" t="str">
            <v>GUIDE EARTHING CABLES G</v>
          </cell>
          <cell r="C4436" t="str">
            <v>FR</v>
          </cell>
          <cell r="D4436" t="str">
            <v>05 EOC</v>
          </cell>
          <cell r="E4436">
            <v>1000</v>
          </cell>
          <cell r="F4436" t="str">
            <v>06 Documentation only</v>
          </cell>
          <cell r="G4436" t="str">
            <v>24.01.2003</v>
          </cell>
          <cell r="H4436" t="str">
            <v>31.12.2004</v>
          </cell>
          <cell r="I4436" t="str">
            <v>NO REPLACE</v>
          </cell>
        </row>
        <row r="4437">
          <cell r="A4437" t="str">
            <v>TSXDGMDBE</v>
          </cell>
          <cell r="B4437" t="str">
            <v>MODBUS/JBUS MANUAL EN</v>
          </cell>
          <cell r="C4437" t="str">
            <v>FR</v>
          </cell>
          <cell r="D4437" t="str">
            <v>04 Commercialized</v>
          </cell>
          <cell r="E4437">
            <v>900</v>
          </cell>
          <cell r="F4437" t="str">
            <v>06 Documentation only</v>
          </cell>
          <cell r="G4437" t="str">
            <v>01.01.1997</v>
          </cell>
          <cell r="H4437" t="str">
            <v>00.00.0000</v>
          </cell>
        </row>
        <row r="4438">
          <cell r="A4438" t="str">
            <v>TSXDGMDBF</v>
          </cell>
          <cell r="B4438" t="str">
            <v>MODBUS/JBUS MANUAL FR</v>
          </cell>
          <cell r="C4438" t="str">
            <v>FR</v>
          </cell>
          <cell r="D4438" t="str">
            <v>04 Commercialized</v>
          </cell>
          <cell r="E4438">
            <v>900</v>
          </cell>
          <cell r="F4438" t="str">
            <v>06 Documentation only</v>
          </cell>
          <cell r="G4438" t="str">
            <v>01.01.1997</v>
          </cell>
          <cell r="H4438" t="str">
            <v>00.00.0000</v>
          </cell>
        </row>
        <row r="4439">
          <cell r="A4439" t="str">
            <v>TSXDGMDBG</v>
          </cell>
          <cell r="B4439" t="str">
            <v>MODBUS/JBUS MANUAL DE</v>
          </cell>
          <cell r="C4439" t="str">
            <v>FR</v>
          </cell>
          <cell r="D4439" t="str">
            <v>04 Commercialized</v>
          </cell>
          <cell r="E4439">
            <v>900</v>
          </cell>
          <cell r="F4439" t="str">
            <v>06 Documentation only</v>
          </cell>
          <cell r="G4439" t="str">
            <v>01.01.1997</v>
          </cell>
          <cell r="H4439" t="str">
            <v>00.00.0000</v>
          </cell>
        </row>
        <row r="4440">
          <cell r="A4440" t="str">
            <v>TSXDGMDBS</v>
          </cell>
          <cell r="B4440" t="str">
            <v>MODBUS/JBUS MANUAL ES</v>
          </cell>
          <cell r="C4440" t="str">
            <v>FR</v>
          </cell>
          <cell r="D4440" t="str">
            <v>04 Commercialized</v>
          </cell>
          <cell r="E4440">
            <v>900</v>
          </cell>
          <cell r="F4440" t="str">
            <v>06 Documentation only</v>
          </cell>
          <cell r="G4440" t="str">
            <v>01.01.1997</v>
          </cell>
          <cell r="H4440" t="str">
            <v>00.00.0000</v>
          </cell>
        </row>
        <row r="4441">
          <cell r="A4441" t="str">
            <v>TSXDGUTWE</v>
          </cell>
          <cell r="B4441" t="str">
            <v>UNITELWAY MANUAL EN</v>
          </cell>
          <cell r="C4441" t="str">
            <v>FR</v>
          </cell>
          <cell r="D4441" t="str">
            <v>04 Commercialized</v>
          </cell>
          <cell r="E4441">
            <v>900</v>
          </cell>
          <cell r="F4441" t="str">
            <v>06 Documentation only</v>
          </cell>
          <cell r="G4441" t="str">
            <v>01.01.1997</v>
          </cell>
          <cell r="H4441" t="str">
            <v>00.00.0000</v>
          </cell>
        </row>
        <row r="4442">
          <cell r="A4442" t="str">
            <v>TSXDGUTWF</v>
          </cell>
          <cell r="B4442" t="str">
            <v>UNITELWAY MANUAL FR</v>
          </cell>
          <cell r="C4442" t="str">
            <v>FR</v>
          </cell>
          <cell r="D4442" t="str">
            <v>04 Commercialized</v>
          </cell>
          <cell r="E4442">
            <v>900</v>
          </cell>
          <cell r="F4442" t="str">
            <v>06 Documentation only</v>
          </cell>
          <cell r="G4442" t="str">
            <v>01.01.1997</v>
          </cell>
          <cell r="H4442" t="str">
            <v>00.00.0000</v>
          </cell>
        </row>
        <row r="4443">
          <cell r="A4443" t="str">
            <v>TSXDGUTWG</v>
          </cell>
          <cell r="B4443" t="str">
            <v>UNITELWAY MANUAL DE</v>
          </cell>
          <cell r="C4443" t="str">
            <v>FR</v>
          </cell>
          <cell r="D4443" t="str">
            <v>04 Commercialized</v>
          </cell>
          <cell r="E4443">
            <v>900</v>
          </cell>
          <cell r="F4443" t="str">
            <v>06 Documentation only</v>
          </cell>
          <cell r="G4443" t="str">
            <v>01.01.1997</v>
          </cell>
          <cell r="H4443" t="str">
            <v>00.00.0000</v>
          </cell>
        </row>
        <row r="4444">
          <cell r="A4444" t="str">
            <v>TSXDGUTWS</v>
          </cell>
          <cell r="B4444" t="str">
            <v>UNITELWAY MANUAL ES</v>
          </cell>
          <cell r="C4444" t="str">
            <v>FR</v>
          </cell>
          <cell r="D4444" t="str">
            <v>04 Commercialized</v>
          </cell>
          <cell r="E4444">
            <v>900</v>
          </cell>
          <cell r="F4444" t="str">
            <v>06 Documentation only</v>
          </cell>
          <cell r="G4444" t="str">
            <v>01.01.1997</v>
          </cell>
          <cell r="H4444" t="str">
            <v>00.00.0000</v>
          </cell>
        </row>
        <row r="4445">
          <cell r="A4445" t="str">
            <v>TSXDM3750E</v>
          </cell>
          <cell r="B4445" t="str">
            <v>TSX MICRO PLCS TSX37.INST.MAN.V5.0 E</v>
          </cell>
          <cell r="C4445" t="str">
            <v>FR</v>
          </cell>
          <cell r="D4445" t="str">
            <v>04 Commercialized</v>
          </cell>
          <cell r="E4445">
            <v>1700</v>
          </cell>
          <cell r="F4445" t="str">
            <v>06 Documentation only</v>
          </cell>
          <cell r="G4445" t="str">
            <v>11.09.2001</v>
          </cell>
          <cell r="H4445" t="str">
            <v>00.00.0000</v>
          </cell>
        </row>
        <row r="4446">
          <cell r="A4446" t="str">
            <v>TSXDM3750F</v>
          </cell>
          <cell r="B4446" t="str">
            <v>TSX MICRO PLCS TSX37 INST.MAN.V5.0 F</v>
          </cell>
          <cell r="C4446" t="str">
            <v>FR</v>
          </cell>
          <cell r="D4446" t="str">
            <v>04 Commercialized</v>
          </cell>
          <cell r="E4446">
            <v>1700</v>
          </cell>
          <cell r="F4446" t="str">
            <v>06 Documentation only</v>
          </cell>
          <cell r="G4446" t="str">
            <v>11.09.2001</v>
          </cell>
          <cell r="H4446" t="str">
            <v>00.00.0000</v>
          </cell>
        </row>
        <row r="4447">
          <cell r="A4447" t="str">
            <v>TSXDM3750S</v>
          </cell>
          <cell r="B4447" t="str">
            <v>TSX MICRO PLCS TSX37. INST.MAN.V5.0 S</v>
          </cell>
          <cell r="C4447" t="str">
            <v>FR</v>
          </cell>
          <cell r="D4447" t="str">
            <v>04 Commercialized</v>
          </cell>
          <cell r="E4447">
            <v>1700</v>
          </cell>
          <cell r="F4447" t="str">
            <v>06 Documentation only</v>
          </cell>
          <cell r="G4447" t="str">
            <v>11.09.2001</v>
          </cell>
          <cell r="H4447" t="str">
            <v>00.00.0000</v>
          </cell>
        </row>
        <row r="4448">
          <cell r="A4448" t="str">
            <v>TSXDM37MB50M</v>
          </cell>
          <cell r="B4448" t="str">
            <v>10 MINIBOOK SET FOR TSX37</v>
          </cell>
          <cell r="C4448" t="str">
            <v>IT</v>
          </cell>
          <cell r="D4448" t="str">
            <v>04 Commercialized</v>
          </cell>
          <cell r="E4448" t="e">
            <v>#N/A</v>
          </cell>
          <cell r="F4448" t="str">
            <v>06 Documentation only</v>
          </cell>
          <cell r="G4448" t="str">
            <v>25.09.2003</v>
          </cell>
          <cell r="H4448" t="str">
            <v>00.00.0000</v>
          </cell>
        </row>
        <row r="4449">
          <cell r="A4449" t="str">
            <v>TSXDM5733E</v>
          </cell>
          <cell r="B4449" t="str">
            <v>TSX57 SETTING UP MANUAL</v>
          </cell>
          <cell r="C4449" t="str">
            <v>FR</v>
          </cell>
          <cell r="D4449" t="str">
            <v>04 Commercialized</v>
          </cell>
          <cell r="E4449">
            <v>5400</v>
          </cell>
          <cell r="F4449" t="str">
            <v>06 Documentation only</v>
          </cell>
          <cell r="G4449" t="str">
            <v>05.03.1999</v>
          </cell>
          <cell r="H4449" t="str">
            <v>00.00.0000</v>
          </cell>
        </row>
        <row r="4450">
          <cell r="A4450" t="str">
            <v>TSXDM5733F</v>
          </cell>
          <cell r="B4450" t="str">
            <v>TSX57 MANUAL FR</v>
          </cell>
          <cell r="C4450" t="str">
            <v>FR</v>
          </cell>
          <cell r="D4450" t="str">
            <v>04 Commercialized</v>
          </cell>
          <cell r="E4450">
            <v>5400</v>
          </cell>
          <cell r="F4450" t="str">
            <v>06 Documentation only</v>
          </cell>
          <cell r="G4450" t="str">
            <v>06.03.1999</v>
          </cell>
          <cell r="H4450" t="str">
            <v>00.00.0000</v>
          </cell>
        </row>
        <row r="4451">
          <cell r="A4451" t="str">
            <v>TSXDM5733G</v>
          </cell>
          <cell r="B4451" t="str">
            <v>TSX57 SETTING UP MANUAL</v>
          </cell>
          <cell r="C4451" t="str">
            <v>FR</v>
          </cell>
          <cell r="D4451" t="str">
            <v>04 Commercialized</v>
          </cell>
          <cell r="E4451">
            <v>5400</v>
          </cell>
          <cell r="F4451" t="str">
            <v>06 Documentation only</v>
          </cell>
          <cell r="G4451" t="str">
            <v>28.07.1999</v>
          </cell>
          <cell r="H4451" t="str">
            <v>00.00.0000</v>
          </cell>
        </row>
        <row r="4452">
          <cell r="A4452" t="str">
            <v>TSXDM5743E</v>
          </cell>
          <cell r="B4452" t="str">
            <v>PREM.PLCS TSX57/PCX57 INST.MAN V4.3 E</v>
          </cell>
          <cell r="C4452" t="str">
            <v>FR</v>
          </cell>
          <cell r="D4452" t="str">
            <v>04 Commercialized</v>
          </cell>
          <cell r="E4452">
            <v>6300</v>
          </cell>
          <cell r="F4452" t="str">
            <v>06 Documentation only</v>
          </cell>
          <cell r="G4452" t="str">
            <v>28.05.2002</v>
          </cell>
          <cell r="H4452" t="str">
            <v>00.00.0000</v>
          </cell>
        </row>
        <row r="4453">
          <cell r="A4453" t="str">
            <v>TSXDM5743F</v>
          </cell>
          <cell r="B4453" t="str">
            <v>PREMIUM PLCS TSX 57 USER MANUAL V4.3 F</v>
          </cell>
          <cell r="C4453" t="str">
            <v>FR</v>
          </cell>
          <cell r="D4453" t="str">
            <v>04 Commercialized</v>
          </cell>
          <cell r="E4453">
            <v>6300</v>
          </cell>
          <cell r="F4453" t="str">
            <v>06 Documentation only</v>
          </cell>
          <cell r="G4453" t="str">
            <v>28.05.2002</v>
          </cell>
          <cell r="H4453" t="str">
            <v>00.00.0000</v>
          </cell>
        </row>
        <row r="4454">
          <cell r="A4454" t="str">
            <v>TSXDM5743G</v>
          </cell>
          <cell r="B4454" t="str">
            <v>PREM.PLCS TSX57/PCX57 INST MAN V4.3 G</v>
          </cell>
          <cell r="C4454" t="str">
            <v>FR</v>
          </cell>
          <cell r="D4454" t="str">
            <v>04 Commercialized</v>
          </cell>
          <cell r="E4454">
            <v>6300</v>
          </cell>
          <cell r="F4454" t="str">
            <v>06 Documentation only</v>
          </cell>
          <cell r="G4454" t="str">
            <v>28.05.2002</v>
          </cell>
          <cell r="H4454" t="str">
            <v>00.00.0000</v>
          </cell>
        </row>
        <row r="4455">
          <cell r="A4455" t="str">
            <v>TSXDM5743S</v>
          </cell>
          <cell r="B4455" t="str">
            <v>PREM.PLCS TSX57/PCX57 INST.MAN V4.3 S</v>
          </cell>
          <cell r="C4455" t="str">
            <v>FR</v>
          </cell>
          <cell r="D4455" t="str">
            <v>04 Commercialized</v>
          </cell>
          <cell r="E4455">
            <v>6300</v>
          </cell>
          <cell r="F4455" t="str">
            <v>06 Documentation only</v>
          </cell>
          <cell r="G4455" t="str">
            <v>28.05.2002</v>
          </cell>
          <cell r="H4455" t="str">
            <v>00.00.0000</v>
          </cell>
        </row>
        <row r="4456">
          <cell r="A4456" t="str">
            <v>TSXDM57E</v>
          </cell>
          <cell r="B4456" t="str">
            <v>TSX57 SETTING UP MANUAL</v>
          </cell>
          <cell r="C4456" t="str">
            <v>FR</v>
          </cell>
          <cell r="D4456" t="str">
            <v>04 Commercialized</v>
          </cell>
          <cell r="E4456">
            <v>5400</v>
          </cell>
          <cell r="F4456" t="str">
            <v>06 Documentation only</v>
          </cell>
          <cell r="G4456" t="str">
            <v>01.01.1997</v>
          </cell>
          <cell r="H4456" t="str">
            <v>00.00.0000</v>
          </cell>
        </row>
        <row r="4457">
          <cell r="A4457" t="str">
            <v>TSXDM57F</v>
          </cell>
          <cell r="B4457" t="str">
            <v>TSX57 MANUAL FR</v>
          </cell>
          <cell r="C4457" t="str">
            <v>FR</v>
          </cell>
          <cell r="D4457" t="str">
            <v>04 Commercialized</v>
          </cell>
          <cell r="E4457">
            <v>5400</v>
          </cell>
          <cell r="F4457" t="str">
            <v>06 Documentation only</v>
          </cell>
          <cell r="G4457" t="str">
            <v>01.01.1997</v>
          </cell>
          <cell r="H4457" t="str">
            <v>00.00.0000</v>
          </cell>
        </row>
        <row r="4458">
          <cell r="A4458" t="str">
            <v>TSXDM57MB43M</v>
          </cell>
          <cell r="B4458" t="str">
            <v>10 MINIBOOK SET FOR TSX57</v>
          </cell>
          <cell r="C4458" t="str">
            <v>IT</v>
          </cell>
          <cell r="D4458" t="str">
            <v>04 Commercialized</v>
          </cell>
          <cell r="E4458" t="e">
            <v>#N/A</v>
          </cell>
          <cell r="F4458" t="str">
            <v>06 Documentation only</v>
          </cell>
          <cell r="G4458" t="str">
            <v>25.09.2003</v>
          </cell>
          <cell r="H4458" t="str">
            <v>00.00.0000</v>
          </cell>
        </row>
        <row r="4459">
          <cell r="A4459" t="str">
            <v>TSXDMAEM1212E</v>
          </cell>
          <cell r="B4459" t="str">
            <v>AEM1212 SET UP MANUAL EN</v>
          </cell>
          <cell r="C4459" t="str">
            <v>FR</v>
          </cell>
          <cell r="D4459" t="str">
            <v>05 EOC</v>
          </cell>
          <cell r="E4459">
            <v>1000</v>
          </cell>
          <cell r="F4459" t="str">
            <v>06 Documentation only</v>
          </cell>
          <cell r="G4459" t="str">
            <v>24.01.2003</v>
          </cell>
          <cell r="H4459" t="str">
            <v>31.12.2004</v>
          </cell>
          <cell r="I4459" t="str">
            <v>NO REPLACE</v>
          </cell>
        </row>
        <row r="4460">
          <cell r="A4460" t="str">
            <v>TSXDMAEM1212F</v>
          </cell>
          <cell r="B4460" t="str">
            <v>AEM1212 SET UP MANUAL FR</v>
          </cell>
          <cell r="C4460" t="str">
            <v>FR</v>
          </cell>
          <cell r="D4460" t="str">
            <v>05 EOC</v>
          </cell>
          <cell r="E4460">
            <v>1000</v>
          </cell>
          <cell r="F4460" t="str">
            <v>06 Documentation only</v>
          </cell>
          <cell r="G4460" t="str">
            <v>24.01.2003</v>
          </cell>
          <cell r="H4460" t="str">
            <v>31.12.2004</v>
          </cell>
          <cell r="I4460" t="str">
            <v>NO REPLACE</v>
          </cell>
        </row>
        <row r="4461">
          <cell r="A4461" t="str">
            <v>TSXDMAEM1613E</v>
          </cell>
          <cell r="B4461" t="str">
            <v>AEM1613 SET UP MANUAL E</v>
          </cell>
          <cell r="C4461" t="str">
            <v>FR</v>
          </cell>
          <cell r="D4461" t="str">
            <v>05 EOC</v>
          </cell>
          <cell r="E4461">
            <v>1000</v>
          </cell>
          <cell r="F4461" t="str">
            <v>06 Documentation only</v>
          </cell>
          <cell r="G4461" t="str">
            <v>24.01.2003</v>
          </cell>
          <cell r="H4461" t="str">
            <v>31.12.2004</v>
          </cell>
          <cell r="I4461" t="str">
            <v>NO REPLACE</v>
          </cell>
        </row>
        <row r="4462">
          <cell r="A4462" t="str">
            <v>TSXDMAEM1613F</v>
          </cell>
          <cell r="B4462" t="str">
            <v>AEM1613 SET UP MANUAL F</v>
          </cell>
          <cell r="C4462" t="str">
            <v>FR</v>
          </cell>
          <cell r="D4462" t="str">
            <v>05 EOC</v>
          </cell>
          <cell r="E4462">
            <v>1000</v>
          </cell>
          <cell r="F4462" t="str">
            <v>06 Documentation only</v>
          </cell>
          <cell r="G4462" t="str">
            <v>24.01.2003</v>
          </cell>
          <cell r="H4462" t="str">
            <v>31.12.2004</v>
          </cell>
          <cell r="I4462" t="str">
            <v>NO REPLACE</v>
          </cell>
        </row>
        <row r="4463">
          <cell r="A4463" t="str">
            <v>TSXDMAEM16E</v>
          </cell>
          <cell r="B4463" t="str">
            <v>TSXAEM16 SET UP MANUAL E</v>
          </cell>
          <cell r="C4463" t="str">
            <v>FR</v>
          </cell>
          <cell r="D4463" t="str">
            <v>05 EOC</v>
          </cell>
          <cell r="E4463">
            <v>1000</v>
          </cell>
          <cell r="F4463" t="str">
            <v>06 Documentation only</v>
          </cell>
          <cell r="G4463" t="str">
            <v>24.01.2003</v>
          </cell>
          <cell r="H4463" t="str">
            <v>31.12.2004</v>
          </cell>
          <cell r="I4463" t="str">
            <v>NO REPLACE</v>
          </cell>
        </row>
        <row r="4464">
          <cell r="A4464" t="str">
            <v>TSXDMAEM16F</v>
          </cell>
          <cell r="B4464" t="str">
            <v>TSX AEM16 SET UP MANUAL F</v>
          </cell>
          <cell r="C4464" t="str">
            <v>FR</v>
          </cell>
          <cell r="D4464" t="str">
            <v>05 EOC</v>
          </cell>
          <cell r="E4464">
            <v>1000</v>
          </cell>
          <cell r="F4464" t="str">
            <v>06 Documentation only</v>
          </cell>
          <cell r="G4464" t="str">
            <v>24.01.2003</v>
          </cell>
          <cell r="H4464" t="str">
            <v>31.12.2004</v>
          </cell>
          <cell r="I4464" t="str">
            <v>NO REPLACE</v>
          </cell>
        </row>
        <row r="4465">
          <cell r="A4465" t="str">
            <v>TSXDMAEM16G</v>
          </cell>
          <cell r="B4465" t="str">
            <v>TSXAEM16 SET UP MANUAL G</v>
          </cell>
          <cell r="C4465" t="str">
            <v>FR</v>
          </cell>
          <cell r="D4465" t="str">
            <v>05 EOC</v>
          </cell>
          <cell r="E4465">
            <v>1000</v>
          </cell>
          <cell r="F4465" t="str">
            <v>06 Documentation only</v>
          </cell>
          <cell r="G4465" t="str">
            <v>24.01.2003</v>
          </cell>
          <cell r="H4465" t="str">
            <v>31.12.2004</v>
          </cell>
          <cell r="I4465" t="str">
            <v>NO REPLACE</v>
          </cell>
        </row>
        <row r="4466">
          <cell r="A4466" t="str">
            <v>TSXDMASR800E</v>
          </cell>
          <cell r="B4466" t="str">
            <v>ASR 800 SET UP MANUAL EN</v>
          </cell>
          <cell r="C4466" t="str">
            <v>FR</v>
          </cell>
          <cell r="D4466" t="str">
            <v>05 EOC</v>
          </cell>
          <cell r="E4466">
            <v>1000</v>
          </cell>
          <cell r="F4466" t="str">
            <v>06 Documentation only</v>
          </cell>
          <cell r="G4466" t="str">
            <v>24.01.2003</v>
          </cell>
          <cell r="H4466" t="str">
            <v>31.12.2004</v>
          </cell>
          <cell r="I4466" t="str">
            <v>NO REPLACE</v>
          </cell>
        </row>
        <row r="4467">
          <cell r="A4467" t="str">
            <v>TSXDMASR800F</v>
          </cell>
          <cell r="B4467" t="str">
            <v>ASR 800 SET UP MANUAL FR</v>
          </cell>
          <cell r="C4467" t="str">
            <v>FR</v>
          </cell>
          <cell r="D4467" t="str">
            <v>05 EOC</v>
          </cell>
          <cell r="E4467">
            <v>1000</v>
          </cell>
          <cell r="F4467" t="str">
            <v>06 Documentation only</v>
          </cell>
          <cell r="G4467" t="str">
            <v>24.01.2003</v>
          </cell>
          <cell r="H4467" t="str">
            <v>31.12.2004</v>
          </cell>
          <cell r="I4467" t="str">
            <v>NO REPLACE</v>
          </cell>
        </row>
        <row r="4468">
          <cell r="A4468" t="str">
            <v>TSXDMCCM1E</v>
          </cell>
          <cell r="B4468" t="str">
            <v>CCM100 USER'S MANUAL E</v>
          </cell>
          <cell r="C4468" t="str">
            <v>FR</v>
          </cell>
          <cell r="D4468" t="str">
            <v>05 EOC</v>
          </cell>
          <cell r="E4468">
            <v>1000</v>
          </cell>
          <cell r="F4468" t="str">
            <v>06 Documentation only</v>
          </cell>
          <cell r="G4468" t="str">
            <v>24.01.2003</v>
          </cell>
          <cell r="H4468" t="str">
            <v>31.12.2004</v>
          </cell>
          <cell r="I4468" t="str">
            <v>NO REPLACE</v>
          </cell>
        </row>
        <row r="4469">
          <cell r="A4469" t="str">
            <v>TSXDMCCM1F</v>
          </cell>
          <cell r="B4469" t="str">
            <v>CCM100 USER'S MANUAL.F</v>
          </cell>
          <cell r="C4469" t="str">
            <v>FR</v>
          </cell>
          <cell r="D4469" t="str">
            <v>05 EOC</v>
          </cell>
          <cell r="E4469">
            <v>1000</v>
          </cell>
          <cell r="F4469" t="str">
            <v>06 Documentation only</v>
          </cell>
          <cell r="G4469" t="str">
            <v>24.01.2003</v>
          </cell>
          <cell r="H4469" t="str">
            <v>31.12.2004</v>
          </cell>
          <cell r="I4469" t="str">
            <v>NO REPLACE</v>
          </cell>
        </row>
        <row r="4470">
          <cell r="A4470" t="str">
            <v>TSXDMCCM1G</v>
          </cell>
          <cell r="B4470" t="str">
            <v>CCM100 BEDIENANLEITUNG G</v>
          </cell>
          <cell r="C4470" t="str">
            <v>FR</v>
          </cell>
          <cell r="D4470" t="str">
            <v>05 EOC</v>
          </cell>
          <cell r="E4470">
            <v>1000</v>
          </cell>
          <cell r="F4470" t="str">
            <v>06 Documentation only</v>
          </cell>
          <cell r="G4470" t="str">
            <v>24.01.2003</v>
          </cell>
          <cell r="H4470" t="str">
            <v>31.12.2004</v>
          </cell>
          <cell r="I4470" t="str">
            <v>NO REPLACE</v>
          </cell>
        </row>
        <row r="4471">
          <cell r="A4471" t="str">
            <v>TSXDMCPP100E</v>
          </cell>
          <cell r="B4471" t="str">
            <v>CPP100 C.PCMCIA CAN OPEN PL7 USER M.V4 E</v>
          </cell>
          <cell r="C4471" t="str">
            <v>FR</v>
          </cell>
          <cell r="D4471" t="str">
            <v>04 Commercialized</v>
          </cell>
          <cell r="E4471">
            <v>1300</v>
          </cell>
          <cell r="F4471" t="str">
            <v>06 Documentation only</v>
          </cell>
          <cell r="G4471" t="str">
            <v>10.10.2000</v>
          </cell>
          <cell r="H4471" t="str">
            <v>00.00.0000</v>
          </cell>
        </row>
        <row r="4472">
          <cell r="A4472" t="str">
            <v>TSXDMCPP100F</v>
          </cell>
          <cell r="B4472" t="str">
            <v>CPP100 C.PCMCIA CAN OPEN PL7 USER M.V4 F</v>
          </cell>
          <cell r="C4472" t="str">
            <v>FR</v>
          </cell>
          <cell r="D4472" t="str">
            <v>04 Commercialized</v>
          </cell>
          <cell r="E4472">
            <v>1300</v>
          </cell>
          <cell r="F4472" t="str">
            <v>06 Documentation only</v>
          </cell>
          <cell r="G4472" t="str">
            <v>10.10.2000</v>
          </cell>
          <cell r="H4472" t="str">
            <v>00.00.0000</v>
          </cell>
        </row>
        <row r="4473">
          <cell r="A4473" t="str">
            <v>TSXDMCPP100G</v>
          </cell>
          <cell r="B4473" t="str">
            <v>CPP100 C.PCMCIA CAN OPEN PL7 USER M. V4G</v>
          </cell>
          <cell r="C4473" t="str">
            <v>FR</v>
          </cell>
          <cell r="D4473" t="str">
            <v>04 Commercialized</v>
          </cell>
          <cell r="E4473">
            <v>1300</v>
          </cell>
          <cell r="F4473" t="str">
            <v>06 Documentation only</v>
          </cell>
          <cell r="G4473" t="str">
            <v>10.10.2000</v>
          </cell>
          <cell r="H4473" t="str">
            <v>00.00.0000</v>
          </cell>
        </row>
        <row r="4474">
          <cell r="A4474" t="str">
            <v>TSXDMCPXM</v>
          </cell>
          <cell r="B4474" t="str">
            <v>TSXCPX SET-UP MANUAL M</v>
          </cell>
          <cell r="C4474" t="str">
            <v>FR</v>
          </cell>
          <cell r="D4474" t="str">
            <v>05 EOC</v>
          </cell>
          <cell r="E4474">
            <v>1000</v>
          </cell>
          <cell r="F4474" t="str">
            <v>06 Documentation only</v>
          </cell>
          <cell r="G4474" t="str">
            <v>24.01.2003</v>
          </cell>
          <cell r="H4474" t="str">
            <v>31.12.2004</v>
          </cell>
          <cell r="I4474" t="str">
            <v>NO REPLACE</v>
          </cell>
        </row>
        <row r="4475">
          <cell r="A4475" t="str">
            <v>TSXDMETH107E</v>
          </cell>
          <cell r="B4475" t="str">
            <v>ETHWAY USER'S MANUAL E</v>
          </cell>
          <cell r="C4475" t="str">
            <v>FR</v>
          </cell>
          <cell r="D4475" t="str">
            <v>05 EOC</v>
          </cell>
          <cell r="E4475">
            <v>1000</v>
          </cell>
          <cell r="F4475" t="str">
            <v>06 Documentation only</v>
          </cell>
          <cell r="G4475" t="str">
            <v>24.01.2003</v>
          </cell>
          <cell r="H4475" t="str">
            <v>31.12.2004</v>
          </cell>
          <cell r="I4475" t="str">
            <v>NO REPLACE</v>
          </cell>
        </row>
        <row r="4476">
          <cell r="A4476" t="str">
            <v>TSXDMETH107F</v>
          </cell>
          <cell r="B4476" t="str">
            <v>ETHWAY USER'S MANUAL F</v>
          </cell>
          <cell r="C4476" t="str">
            <v>FR</v>
          </cell>
          <cell r="D4476" t="str">
            <v>05 EOC</v>
          </cell>
          <cell r="E4476">
            <v>1000</v>
          </cell>
          <cell r="F4476" t="str">
            <v>06 Documentation only</v>
          </cell>
          <cell r="G4476" t="str">
            <v>24.01.2003</v>
          </cell>
          <cell r="H4476" t="str">
            <v>31.12.2004</v>
          </cell>
          <cell r="I4476" t="str">
            <v>NO REPLACE</v>
          </cell>
        </row>
        <row r="4477">
          <cell r="A4477" t="str">
            <v>TSXDMETH107G</v>
          </cell>
          <cell r="B4477" t="str">
            <v>ETHWAY USER'S MANUAL G</v>
          </cell>
          <cell r="C4477" t="str">
            <v>FR</v>
          </cell>
          <cell r="D4477" t="str">
            <v>05 EOC</v>
          </cell>
          <cell r="E4477">
            <v>1000</v>
          </cell>
          <cell r="F4477" t="str">
            <v>06 Documentation only</v>
          </cell>
          <cell r="G4477" t="str">
            <v>24.01.2003</v>
          </cell>
          <cell r="H4477" t="str">
            <v>31.12.2004</v>
          </cell>
          <cell r="I4477" t="str">
            <v>NO REPLACE</v>
          </cell>
        </row>
        <row r="4478">
          <cell r="A4478" t="str">
            <v>TSXDMETH110F</v>
          </cell>
          <cell r="B4478" t="str">
            <v>ETH110 USER'S MANUAL F</v>
          </cell>
          <cell r="C4478" t="str">
            <v>FR</v>
          </cell>
          <cell r="D4478" t="str">
            <v>05 EOC</v>
          </cell>
          <cell r="E4478">
            <v>1000</v>
          </cell>
          <cell r="F4478" t="str">
            <v>06 Documentation only</v>
          </cell>
          <cell r="G4478" t="str">
            <v>24.01.2003</v>
          </cell>
          <cell r="H4478" t="str">
            <v>31.12.2004</v>
          </cell>
          <cell r="I4478" t="str">
            <v>NO REPLACE</v>
          </cell>
        </row>
        <row r="4479">
          <cell r="A4479" t="str">
            <v>TSXDMETH200V5E</v>
          </cell>
          <cell r="B4479" t="str">
            <v>ETHERNET USER MANUAL E</v>
          </cell>
          <cell r="C4479" t="str">
            <v>FR</v>
          </cell>
          <cell r="D4479" t="str">
            <v>05 EOC</v>
          </cell>
          <cell r="E4479">
            <v>1000</v>
          </cell>
          <cell r="F4479" t="str">
            <v>06 Documentation only</v>
          </cell>
          <cell r="G4479" t="str">
            <v>24.01.2003</v>
          </cell>
          <cell r="H4479" t="str">
            <v>31.12.2004</v>
          </cell>
          <cell r="I4479" t="str">
            <v>NO REPLACE</v>
          </cell>
        </row>
        <row r="4480">
          <cell r="A4480" t="str">
            <v>TSXDMETH200V5F</v>
          </cell>
          <cell r="B4480" t="str">
            <v>ETHERNET USER MANUAL F</v>
          </cell>
          <cell r="C4480" t="str">
            <v>FR</v>
          </cell>
          <cell r="D4480" t="str">
            <v>05 EOC</v>
          </cell>
          <cell r="E4480">
            <v>1000</v>
          </cell>
          <cell r="F4480" t="str">
            <v>06 Documentation only</v>
          </cell>
          <cell r="G4480" t="str">
            <v>24.01.2003</v>
          </cell>
          <cell r="H4480" t="str">
            <v>31.12.2004</v>
          </cell>
          <cell r="I4480" t="str">
            <v>NO REPLACE</v>
          </cell>
        </row>
        <row r="4481">
          <cell r="A4481" t="str">
            <v>TSXDMF242A</v>
          </cell>
          <cell r="B4481" t="str">
            <v>24 I/O RELAY EXTENSION</v>
          </cell>
          <cell r="C4481" t="str">
            <v>FR</v>
          </cell>
          <cell r="D4481" t="str">
            <v>06 Service Only</v>
          </cell>
          <cell r="E4481">
            <v>30000</v>
          </cell>
          <cell r="F4481" t="str">
            <v>03 Exchg w/ refurbished</v>
          </cell>
          <cell r="G4481" t="str">
            <v>31.12.2004</v>
          </cell>
          <cell r="H4481" t="str">
            <v>31.12.2004</v>
          </cell>
          <cell r="I4481" t="str">
            <v>NO REPLACE</v>
          </cell>
        </row>
        <row r="4482">
          <cell r="A4482" t="str">
            <v>TSXDMF242AR</v>
          </cell>
          <cell r="B4482" t="str">
            <v>STD EXCH TSXDMF242A</v>
          </cell>
          <cell r="C4482" t="str">
            <v>FR</v>
          </cell>
          <cell r="D4482" t="str">
            <v>06 Service Only</v>
          </cell>
          <cell r="E4482" t="e">
            <v>#N/A</v>
          </cell>
          <cell r="F4482" t="str">
            <v>03 Exchg w/ refurbished</v>
          </cell>
          <cell r="G4482" t="str">
            <v>15.12.2004</v>
          </cell>
          <cell r="H4482" t="str">
            <v>00.00.0000</v>
          </cell>
          <cell r="I4482" t="str">
            <v>NO REPLACE</v>
          </cell>
        </row>
        <row r="4483">
          <cell r="A4483" t="str">
            <v>TSXDMF342A</v>
          </cell>
          <cell r="B4483" t="str">
            <v>34 I/O RELAY EXTENSION</v>
          </cell>
          <cell r="C4483" t="str">
            <v>FR</v>
          </cell>
          <cell r="D4483" t="str">
            <v>06 Service Only</v>
          </cell>
          <cell r="E4483">
            <v>31000</v>
          </cell>
          <cell r="F4483" t="str">
            <v>03 Exchg w/ refurbished</v>
          </cell>
          <cell r="G4483" t="str">
            <v>31.12.2004</v>
          </cell>
          <cell r="H4483" t="str">
            <v>31.12.2004</v>
          </cell>
          <cell r="I4483" t="str">
            <v>NO REPLACE</v>
          </cell>
        </row>
        <row r="4484">
          <cell r="A4484" t="str">
            <v>TSXDMF342AR</v>
          </cell>
          <cell r="B4484" t="str">
            <v>STD EXCH TSXDMF342A</v>
          </cell>
          <cell r="C4484" t="str">
            <v>FR</v>
          </cell>
          <cell r="D4484" t="str">
            <v>06 Service Only</v>
          </cell>
          <cell r="E4484" t="e">
            <v>#N/A</v>
          </cell>
          <cell r="F4484" t="str">
            <v>03 Exchg w/ refurbished</v>
          </cell>
          <cell r="G4484" t="str">
            <v>11.01.2005</v>
          </cell>
          <cell r="H4484" t="str">
            <v>00.00.0000</v>
          </cell>
          <cell r="I4484" t="str">
            <v>NO REPLACE</v>
          </cell>
        </row>
        <row r="4485">
          <cell r="A4485" t="str">
            <v>TSXDMF344A</v>
          </cell>
          <cell r="B4485" t="str">
            <v>34 I/O RELAY EXTENSION</v>
          </cell>
          <cell r="C4485" t="str">
            <v>FR</v>
          </cell>
          <cell r="D4485" t="str">
            <v>06 Service Only</v>
          </cell>
          <cell r="E4485">
            <v>34500</v>
          </cell>
          <cell r="F4485" t="str">
            <v>03 Exchg w/ refurbished</v>
          </cell>
          <cell r="G4485" t="str">
            <v>31.12.2004</v>
          </cell>
          <cell r="H4485" t="str">
            <v>31.12.2004</v>
          </cell>
          <cell r="I4485" t="str">
            <v>NO REPLACE</v>
          </cell>
        </row>
        <row r="4486">
          <cell r="A4486" t="str">
            <v>TSXDMF344AR</v>
          </cell>
          <cell r="B4486" t="str">
            <v>STD EXCH TSXDMF344A</v>
          </cell>
          <cell r="C4486" t="str">
            <v>FR</v>
          </cell>
          <cell r="D4486" t="str">
            <v>06 Service Only</v>
          </cell>
          <cell r="E4486" t="e">
            <v>#N/A</v>
          </cell>
          <cell r="F4486" t="str">
            <v>03 Exchg w/ refurbished</v>
          </cell>
          <cell r="G4486" t="str">
            <v>11.01.2005</v>
          </cell>
          <cell r="H4486" t="str">
            <v>00.00.0000</v>
          </cell>
          <cell r="I4486" t="str">
            <v>NO REPLACE</v>
          </cell>
        </row>
        <row r="4487">
          <cell r="A4487" t="str">
            <v>TSXDMF400</v>
          </cell>
          <cell r="B4487" t="str">
            <v>40 I/O 24DVC EXTENSION</v>
          </cell>
          <cell r="C4487" t="str">
            <v>FR</v>
          </cell>
          <cell r="D4487" t="str">
            <v>06 Service Only</v>
          </cell>
          <cell r="E4487">
            <v>30000</v>
          </cell>
          <cell r="F4487" t="str">
            <v>03 Exchg w/ refurbished</v>
          </cell>
          <cell r="G4487" t="str">
            <v>31.12.2004</v>
          </cell>
          <cell r="H4487" t="str">
            <v>31.12.2004</v>
          </cell>
          <cell r="I4487" t="str">
            <v>NO REPLACE</v>
          </cell>
        </row>
        <row r="4488">
          <cell r="A4488" t="str">
            <v>TSXDMF400R</v>
          </cell>
          <cell r="B4488" t="str">
            <v>STD EXCH TSXDMF400</v>
          </cell>
          <cell r="C4488" t="str">
            <v>FR</v>
          </cell>
          <cell r="D4488" t="str">
            <v>06 Service Only</v>
          </cell>
          <cell r="E4488" t="e">
            <v>#N/A</v>
          </cell>
          <cell r="F4488" t="str">
            <v>03 Exchg w/ refurbished</v>
          </cell>
          <cell r="G4488" t="str">
            <v>10.01.2005</v>
          </cell>
          <cell r="H4488" t="str">
            <v>00.00.0000</v>
          </cell>
          <cell r="I4488" t="str">
            <v>NO REPLACE</v>
          </cell>
        </row>
        <row r="4489">
          <cell r="A4489" t="str">
            <v>TSXDMF401</v>
          </cell>
          <cell r="B4489" t="str">
            <v>40 I/0 24 VDC PROT.EXTENS</v>
          </cell>
          <cell r="C4489" t="str">
            <v>FR</v>
          </cell>
          <cell r="D4489" t="str">
            <v>06 Service Only</v>
          </cell>
          <cell r="E4489">
            <v>35000</v>
          </cell>
          <cell r="F4489" t="str">
            <v>03 Exchg w/ refurbished</v>
          </cell>
          <cell r="G4489" t="str">
            <v>31.12.2004</v>
          </cell>
          <cell r="H4489" t="str">
            <v>31.12.2004</v>
          </cell>
          <cell r="I4489" t="str">
            <v>NO REPLACE</v>
          </cell>
        </row>
        <row r="4490">
          <cell r="A4490" t="str">
            <v>TSXDMF401R</v>
          </cell>
          <cell r="B4490" t="str">
            <v>STD EXCH TSXDMF401</v>
          </cell>
          <cell r="C4490" t="str">
            <v>FR</v>
          </cell>
          <cell r="D4490" t="str">
            <v>06 Service Only</v>
          </cell>
          <cell r="E4490" t="e">
            <v>#N/A</v>
          </cell>
          <cell r="F4490" t="str">
            <v>03 Exchg w/ refurbished</v>
          </cell>
          <cell r="G4490" t="str">
            <v>05.01.2005</v>
          </cell>
          <cell r="H4490" t="str">
            <v>00.00.0000</v>
          </cell>
          <cell r="I4490" t="str">
            <v>NO REPLACE</v>
          </cell>
        </row>
        <row r="4491">
          <cell r="A4491" t="str">
            <v>TSXDMFPCM</v>
          </cell>
          <cell r="B4491" t="str">
            <v>TSXFPC10/20 INSTR.BOOK</v>
          </cell>
          <cell r="C4491" t="str">
            <v>FR</v>
          </cell>
          <cell r="D4491" t="str">
            <v>04 Commercialized</v>
          </cell>
          <cell r="E4491" t="e">
            <v>#N/A</v>
          </cell>
          <cell r="F4491" t="str">
            <v>06 Documentation only</v>
          </cell>
          <cell r="G4491" t="str">
            <v>01.01.1997</v>
          </cell>
          <cell r="H4491" t="str">
            <v>00.00.0000</v>
          </cell>
        </row>
        <row r="4492">
          <cell r="A4492" t="str">
            <v>TSXDMFPM100F</v>
          </cell>
          <cell r="B4492" t="str">
            <v>FIPWAY CONN.KIT MANUAL</v>
          </cell>
          <cell r="C4492" t="str">
            <v>FR</v>
          </cell>
          <cell r="D4492" t="str">
            <v>05 EOC</v>
          </cell>
          <cell r="E4492">
            <v>1000</v>
          </cell>
          <cell r="F4492" t="str">
            <v>06 Documentation only</v>
          </cell>
          <cell r="G4492" t="str">
            <v>24.01.2003</v>
          </cell>
          <cell r="H4492" t="str">
            <v>31.12.2004</v>
          </cell>
          <cell r="I4492" t="str">
            <v>NO REPLACE</v>
          </cell>
        </row>
        <row r="4493">
          <cell r="A4493" t="str">
            <v>TSXDMFPPE</v>
          </cell>
          <cell r="B4493" t="str">
            <v>FIP INSTALL. MANUAL E</v>
          </cell>
          <cell r="C4493" t="str">
            <v>FR</v>
          </cell>
          <cell r="D4493" t="str">
            <v>05 EOC</v>
          </cell>
          <cell r="E4493">
            <v>1000</v>
          </cell>
          <cell r="F4493" t="str">
            <v>06 Documentation only</v>
          </cell>
          <cell r="G4493" t="str">
            <v>24.01.2003</v>
          </cell>
          <cell r="H4493" t="str">
            <v>31.12.2004</v>
          </cell>
          <cell r="I4493" t="str">
            <v>NO REPLACE</v>
          </cell>
        </row>
        <row r="4494">
          <cell r="A4494" t="str">
            <v>TSXDMFPPF</v>
          </cell>
          <cell r="B4494" t="str">
            <v>FIP INSTALL. MANUAL F</v>
          </cell>
          <cell r="C4494" t="str">
            <v>FR</v>
          </cell>
          <cell r="D4494" t="str">
            <v>05 EOC</v>
          </cell>
          <cell r="E4494">
            <v>1000</v>
          </cell>
          <cell r="F4494" t="str">
            <v>06 Documentation only</v>
          </cell>
          <cell r="G4494" t="str">
            <v>24.01.2003</v>
          </cell>
          <cell r="H4494" t="str">
            <v>31.12.2004</v>
          </cell>
          <cell r="I4494" t="str">
            <v>NO REPLACE</v>
          </cell>
        </row>
        <row r="4495">
          <cell r="A4495" t="str">
            <v>TSXDMFPPG</v>
          </cell>
          <cell r="B4495" t="str">
            <v>FIP INSTALL. MANUAL G</v>
          </cell>
          <cell r="C4495" t="str">
            <v>FR</v>
          </cell>
          <cell r="D4495" t="str">
            <v>05 EOC</v>
          </cell>
          <cell r="E4495">
            <v>1000</v>
          </cell>
          <cell r="F4495" t="str">
            <v>06 Documentation only</v>
          </cell>
          <cell r="G4495" t="str">
            <v>24.01.2003</v>
          </cell>
          <cell r="H4495" t="str">
            <v>31.12.2004</v>
          </cell>
          <cell r="I4495" t="str">
            <v>NO REPLACE</v>
          </cell>
        </row>
        <row r="4496">
          <cell r="A4496" t="str">
            <v>TSXDMFPPK200M</v>
          </cell>
          <cell r="B4496" t="str">
            <v>FPP K 200 INSTAL MANUAL M</v>
          </cell>
          <cell r="C4496" t="str">
            <v>FR</v>
          </cell>
          <cell r="D4496" t="str">
            <v>05 EOC</v>
          </cell>
          <cell r="E4496">
            <v>1000</v>
          </cell>
          <cell r="F4496" t="str">
            <v>06 Documentation only</v>
          </cell>
          <cell r="G4496" t="str">
            <v>24.01.2003</v>
          </cell>
          <cell r="H4496" t="str">
            <v>31.12.2004</v>
          </cell>
          <cell r="I4496" t="str">
            <v>NO REPLACE</v>
          </cell>
        </row>
        <row r="4497">
          <cell r="A4497" t="str">
            <v>TSXDMIBS107E</v>
          </cell>
          <cell r="B4497" t="str">
            <v>INTERBUS-S USER MANUAL E</v>
          </cell>
          <cell r="C4497" t="str">
            <v>FR</v>
          </cell>
          <cell r="D4497" t="str">
            <v>05 EOC</v>
          </cell>
          <cell r="E4497">
            <v>1000</v>
          </cell>
          <cell r="F4497" t="str">
            <v>06 Documentation only</v>
          </cell>
          <cell r="G4497" t="str">
            <v>24.01.2003</v>
          </cell>
          <cell r="H4497" t="str">
            <v>31.12.2004</v>
          </cell>
          <cell r="I4497" t="str">
            <v>NO REPLACE</v>
          </cell>
        </row>
        <row r="4498">
          <cell r="A4498" t="str">
            <v>TSXDMIBS107F</v>
          </cell>
          <cell r="B4498" t="str">
            <v>INTERBUS-S USER MANUAL F</v>
          </cell>
          <cell r="C4498" t="str">
            <v>FR</v>
          </cell>
          <cell r="D4498" t="str">
            <v>05 EOC</v>
          </cell>
          <cell r="E4498">
            <v>1000</v>
          </cell>
          <cell r="F4498" t="str">
            <v>06 Documentation only</v>
          </cell>
          <cell r="G4498" t="str">
            <v>24.01.2003</v>
          </cell>
          <cell r="H4498" t="str">
            <v>31.12.2004</v>
          </cell>
          <cell r="I4498" t="str">
            <v>NO REPLACE</v>
          </cell>
        </row>
        <row r="4499">
          <cell r="A4499" t="str">
            <v>TSXDMIBS107G</v>
          </cell>
          <cell r="B4499" t="str">
            <v>INTERBUS-S USER MANUAL G</v>
          </cell>
          <cell r="C4499" t="str">
            <v>FR</v>
          </cell>
          <cell r="D4499" t="str">
            <v>05 EOC</v>
          </cell>
          <cell r="E4499">
            <v>1000</v>
          </cell>
          <cell r="F4499" t="str">
            <v>06 Documentation only</v>
          </cell>
          <cell r="G4499" t="str">
            <v>24.01.2003</v>
          </cell>
          <cell r="H4499" t="str">
            <v>31.12.2004</v>
          </cell>
          <cell r="I4499" t="str">
            <v>NO REPLACE</v>
          </cell>
        </row>
        <row r="4500">
          <cell r="A4500" t="str">
            <v>TSXDMIBY100E</v>
          </cell>
          <cell r="B4500" t="str">
            <v>INTERBUS USER'S MANUAL</v>
          </cell>
          <cell r="C4500" t="str">
            <v>FR</v>
          </cell>
          <cell r="D4500" t="str">
            <v>04 Commercialized</v>
          </cell>
          <cell r="E4500">
            <v>1100</v>
          </cell>
          <cell r="F4500" t="str">
            <v>06 Documentation only</v>
          </cell>
          <cell r="G4500" t="str">
            <v>01.01.1997</v>
          </cell>
          <cell r="H4500" t="str">
            <v>00.00.0000</v>
          </cell>
        </row>
        <row r="4501">
          <cell r="A4501" t="str">
            <v>TSXDMIBY100F</v>
          </cell>
          <cell r="B4501" t="str">
            <v>INTERBUS USER'S MANUAL</v>
          </cell>
          <cell r="C4501" t="str">
            <v>FR</v>
          </cell>
          <cell r="D4501" t="str">
            <v>04 Commercialized</v>
          </cell>
          <cell r="E4501">
            <v>1100</v>
          </cell>
          <cell r="F4501" t="str">
            <v>06 Documentation only</v>
          </cell>
          <cell r="G4501" t="str">
            <v>01.06.1998</v>
          </cell>
          <cell r="H4501" t="str">
            <v>00.00.0000</v>
          </cell>
        </row>
        <row r="4502">
          <cell r="A4502" t="str">
            <v>TSXDMIBY100G</v>
          </cell>
          <cell r="B4502" t="str">
            <v>INTERBUS USER'S MANUAL</v>
          </cell>
          <cell r="C4502" t="str">
            <v>FR</v>
          </cell>
          <cell r="D4502" t="str">
            <v>04 Commercialized</v>
          </cell>
          <cell r="E4502">
            <v>1100</v>
          </cell>
          <cell r="F4502" t="str">
            <v>06 Documentation only</v>
          </cell>
          <cell r="G4502" t="str">
            <v>04.02.1999</v>
          </cell>
          <cell r="H4502" t="str">
            <v>00.00.0000</v>
          </cell>
        </row>
        <row r="4503">
          <cell r="A4503" t="str">
            <v>TSXDMISPY100E</v>
          </cell>
          <cell r="B4503" t="str">
            <v>WEIGHING MANUAL</v>
          </cell>
          <cell r="C4503" t="str">
            <v>FR</v>
          </cell>
          <cell r="D4503" t="str">
            <v>04 Commercialized</v>
          </cell>
          <cell r="E4503">
            <v>1500</v>
          </cell>
          <cell r="F4503" t="str">
            <v>06 Documentation only</v>
          </cell>
          <cell r="G4503" t="str">
            <v>01.01.1997</v>
          </cell>
          <cell r="H4503" t="str">
            <v>00.00.0000</v>
          </cell>
        </row>
        <row r="4504">
          <cell r="A4504" t="str">
            <v>TSXDMISPY100F</v>
          </cell>
          <cell r="B4504" t="str">
            <v>WEIGHING MANUAL</v>
          </cell>
          <cell r="C4504" t="str">
            <v>FR</v>
          </cell>
          <cell r="D4504" t="str">
            <v>04 Commercialized</v>
          </cell>
          <cell r="E4504">
            <v>1500</v>
          </cell>
          <cell r="F4504" t="str">
            <v>06 Documentation only</v>
          </cell>
          <cell r="G4504" t="str">
            <v>01.01.1997</v>
          </cell>
          <cell r="H4504" t="str">
            <v>00.00.0000</v>
          </cell>
        </row>
        <row r="4505">
          <cell r="A4505" t="str">
            <v>TSXDMOZD01E</v>
          </cell>
          <cell r="B4505" t="str">
            <v>USER MANUAL FOR OZD FIP</v>
          </cell>
          <cell r="C4505" t="str">
            <v>FR</v>
          </cell>
          <cell r="D4505" t="str">
            <v>04 Commercialized</v>
          </cell>
          <cell r="E4505">
            <v>500</v>
          </cell>
          <cell r="F4505" t="str">
            <v>06 Documentation only</v>
          </cell>
          <cell r="G4505" t="str">
            <v>01.06.1998</v>
          </cell>
          <cell r="H4505" t="str">
            <v>00.00.0000</v>
          </cell>
        </row>
        <row r="4506">
          <cell r="A4506" t="str">
            <v>TSXDMOZD01F</v>
          </cell>
          <cell r="B4506" t="str">
            <v>USER MANUAL FOR OZD FIP</v>
          </cell>
          <cell r="C4506" t="str">
            <v>FR</v>
          </cell>
          <cell r="D4506" t="str">
            <v>04 Commercialized</v>
          </cell>
          <cell r="E4506" t="e">
            <v>#N/A</v>
          </cell>
          <cell r="F4506" t="str">
            <v>06 Documentation only</v>
          </cell>
          <cell r="G4506" t="str">
            <v>01.06.1997</v>
          </cell>
          <cell r="H4506" t="str">
            <v>00.00.0000</v>
          </cell>
        </row>
        <row r="4507">
          <cell r="A4507" t="str">
            <v>TSXDMPBY100E</v>
          </cell>
          <cell r="B4507" t="str">
            <v>PROFIBUS USER'S MANUAL</v>
          </cell>
          <cell r="C4507" t="str">
            <v>FR</v>
          </cell>
          <cell r="D4507" t="str">
            <v>04 Commercialized</v>
          </cell>
          <cell r="E4507">
            <v>2200</v>
          </cell>
          <cell r="F4507" t="str">
            <v>06 Documentation only</v>
          </cell>
          <cell r="G4507" t="str">
            <v>23.02.1999</v>
          </cell>
          <cell r="H4507" t="str">
            <v>00.00.0000</v>
          </cell>
        </row>
        <row r="4508">
          <cell r="A4508" t="str">
            <v>TSXDMPBY100F</v>
          </cell>
          <cell r="B4508" t="str">
            <v>PROFIBUS USER'S MANUAL</v>
          </cell>
          <cell r="C4508" t="str">
            <v>FR</v>
          </cell>
          <cell r="D4508" t="str">
            <v>04 Commercialized</v>
          </cell>
          <cell r="E4508">
            <v>2200</v>
          </cell>
          <cell r="F4508" t="str">
            <v>06 Documentation only</v>
          </cell>
          <cell r="G4508" t="str">
            <v>23.02.1999</v>
          </cell>
          <cell r="H4508" t="str">
            <v>00.00.0000</v>
          </cell>
        </row>
        <row r="4509">
          <cell r="A4509" t="str">
            <v>TSXDMPBY100G</v>
          </cell>
          <cell r="B4509" t="str">
            <v>PROFIBUS USER'S MANUAL</v>
          </cell>
          <cell r="C4509" t="str">
            <v>FR</v>
          </cell>
          <cell r="D4509" t="str">
            <v>04 Commercialized</v>
          </cell>
          <cell r="E4509">
            <v>2200</v>
          </cell>
          <cell r="F4509" t="str">
            <v>06 Documentation only</v>
          </cell>
          <cell r="G4509" t="str">
            <v>15.07.1999</v>
          </cell>
          <cell r="H4509" t="str">
            <v>00.00.0000</v>
          </cell>
        </row>
        <row r="4510">
          <cell r="A4510" t="str">
            <v>TSXDMPCM2E</v>
          </cell>
          <cell r="B4510" t="str">
            <v>TSXPCM SET-UP MANUAL E</v>
          </cell>
          <cell r="C4510" t="str">
            <v>FR</v>
          </cell>
          <cell r="D4510" t="str">
            <v>05 EOC</v>
          </cell>
          <cell r="E4510">
            <v>1000</v>
          </cell>
          <cell r="F4510" t="str">
            <v>06 Documentation only</v>
          </cell>
          <cell r="G4510" t="str">
            <v>24.01.2003</v>
          </cell>
          <cell r="H4510" t="str">
            <v>31.12.2004</v>
          </cell>
          <cell r="I4510" t="str">
            <v>NO REPLACE</v>
          </cell>
        </row>
        <row r="4511">
          <cell r="A4511" t="str">
            <v>TSXDMPCM2F</v>
          </cell>
          <cell r="B4511" t="str">
            <v>TSXPCM SET-UP MANUAL F</v>
          </cell>
          <cell r="C4511" t="str">
            <v>FR</v>
          </cell>
          <cell r="D4511" t="str">
            <v>05 EOC</v>
          </cell>
          <cell r="E4511">
            <v>1000</v>
          </cell>
          <cell r="F4511" t="str">
            <v>06 Documentation only</v>
          </cell>
          <cell r="G4511" t="str">
            <v>24.01.2003</v>
          </cell>
          <cell r="H4511" t="str">
            <v>31.12.2004</v>
          </cell>
          <cell r="I4511" t="str">
            <v>NO REPLACE</v>
          </cell>
        </row>
        <row r="4512">
          <cell r="A4512" t="str">
            <v>TSXDMPR40E</v>
          </cell>
          <cell r="B4512" t="str">
            <v>TSX MOD.40 USER'S MANU E</v>
          </cell>
          <cell r="C4512" t="str">
            <v>FR</v>
          </cell>
          <cell r="D4512" t="str">
            <v>05 EOC</v>
          </cell>
          <cell r="E4512">
            <v>2500</v>
          </cell>
          <cell r="F4512" t="str">
            <v>06 Documentation only</v>
          </cell>
          <cell r="G4512" t="str">
            <v>24.01.2003</v>
          </cell>
          <cell r="H4512" t="str">
            <v>31.12.2004</v>
          </cell>
          <cell r="I4512" t="str">
            <v>NO REPLACE</v>
          </cell>
        </row>
        <row r="4513">
          <cell r="A4513" t="str">
            <v>TSXDMPR40F</v>
          </cell>
          <cell r="B4513" t="str">
            <v>TSX MOD.40 USER'S MANU F</v>
          </cell>
          <cell r="C4513" t="str">
            <v>FR</v>
          </cell>
          <cell r="D4513" t="str">
            <v>05 EOC</v>
          </cell>
          <cell r="E4513">
            <v>2500</v>
          </cell>
          <cell r="F4513" t="str">
            <v>06 Documentation only</v>
          </cell>
          <cell r="G4513" t="str">
            <v>24.01.2003</v>
          </cell>
          <cell r="H4513" t="str">
            <v>31.12.2004</v>
          </cell>
          <cell r="I4513" t="str">
            <v>NO REPLACE</v>
          </cell>
        </row>
        <row r="4514">
          <cell r="A4514" t="str">
            <v>TSXDMPR40G</v>
          </cell>
          <cell r="B4514" t="str">
            <v>TSX BR40 BEDIENANLEITUNG</v>
          </cell>
          <cell r="C4514" t="str">
            <v>FR</v>
          </cell>
          <cell r="D4514" t="str">
            <v>05 EOC</v>
          </cell>
          <cell r="E4514">
            <v>2500</v>
          </cell>
          <cell r="F4514" t="str">
            <v>06 Documentation only</v>
          </cell>
          <cell r="G4514" t="str">
            <v>24.01.2003</v>
          </cell>
          <cell r="H4514" t="str">
            <v>31.12.2004</v>
          </cell>
          <cell r="I4514" t="str">
            <v>NO REPLACE</v>
          </cell>
        </row>
        <row r="4515">
          <cell r="A4515" t="str">
            <v>TSXDMPR40S</v>
          </cell>
          <cell r="B4515" t="str">
            <v>TSX MOD.40 USER'S MANU S</v>
          </cell>
          <cell r="C4515" t="str">
            <v>FR</v>
          </cell>
          <cell r="D4515" t="str">
            <v>05 EOC</v>
          </cell>
          <cell r="E4515">
            <v>2500</v>
          </cell>
          <cell r="F4515" t="str">
            <v>06 Documentation only</v>
          </cell>
          <cell r="G4515" t="str">
            <v>24.01.2003</v>
          </cell>
          <cell r="H4515" t="str">
            <v>31.12.2004</v>
          </cell>
          <cell r="I4515" t="str">
            <v>NO REPLACE</v>
          </cell>
        </row>
        <row r="4516">
          <cell r="A4516" t="str">
            <v>TSXDMR1652</v>
          </cell>
          <cell r="B4516" t="str">
            <v>FAST 8I/80 COPROC.24VDC</v>
          </cell>
          <cell r="C4516" t="str">
            <v>FR</v>
          </cell>
          <cell r="D4516" t="str">
            <v>06 Service Only</v>
          </cell>
          <cell r="E4516" t="e">
            <v>#N/A</v>
          </cell>
          <cell r="F4516" t="str">
            <v>03 Exchg w/ refurbished</v>
          </cell>
          <cell r="G4516" t="str">
            <v>31.12.2004</v>
          </cell>
          <cell r="H4516" t="str">
            <v>31.12.2004</v>
          </cell>
          <cell r="I4516" t="str">
            <v>NO REPLACE</v>
          </cell>
        </row>
        <row r="4517">
          <cell r="A4517" t="str">
            <v>TSXDMR1652R</v>
          </cell>
          <cell r="B4517" t="str">
            <v>STD.EXCH.TSXDMR1652</v>
          </cell>
          <cell r="C4517" t="str">
            <v>FR</v>
          </cell>
          <cell r="D4517" t="str">
            <v>06 Service Only</v>
          </cell>
          <cell r="E4517" t="e">
            <v>#N/A</v>
          </cell>
          <cell r="F4517" t="str">
            <v>03 Exchg w/ refurbished</v>
          </cell>
          <cell r="G4517" t="str">
            <v>23.12.2004</v>
          </cell>
          <cell r="H4517" t="str">
            <v>31.12.2004</v>
          </cell>
          <cell r="I4517" t="str">
            <v>NO REPLACE</v>
          </cell>
        </row>
        <row r="4518">
          <cell r="A4518" t="str">
            <v>TSXDMTBXV6F</v>
          </cell>
          <cell r="B4518" t="str">
            <v>TBX7 CATALOGUE MANUAL F</v>
          </cell>
          <cell r="C4518" t="str">
            <v>FR</v>
          </cell>
          <cell r="D4518" t="str">
            <v>05 EOC</v>
          </cell>
          <cell r="E4518">
            <v>2500</v>
          </cell>
          <cell r="F4518" t="str">
            <v>06 Documentation only</v>
          </cell>
          <cell r="G4518" t="str">
            <v>24.01.2003</v>
          </cell>
          <cell r="H4518" t="str">
            <v>31.12.2004</v>
          </cell>
          <cell r="I4518" t="str">
            <v>NO REPLACE</v>
          </cell>
        </row>
        <row r="4519">
          <cell r="A4519" t="str">
            <v>TSXDMTPUNITEE</v>
          </cell>
          <cell r="B4519" t="str">
            <v>LIB. TP UNI-TE MANUAL E</v>
          </cell>
          <cell r="C4519" t="str">
            <v>FR</v>
          </cell>
          <cell r="D4519" t="str">
            <v>05 EOC</v>
          </cell>
          <cell r="E4519">
            <v>1000</v>
          </cell>
          <cell r="F4519" t="str">
            <v>06 Documentation only</v>
          </cell>
          <cell r="G4519" t="str">
            <v>24.01.2003</v>
          </cell>
          <cell r="H4519" t="str">
            <v>31.12.2004</v>
          </cell>
          <cell r="I4519" t="str">
            <v>NO REPLACE</v>
          </cell>
        </row>
        <row r="4520">
          <cell r="A4520" t="str">
            <v>TSXDMTPUNITEF</v>
          </cell>
          <cell r="B4520" t="str">
            <v>LIB. TP UNI-TE MANUAL F</v>
          </cell>
          <cell r="C4520" t="str">
            <v>FR</v>
          </cell>
          <cell r="D4520" t="str">
            <v>05 EOC</v>
          </cell>
          <cell r="E4520">
            <v>1000</v>
          </cell>
          <cell r="F4520" t="str">
            <v>06 Documentation only</v>
          </cell>
          <cell r="G4520" t="str">
            <v>24.01.2003</v>
          </cell>
          <cell r="H4520" t="str">
            <v>31.12.2004</v>
          </cell>
          <cell r="I4520" t="str">
            <v>NO REPLACE</v>
          </cell>
        </row>
        <row r="4521">
          <cell r="A4521" t="str">
            <v>TSXDMUTWE</v>
          </cell>
          <cell r="B4521" t="str">
            <v>UTW LINK PROGRAM.MANUEL E</v>
          </cell>
          <cell r="C4521" t="str">
            <v>FR</v>
          </cell>
          <cell r="D4521" t="str">
            <v>05 EOC</v>
          </cell>
          <cell r="E4521">
            <v>1000</v>
          </cell>
          <cell r="F4521" t="str">
            <v>06 Documentation only</v>
          </cell>
          <cell r="G4521" t="str">
            <v>24.01.2003</v>
          </cell>
          <cell r="H4521" t="str">
            <v>31.12.2004</v>
          </cell>
          <cell r="I4521" t="str">
            <v>NO REPLACE</v>
          </cell>
        </row>
        <row r="4522">
          <cell r="A4522" t="str">
            <v>TSXDMUTWF</v>
          </cell>
          <cell r="B4522" t="str">
            <v>UTW LINK PROGRAM.MANUAL F</v>
          </cell>
          <cell r="C4522" t="str">
            <v>FR</v>
          </cell>
          <cell r="D4522" t="str">
            <v>05 EOC</v>
          </cell>
          <cell r="E4522">
            <v>1000</v>
          </cell>
          <cell r="F4522" t="str">
            <v>06 Documentation only</v>
          </cell>
          <cell r="G4522" t="str">
            <v>24.01.2003</v>
          </cell>
          <cell r="H4522" t="str">
            <v>31.12.2004</v>
          </cell>
          <cell r="I4522" t="str">
            <v>NO REPLACE</v>
          </cell>
        </row>
        <row r="4523">
          <cell r="A4523" t="str">
            <v>TSXDMUTWG</v>
          </cell>
          <cell r="B4523" t="str">
            <v>UTW BUS PROGRA.HANDBUCH G</v>
          </cell>
          <cell r="C4523" t="str">
            <v>FR</v>
          </cell>
          <cell r="D4523" t="str">
            <v>05 EOC</v>
          </cell>
          <cell r="E4523">
            <v>1000</v>
          </cell>
          <cell r="F4523" t="str">
            <v>06 Documentation only</v>
          </cell>
          <cell r="G4523" t="str">
            <v>24.01.2003</v>
          </cell>
          <cell r="H4523" t="str">
            <v>31.12.2004</v>
          </cell>
          <cell r="I4523" t="str">
            <v>NO REPLACE</v>
          </cell>
        </row>
        <row r="4524">
          <cell r="A4524" t="str">
            <v>TSXDMY28FK</v>
          </cell>
          <cell r="B4524" t="str">
            <v>16I/12Q 24VCC 0,5A S.CONN</v>
          </cell>
          <cell r="C4524" t="str">
            <v>FR</v>
          </cell>
          <cell r="D4524" t="str">
            <v>04 Commercialized</v>
          </cell>
          <cell r="E4524">
            <v>21600</v>
          </cell>
          <cell r="F4524" t="str">
            <v>01 Exchg w/ new product</v>
          </cell>
          <cell r="G4524" t="str">
            <v>30.03.1998</v>
          </cell>
          <cell r="H4524" t="str">
            <v>00.00.0000</v>
          </cell>
        </row>
        <row r="4525">
          <cell r="A4525" t="str">
            <v>TSXDMY28RFK</v>
          </cell>
          <cell r="B4525" t="str">
            <v>REFLEX 16I/12Q SINK CONN</v>
          </cell>
          <cell r="C4525" t="str">
            <v>FR</v>
          </cell>
          <cell r="D4525" t="str">
            <v>04 Commercialized</v>
          </cell>
          <cell r="E4525">
            <v>30100</v>
          </cell>
          <cell r="F4525" t="str">
            <v>01 Exchg w/ new product</v>
          </cell>
          <cell r="G4525" t="str">
            <v>10.02.1999</v>
          </cell>
          <cell r="H4525" t="str">
            <v>00.00.0000</v>
          </cell>
        </row>
        <row r="4526">
          <cell r="A4526" t="str">
            <v>TSXDMZ16DTK</v>
          </cell>
          <cell r="B4526" t="str">
            <v>8I 24VDC+8Q 0.5A CONN</v>
          </cell>
          <cell r="C4526" t="str">
            <v>FR</v>
          </cell>
          <cell r="D4526" t="str">
            <v>04 Commercialized</v>
          </cell>
          <cell r="E4526">
            <v>7500</v>
          </cell>
          <cell r="F4526" t="str">
            <v>01 Exchg w/ new product</v>
          </cell>
          <cell r="G4526" t="str">
            <v>10.02.1999</v>
          </cell>
          <cell r="H4526" t="str">
            <v>00.00.0000</v>
          </cell>
        </row>
        <row r="4527">
          <cell r="A4527" t="str">
            <v>TSXDMZ28AR</v>
          </cell>
          <cell r="B4527" t="str">
            <v>16I 115VAC+12Q REL.TBLK</v>
          </cell>
          <cell r="C4527" t="str">
            <v>FR</v>
          </cell>
          <cell r="D4527" t="str">
            <v>04 Commercialized</v>
          </cell>
          <cell r="E4527">
            <v>14900</v>
          </cell>
          <cell r="F4527" t="str">
            <v>01 Exchg w/ new product</v>
          </cell>
          <cell r="G4527" t="str">
            <v>01.01.1997</v>
          </cell>
          <cell r="H4527" t="str">
            <v>00.00.0000</v>
          </cell>
        </row>
        <row r="4528">
          <cell r="A4528" t="str">
            <v>TSXDMZ28DR</v>
          </cell>
          <cell r="B4528" t="str">
            <v>16I 24VDC+12Q REL.TBLK</v>
          </cell>
          <cell r="C4528" t="str">
            <v>FR</v>
          </cell>
          <cell r="D4528" t="str">
            <v>04 Commercialized</v>
          </cell>
          <cell r="E4528">
            <v>11300</v>
          </cell>
          <cell r="F4528" t="str">
            <v>01 Exchg w/ new product</v>
          </cell>
          <cell r="G4528" t="str">
            <v>01.01.1997</v>
          </cell>
          <cell r="H4528" t="str">
            <v>00.00.0000</v>
          </cell>
        </row>
        <row r="4529">
          <cell r="A4529" t="str">
            <v>TSXDMZ28DT</v>
          </cell>
          <cell r="B4529" t="str">
            <v>16I 24VDC+12Q 0.5A TBLK</v>
          </cell>
          <cell r="C4529" t="str">
            <v>FR</v>
          </cell>
          <cell r="D4529" t="str">
            <v>04 Commercialized</v>
          </cell>
          <cell r="E4529">
            <v>10900</v>
          </cell>
          <cell r="F4529" t="str">
            <v>01 Exchg w/ new product</v>
          </cell>
          <cell r="G4529" t="str">
            <v>01.01.1997</v>
          </cell>
          <cell r="H4529" t="str">
            <v>00.00.0000</v>
          </cell>
        </row>
        <row r="4530">
          <cell r="A4530" t="str">
            <v>TSXDMZ28DTK</v>
          </cell>
          <cell r="B4530" t="str">
            <v>16I 24VDC+12Q 0.5A CONN</v>
          </cell>
          <cell r="C4530" t="str">
            <v>FR</v>
          </cell>
          <cell r="D4530" t="str">
            <v>04 Commercialized</v>
          </cell>
          <cell r="E4530">
            <v>9500</v>
          </cell>
          <cell r="F4530" t="str">
            <v>01 Exchg w/ new product</v>
          </cell>
          <cell r="G4530" t="str">
            <v>01.01.1997</v>
          </cell>
          <cell r="H4530" t="str">
            <v>00.00.0000</v>
          </cell>
        </row>
        <row r="4531">
          <cell r="A4531" t="str">
            <v>TSXDMZ64DTK</v>
          </cell>
          <cell r="B4531" t="str">
            <v>32I 24VDC</v>
          </cell>
          <cell r="C4531" t="str">
            <v>FR</v>
          </cell>
          <cell r="D4531" t="str">
            <v>04 Commercialized</v>
          </cell>
          <cell r="E4531">
            <v>21500</v>
          </cell>
          <cell r="F4531" t="str">
            <v>01 Exchg w/ new product</v>
          </cell>
          <cell r="G4531" t="str">
            <v>22.12.2000</v>
          </cell>
          <cell r="H4531" t="str">
            <v>00.00.0000</v>
          </cell>
        </row>
        <row r="4532">
          <cell r="A4532" t="str">
            <v>TSXDPZ10D2A</v>
          </cell>
          <cell r="B4532" t="str">
            <v>EMERG.STOP 8I 24VDC 2Q</v>
          </cell>
          <cell r="C4532" t="str">
            <v>FR</v>
          </cell>
          <cell r="D4532" t="str">
            <v>04 Commercialized</v>
          </cell>
          <cell r="E4532">
            <v>10300</v>
          </cell>
          <cell r="F4532" t="str">
            <v>01 Exchg w/ new product</v>
          </cell>
          <cell r="G4532" t="str">
            <v>01.01.1997</v>
          </cell>
          <cell r="H4532" t="str">
            <v>00.00.0000</v>
          </cell>
        </row>
        <row r="4533">
          <cell r="A4533" t="str">
            <v>TSXDRETHE</v>
          </cell>
          <cell r="B4533" t="str">
            <v>ETHERNET MANUAL</v>
          </cell>
          <cell r="C4533" t="str">
            <v>FR</v>
          </cell>
          <cell r="D4533" t="str">
            <v>04 Commercialized</v>
          </cell>
          <cell r="E4533" t="e">
            <v>#N/A</v>
          </cell>
          <cell r="F4533" t="str">
            <v>06 Documentation only</v>
          </cell>
          <cell r="G4533" t="str">
            <v>01.07.1998</v>
          </cell>
          <cell r="H4533" t="str">
            <v>00.00.0000</v>
          </cell>
        </row>
        <row r="4534">
          <cell r="A4534" t="str">
            <v>TSXDRETHF</v>
          </cell>
          <cell r="B4534" t="str">
            <v>ETHERNET MANUAL</v>
          </cell>
          <cell r="C4534" t="str">
            <v>FR</v>
          </cell>
          <cell r="D4534" t="str">
            <v>04 Commercialized</v>
          </cell>
          <cell r="E4534" t="e">
            <v>#N/A</v>
          </cell>
          <cell r="F4534" t="str">
            <v>06 Documentation only</v>
          </cell>
          <cell r="G4534" t="str">
            <v>01.06.1997</v>
          </cell>
          <cell r="H4534" t="str">
            <v>00.00.0000</v>
          </cell>
        </row>
        <row r="4535">
          <cell r="A4535" t="str">
            <v>TSXDRETHG</v>
          </cell>
          <cell r="B4535" t="str">
            <v>ETHERNET MANUAL</v>
          </cell>
          <cell r="C4535" t="str">
            <v>FR</v>
          </cell>
          <cell r="D4535" t="str">
            <v>04 Commercialized</v>
          </cell>
          <cell r="E4535" t="e">
            <v>#N/A</v>
          </cell>
          <cell r="F4535" t="str">
            <v>06 Documentation only</v>
          </cell>
          <cell r="G4535" t="str">
            <v>27.12.1997</v>
          </cell>
          <cell r="H4535" t="str">
            <v>00.00.0000</v>
          </cell>
        </row>
        <row r="4536">
          <cell r="A4536" t="str">
            <v>TSXDRETHS</v>
          </cell>
          <cell r="B4536" t="str">
            <v>ETHERNET MANUAL</v>
          </cell>
          <cell r="C4536" t="str">
            <v>FR</v>
          </cell>
          <cell r="D4536" t="str">
            <v>04 Commercialized</v>
          </cell>
          <cell r="E4536" t="e">
            <v>#N/A</v>
          </cell>
          <cell r="F4536" t="str">
            <v>06 Documentation only</v>
          </cell>
          <cell r="G4536" t="str">
            <v>04.12.1998</v>
          </cell>
          <cell r="H4536" t="str">
            <v>00.00.0000</v>
          </cell>
        </row>
        <row r="4537">
          <cell r="A4537" t="str">
            <v>TSXDRETHV5E</v>
          </cell>
          <cell r="B4537" t="str">
            <v>ETHWAY REFER MANUAL E</v>
          </cell>
          <cell r="C4537" t="str">
            <v>FR</v>
          </cell>
          <cell r="D4537" t="str">
            <v>05 EOC</v>
          </cell>
          <cell r="E4537">
            <v>1000</v>
          </cell>
          <cell r="F4537" t="str">
            <v>06 Documentation only</v>
          </cell>
          <cell r="G4537" t="str">
            <v>24.01.2003</v>
          </cell>
          <cell r="H4537" t="str">
            <v>31.12.2004</v>
          </cell>
          <cell r="I4537" t="str">
            <v>NO REPLACE</v>
          </cell>
        </row>
        <row r="4538">
          <cell r="A4538" t="str">
            <v>TSXDRETHV5F</v>
          </cell>
          <cell r="B4538" t="str">
            <v>ETHWAY REFER MANUAL F</v>
          </cell>
          <cell r="C4538" t="str">
            <v>FR</v>
          </cell>
          <cell r="D4538" t="str">
            <v>05 EOC</v>
          </cell>
          <cell r="E4538">
            <v>1000</v>
          </cell>
          <cell r="F4538" t="str">
            <v>06 Documentation only</v>
          </cell>
          <cell r="G4538" t="str">
            <v>24.01.2003</v>
          </cell>
          <cell r="H4538" t="str">
            <v>31.12.2004</v>
          </cell>
          <cell r="I4538" t="str">
            <v>NO REPLACE</v>
          </cell>
        </row>
        <row r="4539">
          <cell r="A4539" t="str">
            <v>TSXDRFIPE</v>
          </cell>
          <cell r="B4539" t="str">
            <v>FIPIO REFERENCE MANUAL</v>
          </cell>
          <cell r="C4539" t="str">
            <v>FR</v>
          </cell>
          <cell r="D4539" t="str">
            <v>04 Commercialized</v>
          </cell>
          <cell r="E4539">
            <v>500</v>
          </cell>
          <cell r="F4539" t="str">
            <v>06 Documentation only</v>
          </cell>
          <cell r="G4539" t="str">
            <v>01.06.1998</v>
          </cell>
          <cell r="H4539" t="str">
            <v>00.00.0000</v>
          </cell>
        </row>
        <row r="4540">
          <cell r="A4540" t="str">
            <v>TSXDRFIPF</v>
          </cell>
          <cell r="B4540" t="str">
            <v>FIPIO REFERENCE MANUAL</v>
          </cell>
          <cell r="C4540" t="str">
            <v>FR</v>
          </cell>
          <cell r="D4540" t="str">
            <v>04 Commercialized</v>
          </cell>
          <cell r="E4540">
            <v>500</v>
          </cell>
          <cell r="F4540" t="str">
            <v>06 Documentation only</v>
          </cell>
          <cell r="G4540" t="str">
            <v>01.01.1997</v>
          </cell>
          <cell r="H4540" t="str">
            <v>00.00.0000</v>
          </cell>
        </row>
        <row r="4541">
          <cell r="A4541" t="str">
            <v>TSXDRFIPG</v>
          </cell>
          <cell r="B4541" t="str">
            <v>FIPIO REFERENCE MANUAL</v>
          </cell>
          <cell r="C4541" t="str">
            <v>FR</v>
          </cell>
          <cell r="D4541" t="str">
            <v>04 Commercialized</v>
          </cell>
          <cell r="E4541">
            <v>500</v>
          </cell>
          <cell r="F4541" t="str">
            <v>06 Documentation only</v>
          </cell>
          <cell r="G4541" t="str">
            <v>01.01.1997</v>
          </cell>
          <cell r="H4541" t="str">
            <v>00.00.0000</v>
          </cell>
        </row>
        <row r="4542">
          <cell r="A4542" t="str">
            <v>TSXDRFIPS</v>
          </cell>
          <cell r="B4542" t="str">
            <v>FIPIO REFERENCE MANUAL</v>
          </cell>
          <cell r="C4542" t="str">
            <v>FR</v>
          </cell>
          <cell r="D4542" t="str">
            <v>04 Commercialized</v>
          </cell>
          <cell r="E4542">
            <v>500</v>
          </cell>
          <cell r="F4542" t="str">
            <v>06 Documentation only</v>
          </cell>
          <cell r="G4542" t="str">
            <v>01.01.1997</v>
          </cell>
          <cell r="H4542" t="str">
            <v>00.00.0000</v>
          </cell>
        </row>
        <row r="4543">
          <cell r="A4543" t="str">
            <v>TSXDRFPWE</v>
          </cell>
          <cell r="B4543" t="str">
            <v>FIPWAY REFER.MANUAL E</v>
          </cell>
          <cell r="C4543" t="str">
            <v>FR</v>
          </cell>
          <cell r="D4543" t="str">
            <v>05 EOC</v>
          </cell>
          <cell r="E4543">
            <v>1000</v>
          </cell>
          <cell r="F4543" t="str">
            <v>06 Documentation only</v>
          </cell>
          <cell r="G4543" t="str">
            <v>24.01.2003</v>
          </cell>
          <cell r="H4543" t="str">
            <v>31.12.2004</v>
          </cell>
          <cell r="I4543" t="str">
            <v>NO REPLACE</v>
          </cell>
        </row>
        <row r="4544">
          <cell r="A4544" t="str">
            <v>TSXDRFPWF</v>
          </cell>
          <cell r="B4544" t="str">
            <v>FIPWAY REFER.MANUAL F</v>
          </cell>
          <cell r="C4544" t="str">
            <v>FR</v>
          </cell>
          <cell r="D4544" t="str">
            <v>05 EOC</v>
          </cell>
          <cell r="E4544">
            <v>1000</v>
          </cell>
          <cell r="F4544" t="str">
            <v>06 Documentation only</v>
          </cell>
          <cell r="G4544" t="str">
            <v>24.01.2003</v>
          </cell>
          <cell r="H4544" t="str">
            <v>31.12.2004</v>
          </cell>
          <cell r="I4544" t="str">
            <v>NO REPLACE</v>
          </cell>
        </row>
        <row r="4545">
          <cell r="A4545" t="str">
            <v>TSXDRFPWG</v>
          </cell>
          <cell r="B4545" t="str">
            <v>FIPWAY REFER.MANUAL G</v>
          </cell>
          <cell r="C4545" t="str">
            <v>FR</v>
          </cell>
          <cell r="D4545" t="str">
            <v>05 EOC</v>
          </cell>
          <cell r="E4545">
            <v>1000</v>
          </cell>
          <cell r="F4545" t="str">
            <v>06 Documentation only</v>
          </cell>
          <cell r="G4545" t="str">
            <v>24.01.2003</v>
          </cell>
          <cell r="H4545" t="str">
            <v>31.12.2004</v>
          </cell>
          <cell r="I4545" t="str">
            <v>NO REPLACE</v>
          </cell>
        </row>
        <row r="4546">
          <cell r="A4546" t="str">
            <v>TSXDRNETE</v>
          </cell>
          <cell r="B4546" t="str">
            <v>X WAY NETWORK MANUAL EN</v>
          </cell>
          <cell r="C4546" t="str">
            <v>FR</v>
          </cell>
          <cell r="D4546" t="str">
            <v>04 Commercialized</v>
          </cell>
          <cell r="E4546">
            <v>2200</v>
          </cell>
          <cell r="F4546" t="str">
            <v>06 Documentation only</v>
          </cell>
          <cell r="G4546" t="str">
            <v>01.01.1997</v>
          </cell>
          <cell r="H4546" t="str">
            <v>00.00.0000</v>
          </cell>
        </row>
        <row r="4547">
          <cell r="A4547" t="str">
            <v>TSXDRNETF</v>
          </cell>
          <cell r="B4547" t="str">
            <v>X WAY NETWORK MANUAL FR</v>
          </cell>
          <cell r="C4547" t="str">
            <v>FR</v>
          </cell>
          <cell r="D4547" t="str">
            <v>04 Commercialized</v>
          </cell>
          <cell r="E4547">
            <v>2200</v>
          </cell>
          <cell r="F4547" t="str">
            <v>06 Documentation only</v>
          </cell>
          <cell r="G4547" t="str">
            <v>01.01.1997</v>
          </cell>
          <cell r="H4547" t="str">
            <v>00.00.0000</v>
          </cell>
        </row>
        <row r="4548">
          <cell r="A4548" t="str">
            <v>TSXDRNETG</v>
          </cell>
          <cell r="B4548" t="str">
            <v>X WAY NETWORK MANUAL DE</v>
          </cell>
          <cell r="C4548" t="str">
            <v>FR</v>
          </cell>
          <cell r="D4548" t="str">
            <v>04 Commercialized</v>
          </cell>
          <cell r="E4548">
            <v>2200</v>
          </cell>
          <cell r="F4548" t="str">
            <v>06 Documentation only</v>
          </cell>
          <cell r="G4548" t="str">
            <v>01.01.1997</v>
          </cell>
          <cell r="H4548" t="str">
            <v>00.00.0000</v>
          </cell>
        </row>
        <row r="4549">
          <cell r="A4549" t="str">
            <v>TSXDRNETS</v>
          </cell>
          <cell r="B4549" t="str">
            <v>X WAY NETWORK MANUAL ES</v>
          </cell>
          <cell r="C4549" t="str">
            <v>FR</v>
          </cell>
          <cell r="D4549" t="str">
            <v>04 Commercialized</v>
          </cell>
          <cell r="E4549">
            <v>2200</v>
          </cell>
          <cell r="F4549" t="str">
            <v>06 Documentation only</v>
          </cell>
          <cell r="G4549" t="str">
            <v>01.01.1997</v>
          </cell>
          <cell r="H4549" t="str">
            <v>00.00.0000</v>
          </cell>
        </row>
        <row r="4550">
          <cell r="A4550" t="str">
            <v>TSXDSF604</v>
          </cell>
          <cell r="B4550" t="str">
            <v>6 OUTPUT 110V AC</v>
          </cell>
          <cell r="C4550" t="str">
            <v>FR</v>
          </cell>
          <cell r="D4550" t="str">
            <v>06 Service Only</v>
          </cell>
          <cell r="E4550">
            <v>23000</v>
          </cell>
          <cell r="F4550" t="str">
            <v>03 Exchg w/ refurbished</v>
          </cell>
          <cell r="G4550" t="str">
            <v>31.12.2004</v>
          </cell>
          <cell r="H4550" t="str">
            <v>31.12.2004</v>
          </cell>
          <cell r="I4550" t="str">
            <v>NO REPLACE</v>
          </cell>
        </row>
        <row r="4551">
          <cell r="A4551" t="str">
            <v>TSXDSF604R</v>
          </cell>
          <cell r="B4551" t="str">
            <v>STD EXCH TSXDSF604</v>
          </cell>
          <cell r="C4551" t="str">
            <v>FR</v>
          </cell>
          <cell r="D4551" t="str">
            <v>06 Service Only</v>
          </cell>
          <cell r="E4551" t="e">
            <v>#N/A</v>
          </cell>
          <cell r="F4551" t="str">
            <v>03 Exchg w/ refurbished</v>
          </cell>
          <cell r="G4551" t="str">
            <v>11.01.2005</v>
          </cell>
          <cell r="H4551" t="str">
            <v>00.00.0000</v>
          </cell>
          <cell r="I4551" t="str">
            <v>NO REPLACE</v>
          </cell>
        </row>
        <row r="4552">
          <cell r="A4552" t="str">
            <v>TSXDSF612</v>
          </cell>
          <cell r="B4552" t="str">
            <v>6 OUTP 24VDC 0,35A PROT</v>
          </cell>
          <cell r="C4552" t="str">
            <v>FR</v>
          </cell>
          <cell r="D4552" t="str">
            <v>06 Service Only</v>
          </cell>
          <cell r="E4552">
            <v>18000</v>
          </cell>
          <cell r="F4552" t="str">
            <v>03 Exchg w/ refurbished</v>
          </cell>
          <cell r="G4552" t="str">
            <v>31.12.2004</v>
          </cell>
          <cell r="H4552" t="str">
            <v>31.12.2004</v>
          </cell>
          <cell r="I4552" t="str">
            <v>NO REPLACE</v>
          </cell>
        </row>
        <row r="4553">
          <cell r="A4553" t="str">
            <v>TSXDSF612R</v>
          </cell>
          <cell r="B4553" t="str">
            <v>STD EXCH TSXDSF612</v>
          </cell>
          <cell r="C4553" t="str">
            <v>FR</v>
          </cell>
          <cell r="D4553" t="str">
            <v>06 Service Only</v>
          </cell>
          <cell r="E4553" t="e">
            <v>#N/A</v>
          </cell>
          <cell r="F4553" t="str">
            <v>03 Exchg w/ refurbished</v>
          </cell>
          <cell r="G4553" t="str">
            <v>15.12.2004</v>
          </cell>
          <cell r="H4553" t="str">
            <v>00.00.0000</v>
          </cell>
          <cell r="I4553" t="str">
            <v>NO REPLACE</v>
          </cell>
        </row>
        <row r="4554">
          <cell r="A4554" t="str">
            <v>TSXDSF635</v>
          </cell>
          <cell r="B4554" t="str">
            <v>6 RELAYS OUTPUTS</v>
          </cell>
          <cell r="C4554" t="str">
            <v>FR</v>
          </cell>
          <cell r="D4554" t="str">
            <v>06 Service Only</v>
          </cell>
          <cell r="E4554">
            <v>13000</v>
          </cell>
          <cell r="F4554" t="str">
            <v>03 Exchg w/ refurbished</v>
          </cell>
          <cell r="G4554" t="str">
            <v>31.12.2004</v>
          </cell>
          <cell r="H4554" t="str">
            <v>31.12.2004</v>
          </cell>
          <cell r="I4554" t="str">
            <v>NO REPLACE</v>
          </cell>
        </row>
        <row r="4555">
          <cell r="A4555" t="str">
            <v>TSXDSF635R</v>
          </cell>
          <cell r="B4555" t="str">
            <v>STD EXCH TSXDSF635</v>
          </cell>
          <cell r="C4555" t="str">
            <v>FR</v>
          </cell>
          <cell r="D4555" t="str">
            <v>06 Service Only</v>
          </cell>
          <cell r="E4555" t="e">
            <v>#N/A</v>
          </cell>
          <cell r="F4555" t="str">
            <v>03 Exchg w/ refurbished</v>
          </cell>
          <cell r="G4555" t="str">
            <v>15.12.2004</v>
          </cell>
          <cell r="H4555" t="str">
            <v>00.00.0000</v>
          </cell>
          <cell r="I4555" t="str">
            <v>NO REPLACE</v>
          </cell>
        </row>
        <row r="4556">
          <cell r="A4556" t="str">
            <v>TSXDST1604</v>
          </cell>
          <cell r="B4556" t="str">
            <v>16 0.STAT.110-127VAC 0.5A</v>
          </cell>
          <cell r="C4556" t="str">
            <v>FR</v>
          </cell>
          <cell r="D4556" t="str">
            <v>06 Service Only</v>
          </cell>
          <cell r="E4556">
            <v>27600</v>
          </cell>
          <cell r="F4556" t="str">
            <v>03 Exchg w/ refurbished</v>
          </cell>
          <cell r="G4556" t="str">
            <v>31.12.2004</v>
          </cell>
          <cell r="H4556" t="str">
            <v>31.12.2004</v>
          </cell>
          <cell r="I4556" t="str">
            <v>NO REPLACE</v>
          </cell>
        </row>
        <row r="4557">
          <cell r="A4557" t="str">
            <v>TSXDST1604R</v>
          </cell>
          <cell r="B4557" t="str">
            <v>STD EXCH TSXDST1604</v>
          </cell>
          <cell r="C4557" t="str">
            <v>FR</v>
          </cell>
          <cell r="D4557" t="str">
            <v>06 Service Only</v>
          </cell>
          <cell r="E4557" t="e">
            <v>#N/A</v>
          </cell>
          <cell r="F4557" t="str">
            <v>03 Exchg w/ refurbished</v>
          </cell>
          <cell r="G4557" t="str">
            <v>31.12.2004</v>
          </cell>
          <cell r="H4557" t="str">
            <v>31.12.2004</v>
          </cell>
          <cell r="I4557" t="str">
            <v>NO REPLACE</v>
          </cell>
        </row>
        <row r="4558">
          <cell r="A4558" t="str">
            <v>TSXDST1612</v>
          </cell>
          <cell r="B4558" t="str">
            <v>160.5-24V(0.4 A/24VCC)NL</v>
          </cell>
          <cell r="C4558" t="str">
            <v>FR</v>
          </cell>
          <cell r="D4558" t="str">
            <v>06 Service Only</v>
          </cell>
          <cell r="E4558">
            <v>21700</v>
          </cell>
          <cell r="F4558" t="str">
            <v>03 Exchg w/ refurbished</v>
          </cell>
          <cell r="G4558" t="str">
            <v>31.12.2004</v>
          </cell>
          <cell r="H4558" t="str">
            <v>31.12.2004</v>
          </cell>
          <cell r="I4558" t="str">
            <v>NO REPLACE</v>
          </cell>
        </row>
        <row r="4559">
          <cell r="A4559" t="str">
            <v>TSXDST1612R</v>
          </cell>
          <cell r="B4559" t="str">
            <v>STD EXCH TSXDST1612</v>
          </cell>
          <cell r="C4559" t="str">
            <v>FR</v>
          </cell>
          <cell r="D4559" t="str">
            <v>06 Service Only</v>
          </cell>
          <cell r="E4559" t="e">
            <v>#N/A</v>
          </cell>
          <cell r="F4559" t="str">
            <v>03 Exchg w/ refurbished</v>
          </cell>
          <cell r="G4559" t="str">
            <v>17.01.2005</v>
          </cell>
          <cell r="H4559" t="str">
            <v>31.12.2004</v>
          </cell>
          <cell r="I4559" t="str">
            <v>NO REPLACE</v>
          </cell>
        </row>
        <row r="4560">
          <cell r="A4560" t="str">
            <v>TSXDST1632</v>
          </cell>
          <cell r="B4560" t="str">
            <v>16 O,REL.24VDC 50W DC1</v>
          </cell>
          <cell r="C4560" t="str">
            <v>FR</v>
          </cell>
          <cell r="D4560" t="str">
            <v>06 Service Only</v>
          </cell>
          <cell r="E4560">
            <v>33100</v>
          </cell>
          <cell r="F4560" t="str">
            <v>03 Exchg w/ refurbished</v>
          </cell>
          <cell r="G4560" t="str">
            <v>31.12.2004</v>
          </cell>
          <cell r="H4560" t="str">
            <v>31.12.2004</v>
          </cell>
          <cell r="I4560" t="str">
            <v>NO REPLACE</v>
          </cell>
        </row>
        <row r="4561">
          <cell r="A4561" t="str">
            <v>TSXDST1632R</v>
          </cell>
          <cell r="B4561" t="str">
            <v>STD EXCH TSXDST1632</v>
          </cell>
          <cell r="C4561" t="str">
            <v>FR</v>
          </cell>
          <cell r="D4561" t="str">
            <v>06 Service Only</v>
          </cell>
          <cell r="E4561" t="e">
            <v>#N/A</v>
          </cell>
          <cell r="F4561" t="str">
            <v>03 Exchg w/ refurbished</v>
          </cell>
          <cell r="G4561" t="str">
            <v>20.01.2005</v>
          </cell>
          <cell r="H4561" t="str">
            <v>31.12.2004</v>
          </cell>
          <cell r="I4561" t="str">
            <v>NO REPLACE</v>
          </cell>
        </row>
        <row r="4562">
          <cell r="A4562" t="str">
            <v>TSXDST1633</v>
          </cell>
          <cell r="B4562" t="str">
            <v>16 0.REL.100VA 24/240 VAC</v>
          </cell>
          <cell r="C4562" t="str">
            <v>FR</v>
          </cell>
          <cell r="D4562" t="str">
            <v>06 Service Only</v>
          </cell>
          <cell r="E4562">
            <v>33700</v>
          </cell>
          <cell r="F4562" t="str">
            <v>03 Exchg w/ refurbished</v>
          </cell>
          <cell r="G4562" t="str">
            <v>31.12.2004</v>
          </cell>
          <cell r="H4562" t="str">
            <v>31.12.2004</v>
          </cell>
          <cell r="I4562" t="str">
            <v>NO REPLACE</v>
          </cell>
        </row>
        <row r="4563">
          <cell r="A4563" t="str">
            <v>TSXDST1633R</v>
          </cell>
          <cell r="B4563" t="str">
            <v>STD EXCH TSXDST1633</v>
          </cell>
          <cell r="C4563" t="str">
            <v>FR</v>
          </cell>
          <cell r="D4563" t="str">
            <v>06 Service Only</v>
          </cell>
          <cell r="E4563" t="e">
            <v>#N/A</v>
          </cell>
          <cell r="F4563" t="str">
            <v>03 Exchg w/ refurbished</v>
          </cell>
          <cell r="G4563" t="str">
            <v>31.12.2004</v>
          </cell>
          <cell r="H4563" t="str">
            <v>31.12.2004</v>
          </cell>
          <cell r="I4563" t="str">
            <v>NO REPLACE</v>
          </cell>
        </row>
        <row r="4564">
          <cell r="A4564" t="str">
            <v>TSXDST1634</v>
          </cell>
          <cell r="B4564" t="str">
            <v>16 RELAYS 125 VDC 50W DC1</v>
          </cell>
          <cell r="C4564" t="str">
            <v>FR</v>
          </cell>
          <cell r="D4564" t="str">
            <v>06 Service Only</v>
          </cell>
          <cell r="E4564">
            <v>31900</v>
          </cell>
          <cell r="F4564" t="str">
            <v>03 Exchg w/ refurbished</v>
          </cell>
          <cell r="G4564" t="str">
            <v>31.12.2004</v>
          </cell>
          <cell r="H4564" t="str">
            <v>31.12.2004</v>
          </cell>
          <cell r="I4564" t="str">
            <v>NO REPLACE</v>
          </cell>
        </row>
        <row r="4565">
          <cell r="A4565" t="str">
            <v>TSXDST1634R</v>
          </cell>
          <cell r="B4565" t="str">
            <v>STD EXCH TSXDST1634</v>
          </cell>
          <cell r="C4565" t="str">
            <v>FR</v>
          </cell>
          <cell r="D4565" t="str">
            <v>06 Service Only</v>
          </cell>
          <cell r="E4565" t="e">
            <v>#N/A</v>
          </cell>
          <cell r="F4565" t="str">
            <v>03 Exchg w/ refurbished</v>
          </cell>
          <cell r="G4565" t="str">
            <v>31.12.2004</v>
          </cell>
          <cell r="H4565" t="str">
            <v>31.12.2004</v>
          </cell>
          <cell r="I4565" t="str">
            <v>NO REPLACE</v>
          </cell>
        </row>
        <row r="4566">
          <cell r="A4566" t="str">
            <v>TSXDST1635</v>
          </cell>
          <cell r="B4566" t="str">
            <v>16 OUTPUTS RELAY 100 VAC</v>
          </cell>
          <cell r="C4566" t="str">
            <v>FR</v>
          </cell>
          <cell r="D4566" t="str">
            <v>06 Service Only</v>
          </cell>
          <cell r="E4566">
            <v>36900</v>
          </cell>
          <cell r="F4566" t="str">
            <v>03 Exchg w/ refurbished</v>
          </cell>
          <cell r="G4566" t="str">
            <v>31.12.2004</v>
          </cell>
          <cell r="H4566" t="str">
            <v>31.12.2004</v>
          </cell>
          <cell r="I4566" t="str">
            <v>NO REPLACE</v>
          </cell>
        </row>
        <row r="4567">
          <cell r="A4567" t="str">
            <v>TSXDST1635R</v>
          </cell>
          <cell r="B4567" t="str">
            <v>STD EXCH TSXDST1635</v>
          </cell>
          <cell r="C4567" t="str">
            <v>FR</v>
          </cell>
          <cell r="D4567" t="str">
            <v>06 Service Only</v>
          </cell>
          <cell r="E4567" t="e">
            <v>#N/A</v>
          </cell>
          <cell r="F4567" t="str">
            <v>03 Exchg w/ refurbished</v>
          </cell>
          <cell r="G4567" t="str">
            <v>23.12.2004</v>
          </cell>
          <cell r="H4567" t="str">
            <v>31.12.2004</v>
          </cell>
          <cell r="I4567" t="str">
            <v>NO REPLACE</v>
          </cell>
        </row>
        <row r="4568">
          <cell r="A4568" t="str">
            <v>TSXDST1682</v>
          </cell>
          <cell r="B4568" t="str">
            <v>16OUTP.24VDC 0.5APROT.PL</v>
          </cell>
          <cell r="C4568" t="str">
            <v>FR</v>
          </cell>
          <cell r="D4568" t="str">
            <v>06 Service Only</v>
          </cell>
          <cell r="E4568">
            <v>21900</v>
          </cell>
          <cell r="F4568" t="str">
            <v>03 Exchg w/ refurbished</v>
          </cell>
          <cell r="G4568" t="str">
            <v>31.12.2004</v>
          </cell>
          <cell r="H4568" t="str">
            <v>31.12.2004</v>
          </cell>
          <cell r="I4568" t="str">
            <v>NO REPLACE</v>
          </cell>
        </row>
        <row r="4569">
          <cell r="A4569" t="str">
            <v>TSXDST1682R</v>
          </cell>
          <cell r="B4569" t="str">
            <v>STD EXCH TSXDST1682</v>
          </cell>
          <cell r="C4569" t="str">
            <v>FR</v>
          </cell>
          <cell r="D4569" t="str">
            <v>06 Service Only</v>
          </cell>
          <cell r="E4569" t="e">
            <v>#N/A</v>
          </cell>
          <cell r="F4569" t="str">
            <v>03 Exchg w/ refurbished</v>
          </cell>
          <cell r="G4569" t="str">
            <v>31.12.2004</v>
          </cell>
          <cell r="H4569" t="str">
            <v>31.12.2004</v>
          </cell>
          <cell r="I4569" t="str">
            <v>NO REPLACE</v>
          </cell>
        </row>
        <row r="4570">
          <cell r="A4570" t="str">
            <v>TSXDST2472</v>
          </cell>
          <cell r="B4570" t="str">
            <v>24 OUTPUT 24VDC 0,5A PL</v>
          </cell>
          <cell r="C4570" t="str">
            <v>FR</v>
          </cell>
          <cell r="D4570" t="str">
            <v>06 Service Only</v>
          </cell>
          <cell r="E4570">
            <v>27000</v>
          </cell>
          <cell r="F4570" t="str">
            <v>03 Exchg w/ refurbished</v>
          </cell>
          <cell r="G4570" t="str">
            <v>31.12.2004</v>
          </cell>
          <cell r="H4570" t="str">
            <v>31.12.2004</v>
          </cell>
          <cell r="I4570" t="str">
            <v>NO REPLACE</v>
          </cell>
        </row>
        <row r="4571">
          <cell r="A4571" t="str">
            <v>TSXDST2472R</v>
          </cell>
          <cell r="B4571" t="str">
            <v>STD EXCH TSXDST2472</v>
          </cell>
          <cell r="C4571" t="str">
            <v>FR</v>
          </cell>
          <cell r="D4571" t="str">
            <v>06 Service Only</v>
          </cell>
          <cell r="E4571" t="e">
            <v>#N/A</v>
          </cell>
          <cell r="F4571" t="str">
            <v>03 Exchg w/ refurbished</v>
          </cell>
          <cell r="G4571" t="str">
            <v>31.12.2004</v>
          </cell>
          <cell r="H4571" t="str">
            <v>31.12.2004</v>
          </cell>
          <cell r="I4571" t="str">
            <v>NO REPLACE</v>
          </cell>
        </row>
        <row r="4572">
          <cell r="A4572" t="str">
            <v>TSXDST3292</v>
          </cell>
          <cell r="B4572" t="str">
            <v>32 OUTPUTS 24VDC 0,1APL</v>
          </cell>
          <cell r="C4572" t="str">
            <v>FR</v>
          </cell>
          <cell r="D4572" t="str">
            <v>06 Service Only</v>
          </cell>
          <cell r="E4572">
            <v>28900</v>
          </cell>
          <cell r="F4572" t="str">
            <v>03 Exchg w/ refurbished</v>
          </cell>
          <cell r="G4572" t="str">
            <v>31.12.2004</v>
          </cell>
          <cell r="H4572" t="str">
            <v>31.12.2004</v>
          </cell>
          <cell r="I4572" t="str">
            <v>NO REPLACE</v>
          </cell>
        </row>
        <row r="4573">
          <cell r="A4573" t="str">
            <v>TSXDST3292R</v>
          </cell>
          <cell r="B4573" t="str">
            <v>STD EXCH TSXDST3292</v>
          </cell>
          <cell r="C4573" t="str">
            <v>FR</v>
          </cell>
          <cell r="D4573" t="str">
            <v>06 Service Only</v>
          </cell>
          <cell r="E4573" t="e">
            <v>#N/A</v>
          </cell>
          <cell r="F4573" t="str">
            <v>03 Exchg w/ refurbished</v>
          </cell>
          <cell r="G4573" t="str">
            <v>23.12.2004</v>
          </cell>
          <cell r="H4573" t="str">
            <v>31.12.2004</v>
          </cell>
          <cell r="I4573" t="str">
            <v>NO REPLACE</v>
          </cell>
        </row>
        <row r="4574">
          <cell r="A4574" t="str">
            <v>TSXDST417</v>
          </cell>
          <cell r="B4574" t="str">
            <v>4 OUTPUTS 24/48 VDC 2A</v>
          </cell>
          <cell r="C4574" t="str">
            <v>FR</v>
          </cell>
          <cell r="D4574" t="str">
            <v>06 Service Only</v>
          </cell>
          <cell r="E4574">
            <v>17200</v>
          </cell>
          <cell r="F4574" t="str">
            <v>03 Exchg w/ refurbished</v>
          </cell>
          <cell r="G4574" t="str">
            <v>31.12.2004</v>
          </cell>
          <cell r="H4574" t="str">
            <v>31.12.2004</v>
          </cell>
          <cell r="I4574" t="str">
            <v>NO REPLACE</v>
          </cell>
        </row>
        <row r="4575">
          <cell r="A4575" t="str">
            <v>TSXDST417R</v>
          </cell>
          <cell r="B4575" t="str">
            <v>STD EXCH TSXDST417</v>
          </cell>
          <cell r="C4575" t="str">
            <v>FR</v>
          </cell>
          <cell r="D4575" t="str">
            <v>06 Service Only</v>
          </cell>
          <cell r="E4575" t="e">
            <v>#N/A</v>
          </cell>
          <cell r="F4575" t="str">
            <v>03 Exchg w/ refurbished</v>
          </cell>
          <cell r="G4575" t="str">
            <v>31.12.2004</v>
          </cell>
          <cell r="H4575" t="str">
            <v>31.12.2004</v>
          </cell>
          <cell r="I4575" t="str">
            <v>NO REPLACE</v>
          </cell>
        </row>
        <row r="4576">
          <cell r="A4576" t="str">
            <v>TSXDST804</v>
          </cell>
          <cell r="B4576" t="str">
            <v>8 OUTPUTS 110/127 VAC 2A</v>
          </cell>
          <cell r="C4576" t="str">
            <v>FR</v>
          </cell>
          <cell r="D4576" t="str">
            <v>06 Service Only</v>
          </cell>
          <cell r="E4576">
            <v>30900</v>
          </cell>
          <cell r="F4576" t="str">
            <v>03 Exchg w/ refurbished</v>
          </cell>
          <cell r="G4576" t="str">
            <v>31.12.2004</v>
          </cell>
          <cell r="H4576" t="str">
            <v>31.12.2004</v>
          </cell>
          <cell r="I4576" t="str">
            <v>NO REPLACE</v>
          </cell>
        </row>
        <row r="4577">
          <cell r="A4577" t="str">
            <v>TSXDST804R</v>
          </cell>
          <cell r="B4577" t="str">
            <v>STD EXCH TSXDST804</v>
          </cell>
          <cell r="C4577" t="str">
            <v>FR</v>
          </cell>
          <cell r="D4577" t="str">
            <v>06 Service Only</v>
          </cell>
          <cell r="E4577" t="e">
            <v>#N/A</v>
          </cell>
          <cell r="F4577" t="str">
            <v>03 Exchg w/ refurbished</v>
          </cell>
          <cell r="G4577" t="str">
            <v>31.12.2004</v>
          </cell>
          <cell r="H4577" t="str">
            <v>31.12.2004</v>
          </cell>
          <cell r="I4577" t="str">
            <v>NO REPLACE</v>
          </cell>
        </row>
        <row r="4578">
          <cell r="A4578" t="str">
            <v>TSXDST805</v>
          </cell>
          <cell r="B4578" t="str">
            <v>8 OUTPUTS 220/240 VAC 2A</v>
          </cell>
          <cell r="C4578" t="str">
            <v>FR</v>
          </cell>
          <cell r="D4578" t="str">
            <v>06 Service Only</v>
          </cell>
          <cell r="E4578">
            <v>30000</v>
          </cell>
          <cell r="F4578" t="str">
            <v>03 Exchg w/ refurbished</v>
          </cell>
          <cell r="G4578" t="str">
            <v>31.12.2004</v>
          </cell>
          <cell r="H4578" t="str">
            <v>31.12.2004</v>
          </cell>
          <cell r="I4578" t="str">
            <v>NO REPLACE</v>
          </cell>
        </row>
        <row r="4579">
          <cell r="A4579" t="str">
            <v>TSXDST805R</v>
          </cell>
          <cell r="B4579" t="str">
            <v>STD EXCH TSXDST805</v>
          </cell>
          <cell r="C4579" t="str">
            <v>FR</v>
          </cell>
          <cell r="D4579" t="str">
            <v>06 Service Only</v>
          </cell>
          <cell r="E4579" t="e">
            <v>#N/A</v>
          </cell>
          <cell r="F4579" t="str">
            <v>03 Exchg w/ refurbished</v>
          </cell>
          <cell r="G4579" t="str">
            <v>31.12.2004</v>
          </cell>
          <cell r="H4579" t="str">
            <v>31.12.2004</v>
          </cell>
          <cell r="I4579" t="str">
            <v>NO REPLACE</v>
          </cell>
        </row>
        <row r="4580">
          <cell r="A4580" t="str">
            <v>TSXDST817</v>
          </cell>
          <cell r="B4580" t="str">
            <v>8 OUTPUTS 24/48VDC 0.5A</v>
          </cell>
          <cell r="C4580" t="str">
            <v>FR</v>
          </cell>
          <cell r="D4580" t="str">
            <v>06 Service Only</v>
          </cell>
          <cell r="E4580">
            <v>20000</v>
          </cell>
          <cell r="F4580" t="str">
            <v>03 Exchg w/ refurbished</v>
          </cell>
          <cell r="G4580" t="str">
            <v>31.12.2004</v>
          </cell>
          <cell r="H4580" t="str">
            <v>31.12.2004</v>
          </cell>
          <cell r="I4580" t="str">
            <v>NO REPLACE</v>
          </cell>
        </row>
        <row r="4581">
          <cell r="A4581" t="str">
            <v>TSXDST817R</v>
          </cell>
          <cell r="B4581" t="str">
            <v>STD EXCH TSXDST817</v>
          </cell>
          <cell r="C4581" t="str">
            <v>FR</v>
          </cell>
          <cell r="D4581" t="str">
            <v>06 Service Only</v>
          </cell>
          <cell r="E4581" t="e">
            <v>#N/A</v>
          </cell>
          <cell r="F4581" t="str">
            <v>03 Exchg w/ refurbished</v>
          </cell>
          <cell r="G4581" t="str">
            <v>31.12.2004</v>
          </cell>
          <cell r="H4581" t="str">
            <v>31.12.2004</v>
          </cell>
          <cell r="I4581" t="str">
            <v>NO REPLACE</v>
          </cell>
        </row>
        <row r="4582">
          <cell r="A4582" t="str">
            <v>TSXDST835</v>
          </cell>
          <cell r="B4582" t="str">
            <v>8 OUTP.RELAY INDEP. 100VA</v>
          </cell>
          <cell r="C4582" t="str">
            <v>FR</v>
          </cell>
          <cell r="D4582" t="str">
            <v>06 Service Only</v>
          </cell>
          <cell r="E4582">
            <v>21600</v>
          </cell>
          <cell r="F4582" t="str">
            <v>03 Exchg w/ refurbished</v>
          </cell>
          <cell r="G4582" t="str">
            <v>31.12.2004</v>
          </cell>
          <cell r="H4582" t="str">
            <v>31.12.2004</v>
          </cell>
          <cell r="I4582" t="str">
            <v>NO REPLACE</v>
          </cell>
        </row>
        <row r="4583">
          <cell r="A4583" t="str">
            <v>TSXDST835R</v>
          </cell>
          <cell r="B4583" t="str">
            <v>STD EXCH TSXDST835</v>
          </cell>
          <cell r="C4583" t="str">
            <v>FR</v>
          </cell>
          <cell r="D4583" t="str">
            <v>06 Service Only</v>
          </cell>
          <cell r="E4583" t="e">
            <v>#N/A</v>
          </cell>
          <cell r="F4583" t="str">
            <v>03 Exchg w/ refurbished</v>
          </cell>
          <cell r="G4583" t="str">
            <v>31.12.2004</v>
          </cell>
          <cell r="H4583" t="str">
            <v>31.12.2004</v>
          </cell>
          <cell r="I4583" t="str">
            <v>NO REPLACE</v>
          </cell>
        </row>
        <row r="4584">
          <cell r="A4584" t="str">
            <v>TSXDST882</v>
          </cell>
          <cell r="B4584" t="str">
            <v>8 OUTP. 24VDC 2A PROT. PL</v>
          </cell>
          <cell r="C4584" t="str">
            <v>FR</v>
          </cell>
          <cell r="D4584" t="str">
            <v>06 Service Only</v>
          </cell>
          <cell r="E4584">
            <v>19100</v>
          </cell>
          <cell r="F4584" t="str">
            <v>03 Exchg w/ refurbished</v>
          </cell>
          <cell r="G4584" t="str">
            <v>31.12.2004</v>
          </cell>
          <cell r="H4584" t="str">
            <v>31.12.2004</v>
          </cell>
          <cell r="I4584" t="str">
            <v>NO REPLACE</v>
          </cell>
        </row>
        <row r="4585">
          <cell r="A4585" t="str">
            <v>TSXDST882R</v>
          </cell>
          <cell r="B4585" t="str">
            <v>STD EXCH TSXDST882</v>
          </cell>
          <cell r="C4585" t="str">
            <v>FR</v>
          </cell>
          <cell r="D4585" t="str">
            <v>06 Service Only</v>
          </cell>
          <cell r="E4585" t="e">
            <v>#N/A</v>
          </cell>
          <cell r="F4585" t="str">
            <v>03 Exchg w/ refurbished</v>
          </cell>
          <cell r="G4585" t="str">
            <v>31.12.2004</v>
          </cell>
          <cell r="H4585" t="str">
            <v>31.12.2004</v>
          </cell>
          <cell r="I4585" t="str">
            <v>NO REPLACE</v>
          </cell>
        </row>
        <row r="4586">
          <cell r="A4586" t="str">
            <v>TSXDSY08R4D</v>
          </cell>
          <cell r="B4586" t="str">
            <v>8Q DC RELAY TR.BLK</v>
          </cell>
          <cell r="C4586" t="str">
            <v>FR</v>
          </cell>
          <cell r="D4586" t="str">
            <v>04 Commercialized</v>
          </cell>
          <cell r="E4586">
            <v>13000</v>
          </cell>
          <cell r="F4586" t="str">
            <v>01 Exchg w/ new product</v>
          </cell>
          <cell r="G4586" t="str">
            <v>01.01.1997</v>
          </cell>
          <cell r="H4586" t="str">
            <v>00.00.0000</v>
          </cell>
        </row>
        <row r="4587">
          <cell r="A4587" t="str">
            <v>TSXDSY08R5</v>
          </cell>
          <cell r="B4587" t="str">
            <v>8Q RELAY 50VA TR.BLK</v>
          </cell>
          <cell r="C4587" t="str">
            <v>FR</v>
          </cell>
          <cell r="D4587" t="str">
            <v>04 Commercialized</v>
          </cell>
          <cell r="E4587">
            <v>11000</v>
          </cell>
          <cell r="F4587" t="str">
            <v>01 Exchg w/ new product</v>
          </cell>
          <cell r="G4587" t="str">
            <v>01.01.1997</v>
          </cell>
          <cell r="H4587" t="str">
            <v>00.00.0000</v>
          </cell>
        </row>
        <row r="4588">
          <cell r="A4588" t="str">
            <v>TSXDSY08R5A</v>
          </cell>
          <cell r="B4588" t="str">
            <v>8Q RELAY 100VA TR.BLK</v>
          </cell>
          <cell r="C4588" t="str">
            <v>FR</v>
          </cell>
          <cell r="D4588" t="str">
            <v>04 Commercialized</v>
          </cell>
          <cell r="E4588">
            <v>13000</v>
          </cell>
          <cell r="F4588" t="str">
            <v>01 Exchg w/ new product</v>
          </cell>
          <cell r="G4588" t="str">
            <v>01.01.1997</v>
          </cell>
          <cell r="H4588" t="str">
            <v>00.00.0000</v>
          </cell>
        </row>
        <row r="4589">
          <cell r="A4589" t="str">
            <v>TSXDSY08S5</v>
          </cell>
          <cell r="B4589" t="str">
            <v>8Q TRIAC 48-240VAC 2A</v>
          </cell>
          <cell r="C4589" t="str">
            <v>FR</v>
          </cell>
          <cell r="D4589" t="str">
            <v>04 Commercialized</v>
          </cell>
          <cell r="E4589">
            <v>14700</v>
          </cell>
          <cell r="F4589" t="str">
            <v>01 Exchg w/ new product</v>
          </cell>
          <cell r="G4589" t="str">
            <v>01.01.1997</v>
          </cell>
          <cell r="H4589" t="str">
            <v>00.00.0000</v>
          </cell>
        </row>
        <row r="4590">
          <cell r="A4590" t="str">
            <v>TSXDSY08T2</v>
          </cell>
          <cell r="B4590" t="str">
            <v>8Q 24VDC 0.5A SRC TR.BLK</v>
          </cell>
          <cell r="C4590" t="str">
            <v>FR</v>
          </cell>
          <cell r="D4590" t="str">
            <v>04 Commercialized</v>
          </cell>
          <cell r="E4590">
            <v>9000</v>
          </cell>
          <cell r="F4590" t="str">
            <v>01 Exchg w/ new product</v>
          </cell>
          <cell r="G4590" t="str">
            <v>01.01.1997</v>
          </cell>
          <cell r="H4590" t="str">
            <v>00.00.0000</v>
          </cell>
        </row>
        <row r="4591">
          <cell r="A4591" t="str">
            <v>TSXDSY08T22</v>
          </cell>
          <cell r="B4591" t="str">
            <v>8Q 24VDC 2A SRC TR.BLK</v>
          </cell>
          <cell r="C4591" t="str">
            <v>FR</v>
          </cell>
          <cell r="D4591" t="str">
            <v>04 Commercialized</v>
          </cell>
          <cell r="E4591">
            <v>12400</v>
          </cell>
          <cell r="F4591" t="str">
            <v>01 Exchg w/ new product</v>
          </cell>
          <cell r="G4591" t="str">
            <v>01.01.1997</v>
          </cell>
          <cell r="H4591" t="str">
            <v>00.00.0000</v>
          </cell>
        </row>
        <row r="4592">
          <cell r="A4592" t="str">
            <v>TSXDSY08T31</v>
          </cell>
          <cell r="B4592" t="str">
            <v>8Q 48VDC 1A SRC TR.BLK</v>
          </cell>
          <cell r="C4592" t="str">
            <v>FR</v>
          </cell>
          <cell r="D4592" t="str">
            <v>04 Commercialized</v>
          </cell>
          <cell r="E4592">
            <v>14200</v>
          </cell>
          <cell r="F4592" t="str">
            <v>01 Exchg w/ new product</v>
          </cell>
          <cell r="G4592" t="str">
            <v>01.01.1997</v>
          </cell>
          <cell r="H4592" t="str">
            <v>00.00.0000</v>
          </cell>
        </row>
        <row r="4593">
          <cell r="A4593" t="str">
            <v>TSXDSY16R5</v>
          </cell>
          <cell r="B4593" t="str">
            <v>16Q RELAY 50VA TR. BLK</v>
          </cell>
          <cell r="C4593" t="str">
            <v>FR</v>
          </cell>
          <cell r="D4593" t="str">
            <v>04 Commercialized</v>
          </cell>
          <cell r="E4593">
            <v>13300</v>
          </cell>
          <cell r="F4593" t="str">
            <v>01 Exchg w/ new product</v>
          </cell>
          <cell r="G4593" t="str">
            <v>01.01.1997</v>
          </cell>
          <cell r="H4593" t="str">
            <v>00.00.0000</v>
          </cell>
        </row>
        <row r="4594">
          <cell r="A4594" t="str">
            <v>TSXDSY16S4</v>
          </cell>
          <cell r="B4594" t="str">
            <v>16Q TRIAC 24/127VAC 1A</v>
          </cell>
          <cell r="C4594" t="str">
            <v>FR</v>
          </cell>
          <cell r="D4594" t="str">
            <v>04 Commercialized</v>
          </cell>
          <cell r="E4594">
            <v>15000</v>
          </cell>
          <cell r="F4594" t="str">
            <v>01 Exchg w/ new product</v>
          </cell>
          <cell r="G4594" t="str">
            <v>01.01.1997</v>
          </cell>
          <cell r="H4594" t="str">
            <v>00.00.0000</v>
          </cell>
        </row>
        <row r="4595">
          <cell r="A4595" t="str">
            <v>TSXDSY16S5</v>
          </cell>
          <cell r="B4595" t="str">
            <v>16Q TRIAC 48-220VAC 1A</v>
          </cell>
          <cell r="C4595" t="str">
            <v>FR</v>
          </cell>
          <cell r="D4595" t="str">
            <v>04 Commercialized</v>
          </cell>
          <cell r="E4595">
            <v>21600</v>
          </cell>
          <cell r="F4595" t="str">
            <v>01 Exchg w/ new product</v>
          </cell>
          <cell r="G4595" t="str">
            <v>30.03.1998</v>
          </cell>
          <cell r="H4595" t="str">
            <v>00.00.0000</v>
          </cell>
        </row>
        <row r="4596">
          <cell r="A4596" t="str">
            <v>TSXDSY16T2</v>
          </cell>
          <cell r="B4596" t="str">
            <v>16Q 24VDC 0.5A SRC.T.BLK</v>
          </cell>
          <cell r="C4596" t="str">
            <v>FR</v>
          </cell>
          <cell r="D4596" t="str">
            <v>04 Commercialized</v>
          </cell>
          <cell r="E4596">
            <v>11300</v>
          </cell>
          <cell r="F4596" t="str">
            <v>01 Exchg w/ new product</v>
          </cell>
          <cell r="G4596" t="str">
            <v>01.01.1997</v>
          </cell>
          <cell r="H4596" t="str">
            <v>00.00.0000</v>
          </cell>
        </row>
        <row r="4597">
          <cell r="A4597" t="str">
            <v>TSXDSY16T3</v>
          </cell>
          <cell r="B4597" t="str">
            <v>16Q 48VDC 0.25A TR.BLK</v>
          </cell>
          <cell r="C4597" t="str">
            <v>FR</v>
          </cell>
          <cell r="D4597" t="str">
            <v>04 Commercialized</v>
          </cell>
          <cell r="E4597">
            <v>13000</v>
          </cell>
          <cell r="F4597" t="str">
            <v>01 Exchg w/ new product</v>
          </cell>
          <cell r="G4597" t="str">
            <v>01.01.1997</v>
          </cell>
          <cell r="H4597" t="str">
            <v>00.00.0000</v>
          </cell>
        </row>
        <row r="4598">
          <cell r="A4598" t="str">
            <v>TSXDSY32T2K</v>
          </cell>
          <cell r="B4598" t="str">
            <v>32Q 24VDC 0,1A TR.BLK</v>
          </cell>
          <cell r="C4598" t="str">
            <v>FR</v>
          </cell>
          <cell r="D4598" t="str">
            <v>04 Commercialized</v>
          </cell>
          <cell r="E4598">
            <v>21600</v>
          </cell>
          <cell r="F4598" t="str">
            <v>01 Exchg w/ new product</v>
          </cell>
          <cell r="G4598" t="str">
            <v>01.01.1997</v>
          </cell>
          <cell r="H4598" t="str">
            <v>00.00.0000</v>
          </cell>
        </row>
        <row r="4599">
          <cell r="A4599" t="str">
            <v>TSXDSY64T2K</v>
          </cell>
          <cell r="B4599" t="str">
            <v>64Q 24VDC 0,1A TR.BLK</v>
          </cell>
          <cell r="C4599" t="str">
            <v>FR</v>
          </cell>
          <cell r="D4599" t="str">
            <v>04 Commercialized</v>
          </cell>
          <cell r="E4599">
            <v>34000</v>
          </cell>
          <cell r="F4599" t="str">
            <v>01 Exchg w/ new product</v>
          </cell>
          <cell r="G4599" t="str">
            <v>01.01.1997</v>
          </cell>
          <cell r="H4599" t="str">
            <v>00.00.0000</v>
          </cell>
        </row>
        <row r="4600">
          <cell r="A4600" t="str">
            <v>TSXDSZ04T22</v>
          </cell>
          <cell r="B4600" t="str">
            <v>4Q TRANS 2A TR.BLK</v>
          </cell>
          <cell r="C4600" t="str">
            <v>FR</v>
          </cell>
          <cell r="D4600" t="str">
            <v>04 Commercialized</v>
          </cell>
          <cell r="E4600">
            <v>6100</v>
          </cell>
          <cell r="F4600" t="str">
            <v>01 Exchg w/ new product</v>
          </cell>
          <cell r="G4600" t="str">
            <v>01.01.1997</v>
          </cell>
          <cell r="H4600" t="str">
            <v>00.00.0000</v>
          </cell>
        </row>
        <row r="4601">
          <cell r="A4601" t="str">
            <v>TSXDSZ08R5</v>
          </cell>
          <cell r="B4601" t="str">
            <v>8Q RELAY TR.BLK</v>
          </cell>
          <cell r="C4601" t="str">
            <v>FR</v>
          </cell>
          <cell r="D4601" t="str">
            <v>04 Commercialized</v>
          </cell>
          <cell r="E4601">
            <v>5500</v>
          </cell>
          <cell r="F4601" t="str">
            <v>01 Exchg w/ new product</v>
          </cell>
          <cell r="G4601" t="str">
            <v>01.01.1997</v>
          </cell>
          <cell r="H4601" t="str">
            <v>00.00.0000</v>
          </cell>
        </row>
        <row r="4602">
          <cell r="A4602" t="str">
            <v>TSXDSZ08T2</v>
          </cell>
          <cell r="B4602" t="str">
            <v>8Q TRANS 0.5A TR.BLK</v>
          </cell>
          <cell r="C4602" t="str">
            <v>FR</v>
          </cell>
          <cell r="D4602" t="str">
            <v>04 Commercialized</v>
          </cell>
          <cell r="E4602">
            <v>5500</v>
          </cell>
          <cell r="F4602" t="str">
            <v>01 Exchg w/ new product</v>
          </cell>
          <cell r="G4602" t="str">
            <v>01.01.1997</v>
          </cell>
          <cell r="H4602" t="str">
            <v>00.00.0000</v>
          </cell>
        </row>
        <row r="4603">
          <cell r="A4603" t="str">
            <v>TSXDSZ08T2K</v>
          </cell>
          <cell r="B4603" t="str">
            <v>8Q TRANS 0.5A CONN.</v>
          </cell>
          <cell r="C4603" t="str">
            <v>FR</v>
          </cell>
          <cell r="D4603" t="str">
            <v>04 Commercialized</v>
          </cell>
          <cell r="E4603">
            <v>5300</v>
          </cell>
          <cell r="F4603" t="str">
            <v>01 Exchg w/ new product</v>
          </cell>
          <cell r="G4603" t="str">
            <v>01.01.1997</v>
          </cell>
          <cell r="H4603" t="str">
            <v>00.00.0000</v>
          </cell>
        </row>
        <row r="4604">
          <cell r="A4604" t="str">
            <v>TSXDSZ32R5</v>
          </cell>
          <cell r="B4604" t="str">
            <v>32Q RELAY TBLK</v>
          </cell>
          <cell r="C4604" t="str">
            <v>FR</v>
          </cell>
          <cell r="D4604" t="str">
            <v>04 Commercialized</v>
          </cell>
          <cell r="E4604">
            <v>17400</v>
          </cell>
          <cell r="F4604" t="str">
            <v>01 Exchg w/ new product</v>
          </cell>
          <cell r="G4604" t="str">
            <v>01.01.1997</v>
          </cell>
          <cell r="H4604" t="str">
            <v>00.00.0000</v>
          </cell>
        </row>
        <row r="4605">
          <cell r="A4605" t="str">
            <v>TSXDSZ32T2</v>
          </cell>
          <cell r="B4605" t="str">
            <v>32Q 24VDC 0.5A TBLK</v>
          </cell>
          <cell r="C4605" t="str">
            <v>FR</v>
          </cell>
          <cell r="D4605" t="str">
            <v>04 Commercialized</v>
          </cell>
          <cell r="E4605">
            <v>19400</v>
          </cell>
          <cell r="F4605" t="str">
            <v>01 Exchg w/ new product</v>
          </cell>
          <cell r="G4605" t="str">
            <v>01.01.1997</v>
          </cell>
          <cell r="H4605" t="str">
            <v>00.00.0000</v>
          </cell>
        </row>
        <row r="4606">
          <cell r="A4606" t="str">
            <v>TSXDTF400</v>
          </cell>
          <cell r="B4606" t="str">
            <v>4 ANALOGIC TIMERS</v>
          </cell>
          <cell r="C4606" t="str">
            <v>FR</v>
          </cell>
          <cell r="D4606" t="str">
            <v>06 Service Only</v>
          </cell>
          <cell r="E4606">
            <v>20000</v>
          </cell>
          <cell r="F4606" t="str">
            <v>03 Exchg w/ refurbished</v>
          </cell>
          <cell r="G4606" t="str">
            <v>31.12.2004</v>
          </cell>
          <cell r="H4606" t="str">
            <v>31.12.2004</v>
          </cell>
          <cell r="I4606" t="str">
            <v>NO REPLACE</v>
          </cell>
        </row>
        <row r="4607">
          <cell r="A4607" t="str">
            <v>TSXDTF400R</v>
          </cell>
          <cell r="B4607" t="str">
            <v>STD EXCH TSXDTF400</v>
          </cell>
          <cell r="C4607" t="str">
            <v>FR</v>
          </cell>
          <cell r="D4607" t="str">
            <v>06 Service Only</v>
          </cell>
          <cell r="E4607" t="e">
            <v>#N/A</v>
          </cell>
          <cell r="F4607" t="str">
            <v>03 Exchg w/ refurbished</v>
          </cell>
          <cell r="G4607" t="str">
            <v>10.01.2005</v>
          </cell>
          <cell r="H4607" t="str">
            <v>00.00.0000</v>
          </cell>
          <cell r="I4607" t="str">
            <v>NO REPLACE</v>
          </cell>
        </row>
        <row r="4608">
          <cell r="A4608" t="str">
            <v>TSXDTM100</v>
          </cell>
          <cell r="B4608" t="str">
            <v>ABS. COUNT. INPUT MODULE</v>
          </cell>
          <cell r="C4608" t="str">
            <v>FR</v>
          </cell>
          <cell r="D4608" t="str">
            <v>06 Service Only</v>
          </cell>
          <cell r="E4608" t="e">
            <v>#N/A</v>
          </cell>
          <cell r="F4608" t="str">
            <v>03 Exchg w/ refurbished</v>
          </cell>
          <cell r="G4608" t="str">
            <v>31.12.2004</v>
          </cell>
          <cell r="H4608" t="str">
            <v>31.12.2004</v>
          </cell>
          <cell r="I4608" t="str">
            <v>NO REPLACE</v>
          </cell>
        </row>
        <row r="4609">
          <cell r="A4609" t="str">
            <v>TSXDTM100R</v>
          </cell>
          <cell r="B4609" t="str">
            <v>STD EXCH TSXDTM100</v>
          </cell>
          <cell r="C4609" t="str">
            <v>FR</v>
          </cell>
          <cell r="D4609" t="str">
            <v>06 Service Only</v>
          </cell>
          <cell r="E4609" t="e">
            <v>#N/A</v>
          </cell>
          <cell r="F4609" t="str">
            <v>03 Exchg w/ refurbished</v>
          </cell>
          <cell r="G4609" t="str">
            <v>23.12.2004</v>
          </cell>
          <cell r="H4609" t="str">
            <v>31.12.2004</v>
          </cell>
          <cell r="I4609" t="str">
            <v>NO REPLACE</v>
          </cell>
        </row>
        <row r="4610">
          <cell r="A4610" t="str">
            <v>TSXEEF08D2</v>
          </cell>
          <cell r="B4610" t="str">
            <v>IP67 FIP MODULE 8I 24V</v>
          </cell>
          <cell r="C4610" t="str">
            <v>DE</v>
          </cell>
          <cell r="D4610" t="str">
            <v>04 Commercialized</v>
          </cell>
          <cell r="E4610" t="e">
            <v>#N/A</v>
          </cell>
          <cell r="F4610" t="str">
            <v>01 Exchg w/ new product</v>
          </cell>
          <cell r="G4610" t="str">
            <v>14.09.2000</v>
          </cell>
          <cell r="H4610" t="str">
            <v>00.00.0000</v>
          </cell>
        </row>
        <row r="4611">
          <cell r="A4611" t="str">
            <v>TSXEEF16D2</v>
          </cell>
          <cell r="B4611" t="str">
            <v>IP67 FIP MODULE 16I 24V</v>
          </cell>
          <cell r="C4611" t="str">
            <v>DE</v>
          </cell>
          <cell r="D4611" t="str">
            <v>04 Commercialized</v>
          </cell>
          <cell r="E4611" t="e">
            <v>#N/A</v>
          </cell>
          <cell r="F4611" t="str">
            <v>01 Exchg w/ new product</v>
          </cell>
          <cell r="G4611" t="str">
            <v>08.08.2000</v>
          </cell>
          <cell r="H4611" t="str">
            <v>00.00.0000</v>
          </cell>
        </row>
        <row r="4612">
          <cell r="A4612" t="str">
            <v>TSXEFACC2002</v>
          </cell>
          <cell r="B4612" t="str">
            <v>IP67 FIPIO OVERMOLD CABLE</v>
          </cell>
          <cell r="C4612" t="str">
            <v>PT</v>
          </cell>
          <cell r="D4612" t="str">
            <v>04 Commercialized</v>
          </cell>
          <cell r="E4612" t="e">
            <v>#N/A</v>
          </cell>
          <cell r="F4612" t="str">
            <v>01 Exchg w/ new product</v>
          </cell>
          <cell r="G4612" t="str">
            <v>05.10.2000</v>
          </cell>
          <cell r="H4612" t="str">
            <v>00.00.0000</v>
          </cell>
        </row>
        <row r="4613">
          <cell r="A4613" t="str">
            <v>TSXEFACC2010</v>
          </cell>
          <cell r="B4613" t="str">
            <v>IP67 FIPIO OVERMOLD CABLE</v>
          </cell>
          <cell r="C4613" t="str">
            <v>PT</v>
          </cell>
          <cell r="D4613" t="str">
            <v>04 Commercialized</v>
          </cell>
          <cell r="E4613" t="e">
            <v>#N/A</v>
          </cell>
          <cell r="F4613" t="str">
            <v>01 Exchg w/ new product</v>
          </cell>
          <cell r="G4613" t="str">
            <v>05.10.2000</v>
          </cell>
          <cell r="H4613" t="str">
            <v>00.00.0000</v>
          </cell>
        </row>
        <row r="4614">
          <cell r="A4614" t="str">
            <v>TSXEFACC20120</v>
          </cell>
          <cell r="B4614" t="str">
            <v>IP67 FIPIO OVERMOLD CABLE</v>
          </cell>
          <cell r="C4614" t="str">
            <v>PT</v>
          </cell>
          <cell r="D4614" t="str">
            <v>04 Commercialized</v>
          </cell>
          <cell r="E4614" t="e">
            <v>#N/A</v>
          </cell>
          <cell r="F4614" t="str">
            <v>01 Exchg w/ new product</v>
          </cell>
          <cell r="G4614" t="str">
            <v>05.10.2000</v>
          </cell>
          <cell r="H4614" t="str">
            <v>00.00.0000</v>
          </cell>
        </row>
        <row r="4615">
          <cell r="A4615" t="str">
            <v>TSXEFACC20250</v>
          </cell>
          <cell r="B4615" t="str">
            <v>IP67 FIPIO OVERMOLD CABLE</v>
          </cell>
          <cell r="C4615" t="str">
            <v>PT</v>
          </cell>
          <cell r="D4615" t="str">
            <v>04 Commercialized</v>
          </cell>
          <cell r="E4615" t="e">
            <v>#N/A</v>
          </cell>
          <cell r="F4615" t="str">
            <v>01 Exchg w/ new product</v>
          </cell>
          <cell r="G4615" t="str">
            <v>05.10.2000</v>
          </cell>
          <cell r="H4615" t="str">
            <v>00.00.0000</v>
          </cell>
        </row>
        <row r="4616">
          <cell r="A4616" t="str">
            <v>TSXEFACC2030</v>
          </cell>
          <cell r="B4616" t="str">
            <v>IP67 FIPIO OVERMOLD CABLE</v>
          </cell>
          <cell r="C4616" t="str">
            <v>PT</v>
          </cell>
          <cell r="D4616" t="str">
            <v>04 Commercialized</v>
          </cell>
          <cell r="E4616">
            <v>6300</v>
          </cell>
          <cell r="F4616" t="str">
            <v>01 Exchg w/ new product</v>
          </cell>
          <cell r="G4616" t="str">
            <v>05.10.2000</v>
          </cell>
          <cell r="H4616" t="str">
            <v>00.00.0000</v>
          </cell>
        </row>
        <row r="4617">
          <cell r="A4617" t="str">
            <v>TSXEFACC2070</v>
          </cell>
          <cell r="B4617" t="str">
            <v>IP67 FIPIO OVERMOLD CABLE</v>
          </cell>
          <cell r="C4617" t="str">
            <v>PT</v>
          </cell>
          <cell r="D4617" t="str">
            <v>04 Commercialized</v>
          </cell>
          <cell r="E4617" t="e">
            <v>#N/A</v>
          </cell>
          <cell r="F4617" t="str">
            <v>01 Exchg w/ new product</v>
          </cell>
          <cell r="G4617" t="str">
            <v>05.10.2000</v>
          </cell>
          <cell r="H4617" t="str">
            <v>00.00.0000</v>
          </cell>
        </row>
        <row r="4618">
          <cell r="A4618" t="str">
            <v>TSXEFACC7</v>
          </cell>
          <cell r="B4618" t="str">
            <v>IP67 FIP TERMINATOR</v>
          </cell>
          <cell r="C4618" t="str">
            <v>FR</v>
          </cell>
          <cell r="D4618" t="str">
            <v>04 Commercialized</v>
          </cell>
          <cell r="E4618" t="e">
            <v>#N/A</v>
          </cell>
          <cell r="F4618" t="str">
            <v>01 Exchg w/ new product</v>
          </cell>
          <cell r="G4618" t="str">
            <v>05.10.2000</v>
          </cell>
          <cell r="H4618" t="str">
            <v>00.00.0000</v>
          </cell>
        </row>
        <row r="4619">
          <cell r="A4619" t="str">
            <v>TSXEFACC99</v>
          </cell>
          <cell r="B4619" t="str">
            <v>M23 IP 67 FIPIO TAP</v>
          </cell>
          <cell r="C4619" t="str">
            <v>TN</v>
          </cell>
          <cell r="D4619" t="str">
            <v>04 Commercialized</v>
          </cell>
          <cell r="E4619">
            <v>11000</v>
          </cell>
          <cell r="F4619" t="str">
            <v>01 Exchg w/ new product</v>
          </cell>
          <cell r="G4619" t="str">
            <v>05.10.2000</v>
          </cell>
          <cell r="H4619" t="str">
            <v>00.00.0000</v>
          </cell>
        </row>
        <row r="4620">
          <cell r="A4620" t="str">
            <v>TSXEFCF01</v>
          </cell>
          <cell r="B4620" t="str">
            <v>M23 F CONNECTOR 6PT SCREW</v>
          </cell>
          <cell r="C4620" t="str">
            <v>FR</v>
          </cell>
          <cell r="D4620" t="str">
            <v>04 Commercialized</v>
          </cell>
          <cell r="E4620" t="e">
            <v>#N/A</v>
          </cell>
          <cell r="F4620" t="str">
            <v>01 Exchg w/ new product</v>
          </cell>
          <cell r="G4620" t="str">
            <v>05.10.2000</v>
          </cell>
          <cell r="H4620" t="str">
            <v>00.00.0000</v>
          </cell>
        </row>
        <row r="4621">
          <cell r="A4621" t="str">
            <v>TSXEFCF02</v>
          </cell>
          <cell r="B4621" t="str">
            <v>M23 F CONNECTOR 6PT SCREW</v>
          </cell>
          <cell r="C4621" t="str">
            <v>FR</v>
          </cell>
          <cell r="D4621" t="str">
            <v>04 Commercialized</v>
          </cell>
          <cell r="E4621" t="e">
            <v>#N/A</v>
          </cell>
          <cell r="F4621" t="str">
            <v>01 Exchg w/ new product</v>
          </cell>
          <cell r="G4621" t="str">
            <v>05.10.2000</v>
          </cell>
          <cell r="H4621" t="str">
            <v>00.00.0000</v>
          </cell>
        </row>
        <row r="4622">
          <cell r="A4622" t="str">
            <v>TSXEFCF03</v>
          </cell>
          <cell r="B4622" t="str">
            <v>7/8 F CONNECTOR 5PT SCREW</v>
          </cell>
          <cell r="C4622" t="str">
            <v>FR</v>
          </cell>
          <cell r="D4622" t="str">
            <v>04 Commercialized</v>
          </cell>
          <cell r="E4622" t="e">
            <v>#N/A</v>
          </cell>
          <cell r="F4622" t="str">
            <v>01 Exchg w/ new product</v>
          </cell>
          <cell r="G4622" t="str">
            <v>05.10.2000</v>
          </cell>
          <cell r="H4622" t="str">
            <v>00.00.0000</v>
          </cell>
        </row>
        <row r="4623">
          <cell r="A4623" t="str">
            <v>TSXEFCM01</v>
          </cell>
          <cell r="B4623" t="str">
            <v>M23 M CONNECTOR 6PT SCREW</v>
          </cell>
          <cell r="C4623" t="str">
            <v>FR</v>
          </cell>
          <cell r="D4623" t="str">
            <v>04 Commercialized</v>
          </cell>
          <cell r="E4623" t="e">
            <v>#N/A</v>
          </cell>
          <cell r="F4623" t="str">
            <v>01 Exchg w/ new product</v>
          </cell>
          <cell r="G4623" t="str">
            <v>05.10.2000</v>
          </cell>
          <cell r="H4623" t="str">
            <v>00.00.0000</v>
          </cell>
        </row>
        <row r="4624">
          <cell r="A4624" t="str">
            <v>TSXEFCM03</v>
          </cell>
          <cell r="B4624" t="str">
            <v>7/8 M CONNECTOR 5PT SCREW</v>
          </cell>
          <cell r="C4624" t="str">
            <v>FR</v>
          </cell>
          <cell r="D4624" t="str">
            <v>04 Commercialized</v>
          </cell>
          <cell r="E4624" t="e">
            <v>#N/A</v>
          </cell>
          <cell r="F4624" t="str">
            <v>01 Exchg w/ new product</v>
          </cell>
          <cell r="G4624" t="str">
            <v>05.10.2000</v>
          </cell>
          <cell r="H4624" t="str">
            <v>00.00.0000</v>
          </cell>
        </row>
        <row r="4625">
          <cell r="A4625" t="str">
            <v>TSXEFCT03</v>
          </cell>
          <cell r="B4625" t="str">
            <v>7/8I TAP 5PT IP67</v>
          </cell>
          <cell r="C4625" t="str">
            <v>FR</v>
          </cell>
          <cell r="D4625" t="str">
            <v>04 Commercialized</v>
          </cell>
          <cell r="E4625">
            <v>3600</v>
          </cell>
          <cell r="F4625" t="str">
            <v>01 Exchg w/ new product</v>
          </cell>
          <cell r="G4625" t="str">
            <v>05.10.2000</v>
          </cell>
          <cell r="H4625" t="str">
            <v>00.00.0000</v>
          </cell>
        </row>
        <row r="4626">
          <cell r="A4626" t="str">
            <v>TSXEMF16DT2</v>
          </cell>
          <cell r="B4626" t="str">
            <v>IP67 FIP MODULE 8I+8Q</v>
          </cell>
          <cell r="C4626" t="str">
            <v>DE</v>
          </cell>
          <cell r="D4626" t="str">
            <v>04 Commercialized</v>
          </cell>
          <cell r="E4626" t="e">
            <v>#N/A</v>
          </cell>
          <cell r="F4626" t="str">
            <v>01 Exchg w/ new product</v>
          </cell>
          <cell r="G4626" t="str">
            <v>14.09.2000</v>
          </cell>
          <cell r="H4626" t="str">
            <v>00.00.0000</v>
          </cell>
        </row>
        <row r="4627">
          <cell r="A4627" t="str">
            <v>TSXEPE2</v>
          </cell>
          <cell r="B4627" t="str">
            <v>EPROM ERASER 110VCA</v>
          </cell>
          <cell r="C4627" t="str">
            <v>FR</v>
          </cell>
          <cell r="D4627" t="str">
            <v>06 Service Only</v>
          </cell>
          <cell r="E4627">
            <v>40000</v>
          </cell>
          <cell r="F4627" t="str">
            <v>01 Exchg w/ new product</v>
          </cell>
          <cell r="G4627" t="str">
            <v>18.09.2002</v>
          </cell>
          <cell r="H4627" t="str">
            <v>00.00.0000</v>
          </cell>
          <cell r="I4627" t="str">
            <v>NO REPLACE</v>
          </cell>
        </row>
        <row r="4628">
          <cell r="A4628" t="str">
            <v>TSXESF08T22</v>
          </cell>
          <cell r="B4628" t="str">
            <v>IP67 FIP MODULE 8Q 2A 24V</v>
          </cell>
          <cell r="C4628" t="str">
            <v>DE</v>
          </cell>
          <cell r="D4628" t="str">
            <v>04 Commercialized</v>
          </cell>
          <cell r="E4628" t="e">
            <v>#N/A</v>
          </cell>
          <cell r="F4628" t="str">
            <v>01 Exchg w/ new product</v>
          </cell>
          <cell r="G4628" t="str">
            <v>08.08.2000</v>
          </cell>
          <cell r="H4628" t="str">
            <v>00.00.0000</v>
          </cell>
        </row>
        <row r="4629">
          <cell r="A4629" t="str">
            <v>TSXETG1000</v>
          </cell>
          <cell r="B4629" t="str">
            <v>FACTORYCAST GATEWAY # TCP IP / MBUS</v>
          </cell>
          <cell r="C4629" t="str">
            <v>FR</v>
          </cell>
          <cell r="D4629" t="str">
            <v>04 Commercialized</v>
          </cell>
          <cell r="E4629">
            <v>42000</v>
          </cell>
          <cell r="F4629" t="str">
            <v>03 Exchg w/ refurbished</v>
          </cell>
          <cell r="G4629" t="str">
            <v>06.01.2005</v>
          </cell>
          <cell r="H4629" t="str">
            <v>00.00.0000</v>
          </cell>
        </row>
        <row r="4630">
          <cell r="A4630" t="str">
            <v>TSXETG1000R</v>
          </cell>
          <cell r="B4630" t="str">
            <v>FACTORYCAST GATEWAY # TCP IP / MBUS</v>
          </cell>
          <cell r="C4630" t="str">
            <v>FR</v>
          </cell>
          <cell r="D4630" t="str">
            <v>06 Service Only</v>
          </cell>
          <cell r="E4630" t="e">
            <v>#N/A</v>
          </cell>
          <cell r="F4630" t="str">
            <v>03 Exchg w/ refurbished</v>
          </cell>
          <cell r="G4630" t="str">
            <v>31.01.2005</v>
          </cell>
          <cell r="H4630" t="str">
            <v>00.00.0000</v>
          </cell>
          <cell r="I4630" t="str">
            <v>NO REPLACE</v>
          </cell>
        </row>
        <row r="4631">
          <cell r="A4631" t="str">
            <v>TSXETH107</v>
          </cell>
          <cell r="B4631" t="str">
            <v>TSX7 ETHWAY MODULE</v>
          </cell>
          <cell r="C4631" t="str">
            <v>FR</v>
          </cell>
          <cell r="D4631" t="str">
            <v>06 Service Only</v>
          </cell>
          <cell r="E4631">
            <v>196100</v>
          </cell>
          <cell r="F4631" t="str">
            <v>03 Exchg w/ refurbished</v>
          </cell>
          <cell r="G4631" t="str">
            <v>31.12.2004</v>
          </cell>
          <cell r="H4631" t="str">
            <v>31.12.2004</v>
          </cell>
          <cell r="I4631" t="str">
            <v>NO REPLACE</v>
          </cell>
        </row>
        <row r="4632">
          <cell r="A4632" t="str">
            <v>TSXETH107R</v>
          </cell>
          <cell r="B4632" t="str">
            <v>STD. EXCH. TSXETH107</v>
          </cell>
          <cell r="C4632" t="str">
            <v>FR</v>
          </cell>
          <cell r="D4632" t="str">
            <v>06 Service Only</v>
          </cell>
          <cell r="E4632" t="e">
            <v>#N/A</v>
          </cell>
          <cell r="F4632" t="str">
            <v>03 Exchg w/ refurbished</v>
          </cell>
          <cell r="G4632" t="str">
            <v>23.12.2004</v>
          </cell>
          <cell r="H4632" t="str">
            <v>31.12.2004</v>
          </cell>
          <cell r="I4632" t="str">
            <v>NO REPLACE</v>
          </cell>
        </row>
        <row r="4633">
          <cell r="A4633" t="str">
            <v>TSXETH110</v>
          </cell>
          <cell r="B4633" t="str">
            <v>TSX7 ETHWAY MODULE</v>
          </cell>
          <cell r="C4633" t="str">
            <v>FR</v>
          </cell>
          <cell r="D4633" t="str">
            <v>06 Service Only</v>
          </cell>
          <cell r="E4633" t="e">
            <v>#N/A</v>
          </cell>
          <cell r="F4633" t="str">
            <v>03 Exchg w/ refurbished</v>
          </cell>
          <cell r="G4633" t="str">
            <v>31.12.2004</v>
          </cell>
          <cell r="H4633" t="str">
            <v>31.12.2004</v>
          </cell>
          <cell r="I4633" t="str">
            <v>NO REPLACE</v>
          </cell>
        </row>
        <row r="4634">
          <cell r="A4634" t="str">
            <v>TSXETH110R</v>
          </cell>
          <cell r="B4634" t="str">
            <v>STD. EXCH. TSXETH107</v>
          </cell>
          <cell r="C4634" t="str">
            <v>FR</v>
          </cell>
          <cell r="D4634" t="str">
            <v>06 Service Only</v>
          </cell>
          <cell r="E4634" t="e">
            <v>#N/A</v>
          </cell>
          <cell r="F4634" t="str">
            <v>03 Exchg w/ refurbished</v>
          </cell>
          <cell r="G4634" t="str">
            <v>23.12.2004</v>
          </cell>
          <cell r="H4634" t="str">
            <v>31.12.2004</v>
          </cell>
          <cell r="I4634" t="str">
            <v>NO REPLACE</v>
          </cell>
        </row>
        <row r="4635">
          <cell r="A4635" t="str">
            <v>TSXETH200</v>
          </cell>
          <cell r="B4635" t="str">
            <v>TSX7/5 ETHERNET MODULE</v>
          </cell>
          <cell r="C4635" t="str">
            <v>FR</v>
          </cell>
          <cell r="D4635" t="str">
            <v>06 Service Only</v>
          </cell>
          <cell r="E4635" t="e">
            <v>#N/A</v>
          </cell>
          <cell r="F4635" t="str">
            <v>03 Exchg w/ refurbished</v>
          </cell>
          <cell r="G4635" t="str">
            <v>31.12.2004</v>
          </cell>
          <cell r="H4635" t="str">
            <v>31.12.2004</v>
          </cell>
          <cell r="I4635" t="str">
            <v>NO REPLACE</v>
          </cell>
        </row>
        <row r="4636">
          <cell r="A4636" t="str">
            <v>TSXETH200R</v>
          </cell>
          <cell r="B4636" t="str">
            <v>STD. EXCH. TSXETH200</v>
          </cell>
          <cell r="C4636" t="str">
            <v>FR</v>
          </cell>
          <cell r="D4636" t="str">
            <v>06 Service Only</v>
          </cell>
          <cell r="E4636" t="e">
            <v>#N/A</v>
          </cell>
          <cell r="F4636" t="str">
            <v>03 Exchg w/ refurbished</v>
          </cell>
          <cell r="G4636" t="str">
            <v>23.12.2004</v>
          </cell>
          <cell r="H4636" t="str">
            <v>31.12.2004</v>
          </cell>
          <cell r="I4636" t="str">
            <v>NO REPLACE</v>
          </cell>
        </row>
        <row r="4637">
          <cell r="A4637" t="str">
            <v>TSXETHACC1</v>
          </cell>
          <cell r="B4637" t="str">
            <v>ETHWAY ADRESSING BLOCK</v>
          </cell>
          <cell r="C4637" t="str">
            <v>FR</v>
          </cell>
          <cell r="D4637" t="str">
            <v>06 Service Only</v>
          </cell>
          <cell r="E4637">
            <v>5200</v>
          </cell>
          <cell r="F4637" t="str">
            <v>01 Exchg w/ new product</v>
          </cell>
          <cell r="G4637" t="str">
            <v>31.12.2004</v>
          </cell>
          <cell r="H4637" t="str">
            <v>31.12.2004</v>
          </cell>
          <cell r="I4637" t="str">
            <v>NO REPLACE</v>
          </cell>
        </row>
        <row r="4638">
          <cell r="A4638" t="str">
            <v>TSXETHACC10M</v>
          </cell>
          <cell r="B4638" t="str">
            <v>ETHWAY MOUNTING KIT M</v>
          </cell>
          <cell r="C4638" t="str">
            <v>FR</v>
          </cell>
          <cell r="D4638" t="str">
            <v>05 EOC</v>
          </cell>
          <cell r="E4638" t="e">
            <v>#N/A</v>
          </cell>
          <cell r="F4638" t="str">
            <v>05 Config part, service provided</v>
          </cell>
          <cell r="G4638" t="str">
            <v>18.03.2004</v>
          </cell>
          <cell r="H4638" t="str">
            <v>31.12.2004</v>
          </cell>
          <cell r="I4638" t="str">
            <v>NO REPLACE</v>
          </cell>
        </row>
        <row r="4639">
          <cell r="A4639" t="str">
            <v>TSXETHACC2</v>
          </cell>
          <cell r="B4639" t="str">
            <v>ETHWAY TRANSCEIVER</v>
          </cell>
          <cell r="C4639" t="str">
            <v>FR</v>
          </cell>
          <cell r="D4639" t="str">
            <v>06 Service Only</v>
          </cell>
          <cell r="E4639">
            <v>40000</v>
          </cell>
          <cell r="F4639" t="str">
            <v>01 Exchg w/ new product</v>
          </cell>
          <cell r="G4639" t="str">
            <v>31.12.2004</v>
          </cell>
          <cell r="H4639" t="str">
            <v>31.12.2004</v>
          </cell>
          <cell r="I4639" t="str">
            <v>NO REPLACE</v>
          </cell>
        </row>
        <row r="4640">
          <cell r="A4640" t="str">
            <v>TSXETHACC3</v>
          </cell>
          <cell r="B4640" t="str">
            <v>ETHWAY N CONNECTOR</v>
          </cell>
          <cell r="C4640" t="str">
            <v>FR</v>
          </cell>
          <cell r="D4640" t="str">
            <v>06 Service Only</v>
          </cell>
          <cell r="E4640">
            <v>1300</v>
          </cell>
          <cell r="F4640" t="str">
            <v>01 Exchg w/ new product</v>
          </cell>
          <cell r="G4640" t="str">
            <v>31.12.2004</v>
          </cell>
          <cell r="H4640" t="str">
            <v>31.12.2004</v>
          </cell>
          <cell r="I4640" t="str">
            <v>NO REPLACE</v>
          </cell>
        </row>
        <row r="4641">
          <cell r="A4641" t="str">
            <v>TSXETHACC4</v>
          </cell>
          <cell r="B4641" t="str">
            <v>ETHWAY F/F ADAPTER</v>
          </cell>
          <cell r="C4641" t="str">
            <v>FR</v>
          </cell>
          <cell r="D4641" t="str">
            <v>06 Service Only</v>
          </cell>
          <cell r="E4641">
            <v>2800</v>
          </cell>
          <cell r="F4641" t="str">
            <v>01 Exchg w/ new product</v>
          </cell>
          <cell r="G4641" t="str">
            <v>31.12.2004</v>
          </cell>
          <cell r="H4641" t="str">
            <v>31.12.2004</v>
          </cell>
          <cell r="I4641" t="str">
            <v>NO REPLACE</v>
          </cell>
        </row>
        <row r="4642">
          <cell r="A4642" t="str">
            <v>TSXETHACC5</v>
          </cell>
          <cell r="B4642" t="str">
            <v>ETHWAY LINE TERMINATOR</v>
          </cell>
          <cell r="C4642" t="str">
            <v>FR</v>
          </cell>
          <cell r="D4642" t="str">
            <v>06 Service Only</v>
          </cell>
          <cell r="E4642">
            <v>4200</v>
          </cell>
          <cell r="F4642" t="str">
            <v>01 Exchg w/ new product</v>
          </cell>
          <cell r="G4642" t="str">
            <v>31.12.2004</v>
          </cell>
          <cell r="H4642" t="str">
            <v>31.12.2004</v>
          </cell>
          <cell r="I4642" t="str">
            <v>NO REPLACE</v>
          </cell>
        </row>
        <row r="4643">
          <cell r="A4643" t="str">
            <v>TSXETHCA020</v>
          </cell>
          <cell r="B4643" t="str">
            <v>ETHERNET CABLE 23 M</v>
          </cell>
          <cell r="C4643" t="str">
            <v>FR</v>
          </cell>
          <cell r="D4643" t="str">
            <v>05 EOC</v>
          </cell>
          <cell r="E4643">
            <v>14400</v>
          </cell>
          <cell r="F4643" t="str">
            <v>01 Exchg w/ new product</v>
          </cell>
          <cell r="G4643" t="str">
            <v>12.03.2004</v>
          </cell>
          <cell r="H4643" t="str">
            <v>31.12.2004</v>
          </cell>
          <cell r="I4643" t="str">
            <v>NO REPLACE</v>
          </cell>
        </row>
        <row r="4644">
          <cell r="A4644" t="str">
            <v>TSXETHCA100</v>
          </cell>
          <cell r="B4644" t="str">
            <v>ETHWAY CABLE 117 M</v>
          </cell>
          <cell r="C4644" t="str">
            <v>FR</v>
          </cell>
          <cell r="D4644" t="str">
            <v>05 EOC</v>
          </cell>
          <cell r="E4644" t="e">
            <v>#N/A</v>
          </cell>
          <cell r="F4644" t="str">
            <v>01 Exchg w/ new product</v>
          </cell>
          <cell r="G4644" t="str">
            <v>12.03.2004</v>
          </cell>
          <cell r="H4644" t="str">
            <v>31.12.2004</v>
          </cell>
          <cell r="I4644" t="str">
            <v>NO REPLACE</v>
          </cell>
        </row>
        <row r="4645">
          <cell r="A4645" t="str">
            <v>TSXETHCB005</v>
          </cell>
          <cell r="B4645" t="str">
            <v>ETHWAY DROP CABLE 5M</v>
          </cell>
          <cell r="C4645" t="str">
            <v>FR</v>
          </cell>
          <cell r="D4645" t="str">
            <v>06 Service Only</v>
          </cell>
          <cell r="E4645">
            <v>7500</v>
          </cell>
          <cell r="F4645" t="str">
            <v>01 Exchg w/ new product</v>
          </cell>
          <cell r="G4645" t="str">
            <v>31.12.2004</v>
          </cell>
          <cell r="H4645" t="str">
            <v>31.12.2004</v>
          </cell>
          <cell r="I4645" t="str">
            <v>NO REPLACE</v>
          </cell>
        </row>
        <row r="4646">
          <cell r="A4646" t="str">
            <v>TSXETHCB010</v>
          </cell>
          <cell r="B4646" t="str">
            <v>ETHWAY DROP CABLE 10 M</v>
          </cell>
          <cell r="C4646" t="str">
            <v>FR</v>
          </cell>
          <cell r="D4646" t="str">
            <v>06 Service Only</v>
          </cell>
          <cell r="E4646">
            <v>11700</v>
          </cell>
          <cell r="F4646" t="str">
            <v>01 Exchg w/ new product</v>
          </cell>
          <cell r="G4646" t="str">
            <v>31.12.2004</v>
          </cell>
          <cell r="H4646" t="str">
            <v>31.12.2004</v>
          </cell>
          <cell r="I4646" t="str">
            <v>NO REPLACE</v>
          </cell>
        </row>
        <row r="4647">
          <cell r="A4647" t="str">
            <v>TSXETHCB020</v>
          </cell>
          <cell r="B4647" t="str">
            <v>ETHWAY DROP CABLE 20 M</v>
          </cell>
          <cell r="C4647" t="str">
            <v>FR</v>
          </cell>
          <cell r="D4647" t="str">
            <v>06 Service Only</v>
          </cell>
          <cell r="E4647">
            <v>15400</v>
          </cell>
          <cell r="F4647" t="str">
            <v>01 Exchg w/ new product</v>
          </cell>
          <cell r="G4647" t="str">
            <v>31.12.2004</v>
          </cell>
          <cell r="H4647" t="str">
            <v>31.12.2004</v>
          </cell>
          <cell r="I4647" t="str">
            <v>NO REPLACE</v>
          </cell>
        </row>
        <row r="4648">
          <cell r="A4648" t="str">
            <v>TSXETHCC005</v>
          </cell>
          <cell r="B4648" t="str">
            <v>ETHWAY S DROP CABLE 5 M</v>
          </cell>
          <cell r="C4648" t="str">
            <v>FR</v>
          </cell>
          <cell r="D4648" t="str">
            <v>06 Service Only</v>
          </cell>
          <cell r="E4648">
            <v>6500</v>
          </cell>
          <cell r="F4648" t="str">
            <v>01 Exchg w/ new product</v>
          </cell>
          <cell r="G4648" t="str">
            <v>31.12.2004</v>
          </cell>
          <cell r="H4648" t="str">
            <v>31.12.2004</v>
          </cell>
          <cell r="I4648" t="str">
            <v>NO REPLACE</v>
          </cell>
        </row>
        <row r="4649">
          <cell r="A4649" t="str">
            <v>TSXETHCC010</v>
          </cell>
          <cell r="B4649" t="str">
            <v>ETHWAY S DROP CABLE 10 M</v>
          </cell>
          <cell r="C4649" t="str">
            <v>FR</v>
          </cell>
          <cell r="D4649" t="str">
            <v>06 Service Only</v>
          </cell>
          <cell r="E4649">
            <v>11700</v>
          </cell>
          <cell r="F4649" t="str">
            <v>01 Exchg w/ new product</v>
          </cell>
          <cell r="G4649" t="str">
            <v>31.12.2004</v>
          </cell>
          <cell r="H4649" t="str">
            <v>31.12.2004</v>
          </cell>
          <cell r="I4649" t="str">
            <v>NO REPLACE</v>
          </cell>
        </row>
        <row r="4650">
          <cell r="A4650" t="str">
            <v>TSXETHCC020</v>
          </cell>
          <cell r="B4650" t="str">
            <v>ETHWAY S DROP CABLE 20 M</v>
          </cell>
          <cell r="C4650" t="str">
            <v>FR</v>
          </cell>
          <cell r="D4650" t="str">
            <v>06 Service Only</v>
          </cell>
          <cell r="E4650">
            <v>15400</v>
          </cell>
          <cell r="F4650" t="str">
            <v>01 Exchg w/ new product</v>
          </cell>
          <cell r="G4650" t="str">
            <v>31.12.2004</v>
          </cell>
          <cell r="H4650" t="str">
            <v>31.12.2004</v>
          </cell>
          <cell r="I4650" t="str">
            <v>NO REPLACE</v>
          </cell>
        </row>
        <row r="4651">
          <cell r="A4651" t="str">
            <v>TSXETHCD025</v>
          </cell>
          <cell r="B4651" t="str">
            <v>2,5M ETHERNET MAIN CABLE</v>
          </cell>
          <cell r="C4651" t="str">
            <v>FR</v>
          </cell>
          <cell r="D4651" t="str">
            <v>05 EOC</v>
          </cell>
          <cell r="E4651" t="e">
            <v>#N/A</v>
          </cell>
          <cell r="F4651" t="str">
            <v>01 Exchg w/ new product</v>
          </cell>
          <cell r="G4651" t="str">
            <v>18.03.2004</v>
          </cell>
          <cell r="H4651" t="str">
            <v>31.12.2004</v>
          </cell>
          <cell r="I4651" t="str">
            <v>NO REPLACE</v>
          </cell>
        </row>
        <row r="4652">
          <cell r="A4652" t="str">
            <v>TSXETHNTR1</v>
          </cell>
          <cell r="B4652" t="str">
            <v>TRANSCEIVER AUI/PT</v>
          </cell>
          <cell r="C4652" t="str">
            <v>DE</v>
          </cell>
          <cell r="D4652" t="str">
            <v>04 Commercialized</v>
          </cell>
          <cell r="E4652" t="e">
            <v>#N/A</v>
          </cell>
          <cell r="F4652" t="str">
            <v>01 Exchg w/ new product</v>
          </cell>
          <cell r="G4652" t="str">
            <v>15.09.2000</v>
          </cell>
          <cell r="H4652" t="str">
            <v>00.00.0000</v>
          </cell>
        </row>
        <row r="4653">
          <cell r="A4653" t="str">
            <v>TSXETHPC101M</v>
          </cell>
          <cell r="B4653" t="str">
            <v>PC ETHWAY MODULE M</v>
          </cell>
          <cell r="C4653" t="str">
            <v>IE</v>
          </cell>
          <cell r="D4653" t="str">
            <v>06 Service Only</v>
          </cell>
          <cell r="E4653">
            <v>83400</v>
          </cell>
          <cell r="F4653" t="str">
            <v>04 Repr &amp; Return only</v>
          </cell>
          <cell r="G4653" t="str">
            <v>05.01.2004</v>
          </cell>
          <cell r="H4653" t="str">
            <v>31.12.2003</v>
          </cell>
          <cell r="I4653" t="str">
            <v>NO REPLACE</v>
          </cell>
        </row>
        <row r="4654">
          <cell r="A4654" t="str">
            <v>TSXETY110</v>
          </cell>
          <cell r="B4654" t="str">
            <v>TSX57 ETW TCP/IP MODULE</v>
          </cell>
          <cell r="C4654" t="str">
            <v>FR</v>
          </cell>
          <cell r="D4654" t="str">
            <v>06 Service Only</v>
          </cell>
          <cell r="E4654">
            <v>57300</v>
          </cell>
          <cell r="F4654" t="str">
            <v>03 Exchg w/ refurbished</v>
          </cell>
          <cell r="G4654" t="str">
            <v>31.12.2004</v>
          </cell>
          <cell r="H4654" t="str">
            <v>31.12.2004</v>
          </cell>
          <cell r="I4654" t="str">
            <v>NO REPLACE</v>
          </cell>
        </row>
        <row r="4655">
          <cell r="A4655" t="str">
            <v>TSXETY110R</v>
          </cell>
          <cell r="B4655" t="str">
            <v>STD EXCH TSXETY110</v>
          </cell>
          <cell r="C4655" t="str">
            <v>FR</v>
          </cell>
          <cell r="D4655" t="str">
            <v>06 Service Only</v>
          </cell>
          <cell r="E4655" t="e">
            <v>#N/A</v>
          </cell>
          <cell r="F4655" t="str">
            <v>03 Exchg w/ refurbished</v>
          </cell>
          <cell r="G4655" t="str">
            <v>23.12.2004</v>
          </cell>
          <cell r="H4655" t="str">
            <v>31.12.2004</v>
          </cell>
          <cell r="I4655" t="str">
            <v>NO REPLACE</v>
          </cell>
        </row>
        <row r="4656">
          <cell r="A4656" t="str">
            <v>TSXETY110WS</v>
          </cell>
          <cell r="B4656" t="str">
            <v>TSX57 ETW TCP/IP WS MODUL</v>
          </cell>
          <cell r="C4656" t="str">
            <v>FR</v>
          </cell>
          <cell r="D4656" t="str">
            <v>04 Commercialized</v>
          </cell>
          <cell r="E4656">
            <v>89100</v>
          </cell>
          <cell r="F4656" t="str">
            <v>03 Exchg w/ refurbished</v>
          </cell>
          <cell r="G4656" t="str">
            <v>12.06.2003</v>
          </cell>
          <cell r="H4656" t="str">
            <v>00.00.0000</v>
          </cell>
        </row>
        <row r="4657">
          <cell r="A4657" t="str">
            <v>TSXETY110WSR</v>
          </cell>
          <cell r="B4657" t="str">
            <v>STD EXCH TSXETY110WS</v>
          </cell>
          <cell r="C4657" t="str">
            <v>FR</v>
          </cell>
          <cell r="D4657" t="str">
            <v>06 Service Only</v>
          </cell>
          <cell r="E4657" t="e">
            <v>#N/A</v>
          </cell>
          <cell r="F4657" t="str">
            <v>03 Exchg w/ refurbished</v>
          </cell>
          <cell r="G4657" t="str">
            <v>28.12.2004</v>
          </cell>
          <cell r="H4657" t="str">
            <v>00.00.0000</v>
          </cell>
          <cell r="I4657" t="str">
            <v>NO REPLACE</v>
          </cell>
        </row>
        <row r="4658">
          <cell r="A4658" t="str">
            <v>TSXETY120</v>
          </cell>
          <cell r="B4658" t="str">
            <v>ETHERNET TCP/IP MODULE</v>
          </cell>
          <cell r="C4658" t="str">
            <v>FR</v>
          </cell>
          <cell r="D4658" t="str">
            <v>05 EOC</v>
          </cell>
          <cell r="E4658">
            <v>279000</v>
          </cell>
          <cell r="F4658" t="str">
            <v>03 Exchg w/ refurbished</v>
          </cell>
          <cell r="G4658" t="str">
            <v>31.12.2004</v>
          </cell>
          <cell r="H4658" t="str">
            <v>30.06.2006</v>
          </cell>
          <cell r="I4658" t="str">
            <v>NO REPLACE</v>
          </cell>
        </row>
        <row r="4659">
          <cell r="A4659" t="str">
            <v>TSXETY120R</v>
          </cell>
          <cell r="B4659" t="str">
            <v>STD EXCH TSXETY120</v>
          </cell>
          <cell r="C4659" t="str">
            <v>FR</v>
          </cell>
          <cell r="D4659" t="str">
            <v>06 Service Only</v>
          </cell>
          <cell r="E4659" t="e">
            <v>#N/A</v>
          </cell>
          <cell r="F4659" t="str">
            <v>03 Exchg w/ refurbished</v>
          </cell>
          <cell r="G4659" t="str">
            <v>28.12.2004</v>
          </cell>
          <cell r="H4659" t="str">
            <v>30.06.2006</v>
          </cell>
          <cell r="I4659" t="str">
            <v>NO REPLACE</v>
          </cell>
        </row>
        <row r="4660">
          <cell r="A4660" t="str">
            <v>TSXETY210</v>
          </cell>
          <cell r="B4660" t="str">
            <v>PREMIUM BKP TCP/IP MODULE</v>
          </cell>
          <cell r="C4660" t="str">
            <v>FR</v>
          </cell>
          <cell r="D4660" t="str">
            <v>04 Commercialized</v>
          </cell>
          <cell r="E4660">
            <v>122300</v>
          </cell>
          <cell r="F4660" t="str">
            <v>03 Exchg w/ refurbished</v>
          </cell>
          <cell r="G4660" t="str">
            <v>19.02.2001</v>
          </cell>
          <cell r="H4660" t="str">
            <v>00.00.0000</v>
          </cell>
        </row>
        <row r="4661">
          <cell r="A4661" t="str">
            <v>TSXETY210R</v>
          </cell>
          <cell r="B4661" t="str">
            <v>STD EXCH TSXETY210</v>
          </cell>
          <cell r="C4661" t="str">
            <v>FR</v>
          </cell>
          <cell r="D4661" t="str">
            <v>06 Service Only</v>
          </cell>
          <cell r="E4661" t="e">
            <v>#N/A</v>
          </cell>
          <cell r="F4661" t="str">
            <v>03 Exchg w/ refurbished</v>
          </cell>
          <cell r="G4661" t="str">
            <v>28.12.2004</v>
          </cell>
          <cell r="H4661" t="str">
            <v>00.00.0000</v>
          </cell>
          <cell r="I4661" t="str">
            <v>NO REPLACE</v>
          </cell>
        </row>
        <row r="4662">
          <cell r="A4662" t="str">
            <v>TSXETY4102</v>
          </cell>
          <cell r="B4662" t="str">
            <v>TSX57 10/100 TCP/IP MOD.</v>
          </cell>
          <cell r="C4662" t="str">
            <v>FR</v>
          </cell>
          <cell r="D4662" t="str">
            <v>06 Service Only</v>
          </cell>
          <cell r="E4662">
            <v>58600</v>
          </cell>
          <cell r="F4662" t="str">
            <v>01 Exchg w/ new product</v>
          </cell>
          <cell r="G4662" t="str">
            <v>25.07.2003</v>
          </cell>
          <cell r="H4662" t="str">
            <v>25.07.2003</v>
          </cell>
          <cell r="I4662" t="str">
            <v>TSXETY4103</v>
          </cell>
        </row>
        <row r="4663">
          <cell r="A4663" t="str">
            <v>TSXETY4103</v>
          </cell>
          <cell r="B4663" t="str">
            <v>TSX57 10/100 TCP/IP MOD.</v>
          </cell>
          <cell r="C4663" t="str">
            <v>FR</v>
          </cell>
          <cell r="D4663" t="str">
            <v>04 Commercialized</v>
          </cell>
          <cell r="E4663" t="e">
            <v>#N/A</v>
          </cell>
          <cell r="F4663" t="str">
            <v>03 Exchg w/ refurbished</v>
          </cell>
          <cell r="G4663" t="str">
            <v>04.08.2003</v>
          </cell>
          <cell r="H4663" t="str">
            <v>00.00.0000</v>
          </cell>
        </row>
        <row r="4664">
          <cell r="A4664" t="str">
            <v>TSXETY4103R</v>
          </cell>
          <cell r="B4664" t="str">
            <v>STD EXCH TSX ETY4103R</v>
          </cell>
          <cell r="C4664" t="str">
            <v>FR</v>
          </cell>
          <cell r="D4664" t="str">
            <v>06 Service Only</v>
          </cell>
          <cell r="E4664" t="e">
            <v>#N/A</v>
          </cell>
          <cell r="F4664" t="str">
            <v>03 Exchg w/ refurbished</v>
          </cell>
          <cell r="G4664" t="str">
            <v>28.12.2004</v>
          </cell>
          <cell r="H4664" t="str">
            <v>00.00.0000</v>
          </cell>
          <cell r="I4664" t="str">
            <v>NO REPLACE</v>
          </cell>
        </row>
        <row r="4665">
          <cell r="A4665" t="str">
            <v>TSXETY5102</v>
          </cell>
          <cell r="B4665" t="str">
            <v>TSX57 10/100 FCAST MOD.</v>
          </cell>
          <cell r="C4665" t="str">
            <v>FR</v>
          </cell>
          <cell r="D4665" t="str">
            <v>06 Service Only</v>
          </cell>
          <cell r="E4665">
            <v>86500</v>
          </cell>
          <cell r="F4665" t="str">
            <v>01 Exchg w/ new product</v>
          </cell>
          <cell r="G4665" t="str">
            <v>25.07.2003</v>
          </cell>
          <cell r="H4665" t="str">
            <v>25.07.2003</v>
          </cell>
          <cell r="I4665" t="str">
            <v>TSXETY5103</v>
          </cell>
        </row>
        <row r="4666">
          <cell r="A4666" t="str">
            <v>TSXETY5103</v>
          </cell>
          <cell r="B4666" t="str">
            <v>TSX57 10/100 FCAST MOD.</v>
          </cell>
          <cell r="C4666" t="str">
            <v>FR</v>
          </cell>
          <cell r="D4666" t="str">
            <v>04 Commercialized</v>
          </cell>
          <cell r="E4666" t="e">
            <v>#N/A</v>
          </cell>
          <cell r="F4666" t="str">
            <v>03 Exchg w/ refurbished</v>
          </cell>
          <cell r="G4666" t="str">
            <v>04.08.2003</v>
          </cell>
          <cell r="H4666" t="str">
            <v>00.00.0000</v>
          </cell>
        </row>
        <row r="4667">
          <cell r="A4667" t="str">
            <v>TSXETY5103R</v>
          </cell>
          <cell r="B4667" t="str">
            <v>STD EXCH TSX ETY5103R</v>
          </cell>
          <cell r="C4667" t="str">
            <v>FR</v>
          </cell>
          <cell r="D4667" t="str">
            <v>06 Service Only</v>
          </cell>
          <cell r="E4667" t="e">
            <v>#N/A</v>
          </cell>
          <cell r="F4667" t="str">
            <v>03 Exchg w/ refurbished</v>
          </cell>
          <cell r="G4667" t="str">
            <v>28.12.2004</v>
          </cell>
          <cell r="H4667" t="str">
            <v>00.00.0000</v>
          </cell>
          <cell r="I4667" t="str">
            <v>NO REPLACE</v>
          </cell>
        </row>
        <row r="4668">
          <cell r="A4668" t="str">
            <v>TSXETYCB005</v>
          </cell>
          <cell r="B4668" t="str">
            <v>ETHERN. 90 DROP CABLE 5M</v>
          </cell>
          <cell r="C4668" t="str">
            <v>FR</v>
          </cell>
          <cell r="D4668" t="str">
            <v>06 Service Only</v>
          </cell>
          <cell r="E4668">
            <v>6700</v>
          </cell>
          <cell r="F4668" t="str">
            <v>01 Exchg w/ new product</v>
          </cell>
          <cell r="G4668" t="str">
            <v>31.12.2004</v>
          </cell>
          <cell r="H4668" t="str">
            <v>31.12.2004</v>
          </cell>
          <cell r="I4668" t="str">
            <v>NO REPLACE</v>
          </cell>
        </row>
        <row r="4669">
          <cell r="A4669" t="str">
            <v>TSXETYCB010</v>
          </cell>
          <cell r="B4669" t="str">
            <v>ETHERN. 90 DROP CABLE 10M</v>
          </cell>
          <cell r="C4669" t="str">
            <v>FR</v>
          </cell>
          <cell r="D4669" t="str">
            <v>06 Service Only</v>
          </cell>
          <cell r="E4669">
            <v>11800</v>
          </cell>
          <cell r="F4669" t="str">
            <v>01 Exchg w/ new product</v>
          </cell>
          <cell r="G4669" t="str">
            <v>31.12.2004</v>
          </cell>
          <cell r="H4669" t="str">
            <v>31.12.2004</v>
          </cell>
          <cell r="I4669" t="str">
            <v>NO REPLACE</v>
          </cell>
        </row>
        <row r="4670">
          <cell r="A4670" t="str">
            <v>TSXETYCB020</v>
          </cell>
          <cell r="B4670" t="str">
            <v>ETHERN. 90 DROP CABLE 20M</v>
          </cell>
          <cell r="C4670" t="str">
            <v>FR</v>
          </cell>
          <cell r="D4670" t="str">
            <v>06 Service Only</v>
          </cell>
          <cell r="E4670">
            <v>15000</v>
          </cell>
          <cell r="F4670" t="str">
            <v>01 Exchg w/ new product</v>
          </cell>
          <cell r="G4670" t="str">
            <v>31.12.2004</v>
          </cell>
          <cell r="H4670" t="str">
            <v>31.12.2004</v>
          </cell>
          <cell r="I4670" t="str">
            <v>NO REPLACE</v>
          </cell>
        </row>
        <row r="4671">
          <cell r="A4671" t="str">
            <v>TSXETZ410</v>
          </cell>
          <cell r="B4671" t="str">
            <v>TSX37 10/100 TCP/IP MOD.</v>
          </cell>
          <cell r="C4671" t="str">
            <v>FR</v>
          </cell>
          <cell r="D4671" t="str">
            <v>04 Commercialized</v>
          </cell>
          <cell r="E4671">
            <v>27000</v>
          </cell>
          <cell r="F4671" t="str">
            <v>01 Exchg w/ new product</v>
          </cell>
          <cell r="G4671" t="str">
            <v>10.09.2001</v>
          </cell>
          <cell r="H4671" t="str">
            <v>00.00.0000</v>
          </cell>
        </row>
        <row r="4672">
          <cell r="A4672" t="str">
            <v>TSXETZ510</v>
          </cell>
          <cell r="B4672" t="str">
            <v>TSX37 TCP/IP FCAST MOD.</v>
          </cell>
          <cell r="C4672" t="str">
            <v>FR</v>
          </cell>
          <cell r="D4672" t="str">
            <v>04 Commercialized</v>
          </cell>
          <cell r="E4672">
            <v>38400</v>
          </cell>
          <cell r="F4672" t="str">
            <v>01 Exchg w/ new product</v>
          </cell>
          <cell r="G4672" t="str">
            <v>10.09.2001</v>
          </cell>
          <cell r="H4672" t="str">
            <v>00.00.0000</v>
          </cell>
        </row>
        <row r="4673">
          <cell r="A4673" t="str">
            <v>TSXETZCDN003</v>
          </cell>
          <cell r="B4673" t="str">
            <v>TERM. PORT-ETZ CABLE</v>
          </cell>
          <cell r="C4673" t="str">
            <v>FR</v>
          </cell>
          <cell r="D4673" t="str">
            <v>04 Commercialized</v>
          </cell>
          <cell r="E4673">
            <v>700</v>
          </cell>
          <cell r="F4673" t="str">
            <v>01 Exchg w/ new product</v>
          </cell>
          <cell r="G4673" t="str">
            <v>10.09.2001</v>
          </cell>
          <cell r="H4673" t="str">
            <v>00.00.0000</v>
          </cell>
        </row>
        <row r="4674">
          <cell r="A4674" t="str">
            <v>TSXFANA4P</v>
          </cell>
          <cell r="B4674" t="str">
            <v>PLC FAN MODULE 110VAC</v>
          </cell>
          <cell r="C4674" t="str">
            <v>FR</v>
          </cell>
          <cell r="D4674" t="str">
            <v>04 Commercialized</v>
          </cell>
          <cell r="E4674">
            <v>5100</v>
          </cell>
          <cell r="F4674" t="str">
            <v>01 Exchg w/ new product</v>
          </cell>
          <cell r="G4674" t="str">
            <v>06.04.2001</v>
          </cell>
          <cell r="H4674" t="str">
            <v>00.00.0000</v>
          </cell>
        </row>
        <row r="4675">
          <cell r="A4675" t="str">
            <v>TSXFANA5P</v>
          </cell>
          <cell r="B4675" t="str">
            <v>PLC FAN MODULE 220VAC</v>
          </cell>
          <cell r="C4675" t="str">
            <v>FR</v>
          </cell>
          <cell r="D4675" t="str">
            <v>04 Commercialized</v>
          </cell>
          <cell r="E4675">
            <v>5100</v>
          </cell>
          <cell r="F4675" t="str">
            <v>01 Exchg w/ new product</v>
          </cell>
          <cell r="G4675" t="str">
            <v>06.04.2001</v>
          </cell>
          <cell r="H4675" t="str">
            <v>00.00.0000</v>
          </cell>
        </row>
        <row r="4676">
          <cell r="A4676" t="str">
            <v>TSXFAND2P</v>
          </cell>
          <cell r="B4676" t="str">
            <v>PLC FAN MODULE 24VDC</v>
          </cell>
          <cell r="C4676" t="str">
            <v>FR</v>
          </cell>
          <cell r="D4676" t="str">
            <v>04 Commercialized</v>
          </cell>
          <cell r="E4676">
            <v>5100</v>
          </cell>
          <cell r="F4676" t="str">
            <v>01 Exchg w/ new product</v>
          </cell>
          <cell r="G4676" t="str">
            <v>01.01.1997</v>
          </cell>
          <cell r="H4676" t="str">
            <v>00.00.0000</v>
          </cell>
        </row>
        <row r="4677">
          <cell r="A4677" t="str">
            <v>TSXFPACC12</v>
          </cell>
          <cell r="B4677" t="str">
            <v>DAISY CHAIN CONNECTOR</v>
          </cell>
          <cell r="C4677" t="str">
            <v>IT</v>
          </cell>
          <cell r="D4677" t="str">
            <v>04 Commercialized</v>
          </cell>
          <cell r="E4677">
            <v>1500</v>
          </cell>
          <cell r="F4677" t="str">
            <v>01 Exchg w/ new product</v>
          </cell>
          <cell r="G4677" t="str">
            <v>01.01.1997</v>
          </cell>
          <cell r="H4677" t="str">
            <v>00.00.0000</v>
          </cell>
        </row>
        <row r="4678">
          <cell r="A4678" t="str">
            <v>TSXFPACC14</v>
          </cell>
          <cell r="B4678" t="str">
            <v>LOW COST MICRO TAP</v>
          </cell>
          <cell r="C4678" t="str">
            <v>IT</v>
          </cell>
          <cell r="D4678" t="str">
            <v>05 EOC</v>
          </cell>
          <cell r="E4678">
            <v>1300</v>
          </cell>
          <cell r="F4678" t="str">
            <v>01 Exchg w/ new product</v>
          </cell>
          <cell r="G4678" t="str">
            <v>31.12.2004</v>
          </cell>
          <cell r="H4678" t="str">
            <v>30.06.2006</v>
          </cell>
          <cell r="I4678" t="str">
            <v>NO REPLACE</v>
          </cell>
        </row>
        <row r="4679">
          <cell r="A4679" t="str">
            <v>TSXFPACC2</v>
          </cell>
          <cell r="B4679" t="str">
            <v>FIP LINK CONNECTOR</v>
          </cell>
          <cell r="C4679" t="str">
            <v>TN</v>
          </cell>
          <cell r="D4679" t="str">
            <v>04 Commercialized</v>
          </cell>
          <cell r="E4679">
            <v>2200</v>
          </cell>
          <cell r="F4679" t="str">
            <v>01 Exchg w/ new product</v>
          </cell>
          <cell r="G4679" t="str">
            <v>01.01.1997</v>
          </cell>
          <cell r="H4679" t="str">
            <v>00.00.0000</v>
          </cell>
        </row>
        <row r="4680">
          <cell r="A4680" t="str">
            <v>TSXFPACC3</v>
          </cell>
          <cell r="B4680" t="str">
            <v>FIP OUTLET BOX</v>
          </cell>
          <cell r="C4680" t="str">
            <v>IT</v>
          </cell>
          <cell r="D4680" t="str">
            <v>04 Commercialized</v>
          </cell>
          <cell r="E4680">
            <v>2400</v>
          </cell>
          <cell r="F4680" t="str">
            <v>01 Exchg w/ new product</v>
          </cell>
          <cell r="G4680" t="str">
            <v>20.03.1999</v>
          </cell>
          <cell r="H4680" t="str">
            <v>00.00.0000</v>
          </cell>
        </row>
        <row r="4681">
          <cell r="A4681" t="str">
            <v>TSXFPACC4</v>
          </cell>
          <cell r="B4681" t="str">
            <v>FIP TAP</v>
          </cell>
          <cell r="C4681" t="str">
            <v>TN</v>
          </cell>
          <cell r="D4681" t="str">
            <v>04 Commercialized</v>
          </cell>
          <cell r="E4681">
            <v>7400</v>
          </cell>
          <cell r="F4681" t="str">
            <v>01 Exchg w/ new product</v>
          </cell>
          <cell r="G4681" t="str">
            <v>01.01.1997</v>
          </cell>
          <cell r="H4681" t="str">
            <v>00.00.0000</v>
          </cell>
        </row>
        <row r="4682">
          <cell r="A4682" t="str">
            <v>TSXFPACC6</v>
          </cell>
          <cell r="B4682" t="str">
            <v>FIP REPEATER E/E</v>
          </cell>
          <cell r="C4682" t="str">
            <v>TN</v>
          </cell>
          <cell r="D4682" t="str">
            <v>04 Commercialized</v>
          </cell>
          <cell r="E4682">
            <v>36800</v>
          </cell>
          <cell r="F4682" t="str">
            <v>01 Exchg w/ new product</v>
          </cell>
          <cell r="G4682" t="str">
            <v>01.01.1997</v>
          </cell>
          <cell r="H4682" t="str">
            <v>00.00.0000</v>
          </cell>
        </row>
        <row r="4683">
          <cell r="A4683" t="str">
            <v>TSXFPACC7</v>
          </cell>
          <cell r="B4683" t="str">
            <v>FIP TERMINATOR KIT</v>
          </cell>
          <cell r="C4683" t="str">
            <v>FR</v>
          </cell>
          <cell r="D4683" t="str">
            <v>04 Commercialized</v>
          </cell>
          <cell r="E4683">
            <v>2200</v>
          </cell>
          <cell r="F4683" t="str">
            <v>01 Exchg w/ new product</v>
          </cell>
          <cell r="G4683" t="str">
            <v>01.01.1997</v>
          </cell>
          <cell r="H4683" t="str">
            <v>00.00.0000</v>
          </cell>
        </row>
        <row r="4684">
          <cell r="A4684" t="str">
            <v>TSXFPACC8M</v>
          </cell>
          <cell r="B4684" t="str">
            <v>FIP REPEATER E/O</v>
          </cell>
          <cell r="C4684" t="str">
            <v>FR</v>
          </cell>
          <cell r="D4684" t="str">
            <v>04 Commercialized</v>
          </cell>
          <cell r="E4684">
            <v>51700</v>
          </cell>
          <cell r="F4684" t="str">
            <v>01 Exchg w/ new product</v>
          </cell>
          <cell r="G4684" t="str">
            <v>01.01.1997</v>
          </cell>
          <cell r="H4684" t="str">
            <v>00.00.0000</v>
          </cell>
        </row>
        <row r="4685">
          <cell r="A4685" t="str">
            <v>TSXFPACC9</v>
          </cell>
          <cell r="B4685" t="str">
            <v>FIP TEST TOOL</v>
          </cell>
          <cell r="C4685" t="str">
            <v>FR</v>
          </cell>
          <cell r="D4685" t="str">
            <v>04 Commercialized</v>
          </cell>
          <cell r="E4685">
            <v>7400</v>
          </cell>
          <cell r="F4685" t="str">
            <v>01 Exchg w/ new product</v>
          </cell>
          <cell r="G4685" t="str">
            <v>01.01.1997</v>
          </cell>
          <cell r="H4685" t="str">
            <v>00.00.0000</v>
          </cell>
        </row>
        <row r="4686">
          <cell r="A4686" t="str">
            <v>TSXFPC10</v>
          </cell>
          <cell r="B4686" t="str">
            <v>PC FIP MODULE</v>
          </cell>
          <cell r="C4686" t="str">
            <v>FR</v>
          </cell>
          <cell r="D4686" t="str">
            <v>06 Service Only</v>
          </cell>
          <cell r="E4686">
            <v>54200</v>
          </cell>
          <cell r="F4686" t="str">
            <v>03 Exchg w/ refurbished</v>
          </cell>
          <cell r="G4686" t="str">
            <v>01.01.1997</v>
          </cell>
          <cell r="H4686" t="str">
            <v>15.09.1999</v>
          </cell>
          <cell r="I4686" t="str">
            <v>NO REPLACE</v>
          </cell>
        </row>
        <row r="4687">
          <cell r="A4687" t="str">
            <v>TSXFPC10M</v>
          </cell>
          <cell r="B4687" t="str">
            <v>PC FIP MODULE M</v>
          </cell>
          <cell r="C4687" t="str">
            <v>FR</v>
          </cell>
          <cell r="D4687" t="str">
            <v>05 EOC</v>
          </cell>
          <cell r="E4687">
            <v>54200</v>
          </cell>
          <cell r="F4687" t="str">
            <v>03 Exchg w/ refurbished</v>
          </cell>
          <cell r="G4687" t="str">
            <v>31.12.2004</v>
          </cell>
          <cell r="H4687" t="str">
            <v>30.06.2006</v>
          </cell>
          <cell r="I4687" t="str">
            <v>NO REPLACE</v>
          </cell>
        </row>
        <row r="4688">
          <cell r="A4688" t="str">
            <v>TSXFPC10R</v>
          </cell>
          <cell r="B4688" t="str">
            <v>STD EXCH TSXFPC10</v>
          </cell>
          <cell r="C4688" t="str">
            <v>FR</v>
          </cell>
          <cell r="D4688" t="str">
            <v>06 Service Only</v>
          </cell>
          <cell r="E4688" t="e">
            <v>#N/A</v>
          </cell>
          <cell r="F4688" t="str">
            <v>03 Exchg w/ refurbished</v>
          </cell>
          <cell r="G4688" t="str">
            <v>28.12.2004</v>
          </cell>
          <cell r="H4688" t="str">
            <v>00.00.0000</v>
          </cell>
          <cell r="I4688" t="str">
            <v>NO REPLACE</v>
          </cell>
        </row>
        <row r="4689">
          <cell r="A4689" t="str">
            <v>TSXFPCA100</v>
          </cell>
          <cell r="B4689" t="str">
            <v>FIP TRUNCK CABLE 100 M</v>
          </cell>
          <cell r="C4689" t="str">
            <v>IT</v>
          </cell>
          <cell r="D4689" t="str">
            <v>04 Commercialized</v>
          </cell>
          <cell r="E4689">
            <v>11000</v>
          </cell>
          <cell r="F4689" t="str">
            <v>01 Exchg w/ new product</v>
          </cell>
          <cell r="G4689" t="str">
            <v>01.01.1997</v>
          </cell>
          <cell r="H4689" t="str">
            <v>00.00.0000</v>
          </cell>
        </row>
        <row r="4690">
          <cell r="A4690" t="str">
            <v>TSXFPCA200</v>
          </cell>
          <cell r="B4690" t="str">
            <v>FIP TRUNCK CABLE 200 M</v>
          </cell>
          <cell r="C4690" t="str">
            <v>IT</v>
          </cell>
          <cell r="D4690" t="str">
            <v>04 Commercialized</v>
          </cell>
          <cell r="E4690">
            <v>18200</v>
          </cell>
          <cell r="F4690" t="str">
            <v>01 Exchg w/ new product</v>
          </cell>
          <cell r="G4690" t="str">
            <v>01.01.1997</v>
          </cell>
          <cell r="H4690" t="str">
            <v>00.00.0000</v>
          </cell>
        </row>
        <row r="4691">
          <cell r="A4691" t="str">
            <v>TSXFPCA500</v>
          </cell>
          <cell r="B4691" t="str">
            <v>FIP TRUNCK CABLE 500 M</v>
          </cell>
          <cell r="C4691" t="str">
            <v>IT</v>
          </cell>
          <cell r="D4691" t="str">
            <v>04 Commercialized</v>
          </cell>
          <cell r="E4691">
            <v>36800</v>
          </cell>
          <cell r="F4691" t="str">
            <v>01 Exchg w/ new product</v>
          </cell>
          <cell r="G4691" t="str">
            <v>01.01.1997</v>
          </cell>
          <cell r="H4691" t="str">
            <v>00.00.0000</v>
          </cell>
        </row>
        <row r="4692">
          <cell r="A4692" t="str">
            <v>TSXFPCC100</v>
          </cell>
          <cell r="B4692" t="str">
            <v>FIP DROP CABLE 100 M</v>
          </cell>
          <cell r="C4692" t="str">
            <v>IT</v>
          </cell>
          <cell r="D4692" t="str">
            <v>04 Commercialized</v>
          </cell>
          <cell r="E4692">
            <v>14700</v>
          </cell>
          <cell r="F4692" t="str">
            <v>01 Exchg w/ new product</v>
          </cell>
          <cell r="G4692" t="str">
            <v>01.01.1997</v>
          </cell>
          <cell r="H4692" t="str">
            <v>00.00.0000</v>
          </cell>
        </row>
        <row r="4693">
          <cell r="A4693" t="str">
            <v>TSXFPCC200</v>
          </cell>
          <cell r="B4693" t="str">
            <v>FIP DROP CABLE 200 M</v>
          </cell>
          <cell r="C4693" t="str">
            <v>IT</v>
          </cell>
          <cell r="D4693" t="str">
            <v>05 EOC</v>
          </cell>
          <cell r="E4693">
            <v>25700</v>
          </cell>
          <cell r="F4693" t="str">
            <v>01 Exchg w/ new product</v>
          </cell>
          <cell r="G4693" t="str">
            <v>31.12.2004</v>
          </cell>
          <cell r="H4693" t="str">
            <v>30.06.2006</v>
          </cell>
          <cell r="I4693" t="str">
            <v>NO REPLACE</v>
          </cell>
        </row>
        <row r="4694">
          <cell r="A4694" t="str">
            <v>TSXFPCC500</v>
          </cell>
          <cell r="B4694" t="str">
            <v>FIP DROP CABLE 500 M</v>
          </cell>
          <cell r="C4694" t="str">
            <v>IT</v>
          </cell>
          <cell r="D4694" t="str">
            <v>05 EOC</v>
          </cell>
          <cell r="E4694">
            <v>51700</v>
          </cell>
          <cell r="F4694" t="str">
            <v>01 Exchg w/ new product</v>
          </cell>
          <cell r="G4694" t="str">
            <v>31.12.2004</v>
          </cell>
          <cell r="H4694" t="str">
            <v>30.06.2006</v>
          </cell>
          <cell r="I4694" t="str">
            <v>NO REPLACE</v>
          </cell>
        </row>
        <row r="4695">
          <cell r="A4695" t="str">
            <v>TSXFPCE030</v>
          </cell>
          <cell r="B4695" t="str">
            <v>FIP/FTX LINK CABLE 3 M</v>
          </cell>
          <cell r="C4695" t="str">
            <v>PT</v>
          </cell>
          <cell r="D4695" t="str">
            <v>04 Commercialized</v>
          </cell>
          <cell r="E4695">
            <v>7400</v>
          </cell>
          <cell r="F4695" t="str">
            <v>01 Exchg w/ new product</v>
          </cell>
          <cell r="G4695" t="str">
            <v>01.01.1997</v>
          </cell>
          <cell r="H4695" t="str">
            <v>00.00.0000</v>
          </cell>
        </row>
        <row r="4696">
          <cell r="A4696" t="str">
            <v>TSXFPCG010</v>
          </cell>
          <cell r="B4696" t="str">
            <v>FIP/PCMCIA CORD 3 M</v>
          </cell>
          <cell r="C4696" t="str">
            <v>PT</v>
          </cell>
          <cell r="D4696" t="str">
            <v>04 Commercialized</v>
          </cell>
          <cell r="E4696">
            <v>5000</v>
          </cell>
          <cell r="F4696" t="str">
            <v>01 Exchg w/ new product</v>
          </cell>
          <cell r="G4696" t="str">
            <v>01.01.1997</v>
          </cell>
          <cell r="H4696" t="str">
            <v>00.00.0000</v>
          </cell>
        </row>
        <row r="4697">
          <cell r="A4697" t="str">
            <v>TSXFPCG030</v>
          </cell>
          <cell r="B4697" t="str">
            <v>FIP/PCMCIA CORD 3 M</v>
          </cell>
          <cell r="C4697" t="str">
            <v>PT</v>
          </cell>
          <cell r="D4697" t="str">
            <v>04 Commercialized</v>
          </cell>
          <cell r="E4697">
            <v>5100</v>
          </cell>
          <cell r="F4697" t="str">
            <v>01 Exchg w/ new product</v>
          </cell>
          <cell r="G4697" t="str">
            <v>01.01.1997</v>
          </cell>
          <cell r="H4697" t="str">
            <v>00.00.0000</v>
          </cell>
        </row>
        <row r="4698">
          <cell r="A4698" t="str">
            <v>TSXFPCP100</v>
          </cell>
          <cell r="B4698" t="str">
            <v>FIPIO CABLE &amp; P.SUPPLY</v>
          </cell>
          <cell r="C4698" t="str">
            <v>IT</v>
          </cell>
          <cell r="D4698" t="str">
            <v>04 Commercialized</v>
          </cell>
          <cell r="E4698">
            <v>16900</v>
          </cell>
          <cell r="F4698" t="str">
            <v>01 Exchg w/ new product</v>
          </cell>
          <cell r="G4698" t="str">
            <v>06.04.2000</v>
          </cell>
          <cell r="H4698" t="str">
            <v>00.00.0000</v>
          </cell>
        </row>
        <row r="4699">
          <cell r="A4699" t="str">
            <v>TSXFPCP500</v>
          </cell>
          <cell r="B4699" t="str">
            <v>FIPIO CABLE &amp; P.SUPPLY</v>
          </cell>
          <cell r="C4699" t="str">
            <v>IT</v>
          </cell>
          <cell r="D4699" t="str">
            <v>04 Commercialized</v>
          </cell>
          <cell r="E4699">
            <v>73300</v>
          </cell>
          <cell r="F4699" t="str">
            <v>01 Exchg w/ new product</v>
          </cell>
          <cell r="G4699" t="str">
            <v>05.04.2000</v>
          </cell>
          <cell r="H4699" t="str">
            <v>00.00.0000</v>
          </cell>
        </row>
        <row r="4700">
          <cell r="A4700" t="str">
            <v>TSXFPCR100</v>
          </cell>
          <cell r="B4700" t="str">
            <v>FIP FLEX/TRUNK CABLE 100M</v>
          </cell>
          <cell r="C4700" t="str">
            <v>IT</v>
          </cell>
          <cell r="D4700" t="str">
            <v>04 Commercialized</v>
          </cell>
          <cell r="E4700">
            <v>29000</v>
          </cell>
          <cell r="F4700" t="str">
            <v>01 Exchg w/ new product</v>
          </cell>
          <cell r="G4700" t="str">
            <v>01.01.1997</v>
          </cell>
          <cell r="H4700" t="str">
            <v>00.00.0000</v>
          </cell>
        </row>
        <row r="4701">
          <cell r="A4701" t="str">
            <v>TSXFPCR200</v>
          </cell>
          <cell r="B4701" t="str">
            <v>FIP FLEX/TRUNK CABLE 200M</v>
          </cell>
          <cell r="C4701" t="str">
            <v>IT</v>
          </cell>
          <cell r="D4701" t="str">
            <v>04 Commercialized</v>
          </cell>
          <cell r="E4701">
            <v>55400</v>
          </cell>
          <cell r="F4701" t="str">
            <v>01 Exchg w/ new product</v>
          </cell>
          <cell r="G4701" t="str">
            <v>01.01.1997</v>
          </cell>
          <cell r="H4701" t="str">
            <v>00.00.0000</v>
          </cell>
        </row>
        <row r="4702">
          <cell r="A4702" t="str">
            <v>TSXFPCR500</v>
          </cell>
          <cell r="B4702" t="str">
            <v>FIP FLEX/TRUNK CABLE 500M</v>
          </cell>
          <cell r="C4702" t="str">
            <v>IT</v>
          </cell>
          <cell r="D4702" t="str">
            <v>04 Commercialized</v>
          </cell>
          <cell r="E4702">
            <v>123500</v>
          </cell>
          <cell r="F4702" t="str">
            <v>01 Exchg w/ new product</v>
          </cell>
          <cell r="G4702" t="str">
            <v>01.01.1997</v>
          </cell>
          <cell r="H4702" t="str">
            <v>00.00.0000</v>
          </cell>
        </row>
        <row r="4703">
          <cell r="A4703" t="str">
            <v>TSXFPG10</v>
          </cell>
          <cell r="B4703" t="str">
            <v>TSX17 FIPWAY MODULE</v>
          </cell>
          <cell r="C4703" t="str">
            <v>FR</v>
          </cell>
          <cell r="D4703" t="str">
            <v>06 Service Only</v>
          </cell>
          <cell r="E4703">
            <v>45600</v>
          </cell>
          <cell r="F4703" t="str">
            <v>03 Exchg w/ refurbished</v>
          </cell>
          <cell r="G4703" t="str">
            <v>31.12.2004</v>
          </cell>
          <cell r="H4703" t="str">
            <v>31.12.2004</v>
          </cell>
          <cell r="I4703" t="str">
            <v>NO REPLACE</v>
          </cell>
        </row>
        <row r="4704">
          <cell r="A4704" t="str">
            <v>TSXFPG10R</v>
          </cell>
          <cell r="B4704" t="str">
            <v>STD EXCH TSXFPG10</v>
          </cell>
          <cell r="C4704" t="str">
            <v>FR</v>
          </cell>
          <cell r="D4704" t="str">
            <v>06 Service Only</v>
          </cell>
          <cell r="E4704" t="e">
            <v>#N/A</v>
          </cell>
          <cell r="F4704" t="str">
            <v>03 Exchg w/ refurbished</v>
          </cell>
          <cell r="G4704" t="str">
            <v>10.01.2005</v>
          </cell>
          <cell r="H4704" t="str">
            <v>00.00.0000</v>
          </cell>
          <cell r="I4704" t="str">
            <v>NO REPLACE</v>
          </cell>
        </row>
        <row r="4705">
          <cell r="A4705" t="str">
            <v>TSXFPJF020</v>
          </cell>
          <cell r="B4705" t="str">
            <v>OPT.CORD 62,5/125 2M</v>
          </cell>
          <cell r="C4705" t="str">
            <v>FR</v>
          </cell>
          <cell r="D4705" t="str">
            <v>04 Commercialized</v>
          </cell>
          <cell r="E4705">
            <v>10400</v>
          </cell>
          <cell r="F4705" t="str">
            <v>01 Exchg w/ new product</v>
          </cell>
          <cell r="G4705" t="str">
            <v>01.01.1997</v>
          </cell>
          <cell r="H4705" t="str">
            <v>00.00.0000</v>
          </cell>
        </row>
        <row r="4706">
          <cell r="A4706" t="str">
            <v>TSXFPM100E</v>
          </cell>
          <cell r="B4706" t="str">
            <v>FIPWAY M40 MODULE E</v>
          </cell>
          <cell r="C4706" t="str">
            <v>FR</v>
          </cell>
          <cell r="D4706" t="str">
            <v>05 EOC</v>
          </cell>
          <cell r="E4706">
            <v>86200</v>
          </cell>
          <cell r="F4706" t="str">
            <v>05 Config part, service provided</v>
          </cell>
          <cell r="G4706" t="str">
            <v>24.01.2003</v>
          </cell>
          <cell r="H4706" t="str">
            <v>31.12.2004</v>
          </cell>
          <cell r="I4706" t="str">
            <v>NO REPLACE</v>
          </cell>
        </row>
        <row r="4707">
          <cell r="A4707" t="str">
            <v>TSXFPM100F</v>
          </cell>
          <cell r="B4707" t="str">
            <v>FIPWAY M40 MODULE F</v>
          </cell>
          <cell r="C4707" t="str">
            <v>FR</v>
          </cell>
          <cell r="D4707" t="str">
            <v>06 Service Only</v>
          </cell>
          <cell r="E4707">
            <v>86200</v>
          </cell>
          <cell r="F4707" t="str">
            <v>03 Exchg w/ refurbished</v>
          </cell>
          <cell r="G4707" t="str">
            <v>31.12.2004</v>
          </cell>
          <cell r="H4707" t="str">
            <v>31.12.2004</v>
          </cell>
          <cell r="I4707" t="str">
            <v>NO REPLACE</v>
          </cell>
        </row>
        <row r="4708">
          <cell r="A4708" t="str">
            <v>TSXFPM100FR</v>
          </cell>
          <cell r="B4708" t="str">
            <v>STD EXCH TSXFPM100F</v>
          </cell>
          <cell r="C4708" t="str">
            <v>FR</v>
          </cell>
          <cell r="D4708" t="str">
            <v>06 Service Only</v>
          </cell>
          <cell r="E4708" t="e">
            <v>#N/A</v>
          </cell>
          <cell r="F4708" t="str">
            <v>03 Exchg w/ refurbished</v>
          </cell>
          <cell r="G4708" t="str">
            <v>31.01.2005</v>
          </cell>
          <cell r="H4708" t="str">
            <v>31.12.2004</v>
          </cell>
          <cell r="I4708" t="str">
            <v>NO REPLACE</v>
          </cell>
        </row>
        <row r="4709">
          <cell r="A4709" t="str">
            <v>TSXFPP01M</v>
          </cell>
          <cell r="B4709" t="str">
            <v>FIPIO AGENT PCMCIA BOARD</v>
          </cell>
          <cell r="C4709" t="str">
            <v>FR</v>
          </cell>
          <cell r="D4709" t="str">
            <v>06 Service Only</v>
          </cell>
          <cell r="E4709">
            <v>13300</v>
          </cell>
          <cell r="F4709" t="str">
            <v>03 Exchg w/ refurbished</v>
          </cell>
          <cell r="G4709" t="str">
            <v>01.01.1997</v>
          </cell>
          <cell r="H4709" t="str">
            <v>15.09.1999</v>
          </cell>
          <cell r="I4709" t="str">
            <v>NO REPLACE</v>
          </cell>
        </row>
        <row r="4710">
          <cell r="A4710" t="str">
            <v>TSXFPP01MR</v>
          </cell>
          <cell r="B4710" t="str">
            <v>STD EXCH TSXFPP01M</v>
          </cell>
          <cell r="C4710" t="str">
            <v>FR</v>
          </cell>
          <cell r="D4710" t="str">
            <v>06 Service Only</v>
          </cell>
          <cell r="E4710" t="e">
            <v>#N/A</v>
          </cell>
          <cell r="F4710" t="str">
            <v>03 Exchg w/ refurbished</v>
          </cell>
          <cell r="G4710" t="str">
            <v>28.12.2004</v>
          </cell>
          <cell r="H4710" t="str">
            <v>00.00.0000</v>
          </cell>
          <cell r="I4710" t="str">
            <v>NO REPLACE</v>
          </cell>
        </row>
        <row r="4711">
          <cell r="A4711" t="str">
            <v>TSXFPP10</v>
          </cell>
          <cell r="B4711" t="str">
            <v>TSXFPP10</v>
          </cell>
          <cell r="C4711" t="str">
            <v>FR</v>
          </cell>
          <cell r="D4711" t="str">
            <v>04 Commercialized</v>
          </cell>
          <cell r="E4711">
            <v>13700</v>
          </cell>
          <cell r="F4711" t="str">
            <v>01 Exchg w/ new product</v>
          </cell>
          <cell r="G4711" t="str">
            <v>01.01.1997</v>
          </cell>
          <cell r="H4711" t="str">
            <v>00.00.0000</v>
          </cell>
        </row>
        <row r="4712">
          <cell r="A4712" t="str">
            <v>TSXFPP20</v>
          </cell>
          <cell r="B4712" t="str">
            <v>FIPWAY PCMCIA BOARD</v>
          </cell>
          <cell r="C4712" t="str">
            <v>FR</v>
          </cell>
          <cell r="D4712" t="str">
            <v>04 Commercialized</v>
          </cell>
          <cell r="E4712">
            <v>22300</v>
          </cell>
          <cell r="F4712" t="str">
            <v>01 Exchg w/ new product</v>
          </cell>
          <cell r="G4712" t="str">
            <v>01.01.1997</v>
          </cell>
          <cell r="H4712" t="str">
            <v>00.00.0000</v>
          </cell>
        </row>
        <row r="4713">
          <cell r="A4713" t="str">
            <v>TSXFPP200</v>
          </cell>
          <cell r="B4713" t="str">
            <v>FIPWAY PCMCIA BOARD</v>
          </cell>
          <cell r="C4713" t="str">
            <v>FR</v>
          </cell>
          <cell r="D4713" t="str">
            <v>06 Service Only</v>
          </cell>
          <cell r="E4713">
            <v>21700</v>
          </cell>
          <cell r="F4713" t="str">
            <v>01 Exchg w/ new product</v>
          </cell>
          <cell r="G4713" t="str">
            <v>04.03.2002</v>
          </cell>
          <cell r="H4713" t="str">
            <v>04.03.2002</v>
          </cell>
          <cell r="I4713" t="str">
            <v>TSXFPPOZD200</v>
          </cell>
        </row>
        <row r="4714">
          <cell r="A4714" t="str">
            <v>TSXFPPK200M</v>
          </cell>
          <cell r="B4714" t="str">
            <v>PC FIP PCMCIA MODULE</v>
          </cell>
          <cell r="C4714" t="str">
            <v>FR</v>
          </cell>
          <cell r="D4714" t="str">
            <v>06 Service Only</v>
          </cell>
          <cell r="E4714">
            <v>37400</v>
          </cell>
          <cell r="F4714" t="str">
            <v>05 Config part, service provided</v>
          </cell>
          <cell r="G4714" t="str">
            <v>31.12.2004</v>
          </cell>
          <cell r="H4714" t="str">
            <v>31.12.2004</v>
          </cell>
          <cell r="I4714" t="str">
            <v>NO REPLACE</v>
          </cell>
        </row>
        <row r="4715">
          <cell r="A4715" t="str">
            <v>TSXFPPOZD200</v>
          </cell>
          <cell r="B4715" t="str">
            <v>OZD FIPWAY PCMCIA PACKAGE</v>
          </cell>
          <cell r="C4715" t="str">
            <v>FR</v>
          </cell>
          <cell r="D4715" t="str">
            <v>04 Commercialized</v>
          </cell>
          <cell r="E4715">
            <v>19300</v>
          </cell>
          <cell r="F4715" t="str">
            <v>01 Exchg w/ new product</v>
          </cell>
          <cell r="G4715" t="str">
            <v>04.12.1998</v>
          </cell>
          <cell r="H4715" t="str">
            <v>00.00.0000</v>
          </cell>
        </row>
        <row r="4716">
          <cell r="A4716" t="str">
            <v>TSXFPV16V5M</v>
          </cell>
          <cell r="B4716" t="str">
            <v>ATV16 FIPIO KIT V5 M</v>
          </cell>
          <cell r="C4716" t="str">
            <v>FR</v>
          </cell>
          <cell r="D4716" t="str">
            <v>06 Service Only</v>
          </cell>
          <cell r="E4716">
            <v>26000</v>
          </cell>
          <cell r="F4716" t="str">
            <v>01 Exchg w/ new product</v>
          </cell>
          <cell r="G4716" t="str">
            <v>21.05.2003</v>
          </cell>
          <cell r="H4716" t="str">
            <v>21.05.2003</v>
          </cell>
          <cell r="I4716" t="str">
            <v>NO REPLACE</v>
          </cell>
        </row>
        <row r="4717">
          <cell r="A4717" t="str">
            <v>TSXFUS03</v>
          </cell>
          <cell r="B4717" t="str">
            <v>STRIKER FUSE 3,15A</v>
          </cell>
          <cell r="C4717" t="str">
            <v>FR</v>
          </cell>
          <cell r="D4717" t="str">
            <v>06 Service Only</v>
          </cell>
          <cell r="E4717">
            <v>2000</v>
          </cell>
          <cell r="F4717" t="str">
            <v>01 Exchg w/ new product</v>
          </cell>
          <cell r="G4717" t="str">
            <v>31.12.2004</v>
          </cell>
          <cell r="H4717" t="str">
            <v>31.12.2004</v>
          </cell>
          <cell r="I4717" t="str">
            <v>NO REPLACE</v>
          </cell>
        </row>
        <row r="4718">
          <cell r="A4718" t="str">
            <v>TSXIBICPDD9004</v>
          </cell>
          <cell r="B4718" t="str">
            <v>PREASSEMBLED IB CABLE M23</v>
          </cell>
          <cell r="C4718" t="str">
            <v>FR</v>
          </cell>
          <cell r="D4718" t="str">
            <v>05 EOC</v>
          </cell>
          <cell r="E4718">
            <v>8000</v>
          </cell>
          <cell r="F4718" t="str">
            <v>01 Exchg w/ new product</v>
          </cell>
          <cell r="G4718" t="str">
            <v>31.12.2004</v>
          </cell>
          <cell r="H4718" t="str">
            <v>30.06.2006</v>
          </cell>
          <cell r="I4718" t="str">
            <v>NO REPLACE</v>
          </cell>
        </row>
        <row r="4719">
          <cell r="A4719" t="str">
            <v>TSXIBICPDD9010</v>
          </cell>
          <cell r="B4719" t="str">
            <v>PREASSEMBLED IB CABLE M23</v>
          </cell>
          <cell r="C4719" t="str">
            <v>FR</v>
          </cell>
          <cell r="D4719" t="str">
            <v>05 EOC</v>
          </cell>
          <cell r="E4719">
            <v>8300</v>
          </cell>
          <cell r="F4719" t="str">
            <v>01 Exchg w/ new product</v>
          </cell>
          <cell r="G4719" t="str">
            <v>31.12.2004</v>
          </cell>
          <cell r="H4719" t="str">
            <v>30.06.2006</v>
          </cell>
          <cell r="I4719" t="str">
            <v>NO REPLACE</v>
          </cell>
        </row>
        <row r="4720">
          <cell r="A4720" t="str">
            <v>TSXIBICPDD9030</v>
          </cell>
          <cell r="B4720" t="str">
            <v>PREASSEMBLED IB CABLE M23</v>
          </cell>
          <cell r="C4720" t="str">
            <v>FR</v>
          </cell>
          <cell r="D4720" t="str">
            <v>05 EOC</v>
          </cell>
          <cell r="E4720">
            <v>9800</v>
          </cell>
          <cell r="F4720" t="str">
            <v>01 Exchg w/ new product</v>
          </cell>
          <cell r="G4720" t="str">
            <v>31.12.2004</v>
          </cell>
          <cell r="H4720" t="str">
            <v>30.06.2006</v>
          </cell>
          <cell r="I4720" t="str">
            <v>NO REPLACE</v>
          </cell>
        </row>
        <row r="4721">
          <cell r="A4721" t="str">
            <v>TSXIBICPDD9070</v>
          </cell>
          <cell r="B4721" t="str">
            <v>PREASSEMBLED IB CABLE M23</v>
          </cell>
          <cell r="C4721" t="str">
            <v>FR</v>
          </cell>
          <cell r="D4721" t="str">
            <v>05 EOC</v>
          </cell>
          <cell r="E4721">
            <v>12000</v>
          </cell>
          <cell r="F4721" t="str">
            <v>01 Exchg w/ new product</v>
          </cell>
          <cell r="G4721" t="str">
            <v>31.12.2004</v>
          </cell>
          <cell r="H4721" t="str">
            <v>30.06.2006</v>
          </cell>
          <cell r="I4721" t="str">
            <v>NO REPLACE</v>
          </cell>
        </row>
        <row r="4722">
          <cell r="A4722" t="str">
            <v>TSXIBICPDD9120</v>
          </cell>
          <cell r="B4722" t="str">
            <v>PREASSEMBLED IB CABLE M23</v>
          </cell>
          <cell r="C4722" t="str">
            <v>FR</v>
          </cell>
          <cell r="D4722" t="str">
            <v>05 EOC</v>
          </cell>
          <cell r="E4722">
            <v>14500</v>
          </cell>
          <cell r="F4722" t="str">
            <v>01 Exchg w/ new product</v>
          </cell>
          <cell r="G4722" t="str">
            <v>31.12.2004</v>
          </cell>
          <cell r="H4722" t="str">
            <v>30.06.2006</v>
          </cell>
          <cell r="I4722" t="str">
            <v>NO REPLACE</v>
          </cell>
        </row>
        <row r="4723">
          <cell r="A4723" t="str">
            <v>TSXIBICPDD9250</v>
          </cell>
          <cell r="B4723" t="str">
            <v>PREASSEMBLED IB CABLE M23</v>
          </cell>
          <cell r="C4723" t="str">
            <v>FR</v>
          </cell>
          <cell r="D4723" t="str">
            <v>05 EOC</v>
          </cell>
          <cell r="E4723">
            <v>23000</v>
          </cell>
          <cell r="F4723" t="str">
            <v>01 Exchg w/ new product</v>
          </cell>
          <cell r="G4723" t="str">
            <v>31.12.2004</v>
          </cell>
          <cell r="H4723" t="str">
            <v>30.06.2006</v>
          </cell>
          <cell r="I4723" t="str">
            <v>NO REPLACE</v>
          </cell>
        </row>
        <row r="4724">
          <cell r="A4724" t="str">
            <v>TSXIBS107</v>
          </cell>
          <cell r="B4724" t="str">
            <v>TSX7 INTERBUS-S MODULE</v>
          </cell>
          <cell r="C4724" t="str">
            <v>FR</v>
          </cell>
          <cell r="D4724" t="str">
            <v>06 Service Only</v>
          </cell>
          <cell r="E4724">
            <v>197100</v>
          </cell>
          <cell r="F4724" t="str">
            <v>03 Exchg w/ refurbished</v>
          </cell>
          <cell r="G4724" t="str">
            <v>31.12.2004</v>
          </cell>
          <cell r="H4724" t="str">
            <v>31.12.2004</v>
          </cell>
          <cell r="I4724" t="str">
            <v>NO REPLACE</v>
          </cell>
        </row>
        <row r="4725">
          <cell r="A4725" t="str">
            <v>TSXIBS107R</v>
          </cell>
          <cell r="B4725" t="str">
            <v>STD EXCH TSX IBS 107</v>
          </cell>
          <cell r="C4725" t="str">
            <v>FR</v>
          </cell>
          <cell r="D4725" t="str">
            <v>06 Service Only</v>
          </cell>
          <cell r="E4725" t="e">
            <v>#N/A</v>
          </cell>
          <cell r="F4725" t="str">
            <v>03 Exchg w/ refurbished</v>
          </cell>
          <cell r="G4725" t="str">
            <v>23.12.2004</v>
          </cell>
          <cell r="H4725" t="str">
            <v>31.12.2004</v>
          </cell>
          <cell r="I4725" t="str">
            <v>NO REPLACE</v>
          </cell>
        </row>
        <row r="4726">
          <cell r="A4726" t="str">
            <v>TSXIBSCA100</v>
          </cell>
          <cell r="B4726" t="str">
            <v>REMOTE BUS IBS CABLE 100M</v>
          </cell>
          <cell r="C4726" t="str">
            <v>DE</v>
          </cell>
          <cell r="D4726" t="str">
            <v>04 Commercialized</v>
          </cell>
          <cell r="E4726">
            <v>18000</v>
          </cell>
          <cell r="F4726" t="str">
            <v>01 Exchg w/ new product</v>
          </cell>
          <cell r="G4726" t="str">
            <v>04.12.1998</v>
          </cell>
          <cell r="H4726" t="str">
            <v>00.00.0000</v>
          </cell>
        </row>
        <row r="4727">
          <cell r="A4727" t="str">
            <v>TSXIBSCA400</v>
          </cell>
          <cell r="B4727" t="str">
            <v>REMOTE BUS IBS CABLE 400M</v>
          </cell>
          <cell r="C4727" t="str">
            <v>DE</v>
          </cell>
          <cell r="D4727" t="str">
            <v>04 Commercialized</v>
          </cell>
          <cell r="E4727">
            <v>63400</v>
          </cell>
          <cell r="F4727" t="str">
            <v>01 Exchg w/ new product</v>
          </cell>
          <cell r="G4727" t="str">
            <v>04.12.1998</v>
          </cell>
          <cell r="H4727" t="str">
            <v>00.00.0000</v>
          </cell>
        </row>
        <row r="4728">
          <cell r="A4728" t="str">
            <v>TSXIBX100</v>
          </cell>
          <cell r="B4728" t="str">
            <v>MODULE INTERBUS</v>
          </cell>
          <cell r="C4728" t="str">
            <v>FR</v>
          </cell>
          <cell r="D4728" t="str">
            <v>05 EOC</v>
          </cell>
          <cell r="E4728">
            <v>77200</v>
          </cell>
          <cell r="F4728" t="str">
            <v>01 Exchg w/ new product</v>
          </cell>
          <cell r="G4728" t="str">
            <v>31.12.2004</v>
          </cell>
          <cell r="H4728" t="str">
            <v>30.06.2006</v>
          </cell>
          <cell r="I4728" t="str">
            <v>NO REPLACE</v>
          </cell>
        </row>
        <row r="4729">
          <cell r="A4729" t="str">
            <v>TSXIBY100</v>
          </cell>
          <cell r="B4729" t="str">
            <v>INTERBUS MASTER MODULE</v>
          </cell>
          <cell r="C4729" t="str">
            <v>FR</v>
          </cell>
          <cell r="D4729" t="str">
            <v>04 Commercialized</v>
          </cell>
          <cell r="E4729">
            <v>53200</v>
          </cell>
          <cell r="F4729" t="str">
            <v>03 Exchg w/ refurbished</v>
          </cell>
          <cell r="G4729" t="str">
            <v>30.03.1998</v>
          </cell>
          <cell r="H4729" t="str">
            <v>00.00.0000</v>
          </cell>
        </row>
        <row r="4730">
          <cell r="A4730" t="str">
            <v>TSXIBY100R</v>
          </cell>
          <cell r="B4730" t="str">
            <v>STD EXCH TSXIBY100</v>
          </cell>
          <cell r="C4730" t="str">
            <v>FR</v>
          </cell>
          <cell r="D4730" t="str">
            <v>06 Service Only</v>
          </cell>
          <cell r="E4730" t="e">
            <v>#N/A</v>
          </cell>
          <cell r="F4730" t="str">
            <v>03 Exchg w/ refurbished</v>
          </cell>
          <cell r="G4730" t="str">
            <v>28.12.2004</v>
          </cell>
          <cell r="H4730" t="str">
            <v>00.00.0000</v>
          </cell>
          <cell r="I4730" t="str">
            <v>NO REPLACE</v>
          </cell>
        </row>
        <row r="4731">
          <cell r="A4731" t="str">
            <v>TSXISPY100</v>
          </cell>
          <cell r="B4731" t="str">
            <v>WEIGHING MODULE TSX57 (CHECK IAT#)</v>
          </cell>
          <cell r="C4731" t="str">
            <v>FR</v>
          </cell>
          <cell r="D4731" t="str">
            <v>06 Service Only</v>
          </cell>
          <cell r="E4731">
            <v>63000</v>
          </cell>
          <cell r="F4731" t="str">
            <v>03 Exchg w/ refurbished</v>
          </cell>
          <cell r="G4731" t="str">
            <v>05.04.2004</v>
          </cell>
          <cell r="H4731" t="str">
            <v>31.12.2003</v>
          </cell>
          <cell r="I4731" t="str">
            <v>NO REPLACE</v>
          </cell>
        </row>
        <row r="4732">
          <cell r="A4732" t="str">
            <v>TSXISPY100R</v>
          </cell>
          <cell r="B4732" t="str">
            <v>STD EXCH TSXISPY100</v>
          </cell>
          <cell r="C4732" t="str">
            <v>FR</v>
          </cell>
          <cell r="D4732" t="str">
            <v>06 Service Only</v>
          </cell>
          <cell r="E4732" t="e">
            <v>#N/A</v>
          </cell>
          <cell r="F4732" t="str">
            <v>03 Exchg w/ refurbished</v>
          </cell>
          <cell r="G4732" t="str">
            <v>23.12.2004</v>
          </cell>
          <cell r="H4732" t="str">
            <v>31.12.2003</v>
          </cell>
          <cell r="I4732" t="str">
            <v>NO REPLACE</v>
          </cell>
        </row>
        <row r="4733">
          <cell r="A4733" t="str">
            <v>TSXISPY101</v>
          </cell>
          <cell r="B4733" t="str">
            <v>WEIGHING MODULE TSX57</v>
          </cell>
          <cell r="C4733" t="str">
            <v>FR</v>
          </cell>
          <cell r="D4733" t="str">
            <v>04 Commercialized</v>
          </cell>
          <cell r="E4733">
            <v>65000</v>
          </cell>
          <cell r="F4733" t="str">
            <v>03 Exchg w/ refurbished</v>
          </cell>
          <cell r="G4733" t="str">
            <v>14.06.2001</v>
          </cell>
          <cell r="H4733" t="str">
            <v>00.00.0000</v>
          </cell>
        </row>
        <row r="4734">
          <cell r="A4734" t="str">
            <v>TSXISPY101R</v>
          </cell>
          <cell r="B4734" t="str">
            <v>WEIGHING MODULE TSX57</v>
          </cell>
          <cell r="C4734" t="str">
            <v>FR</v>
          </cell>
          <cell r="D4734" t="str">
            <v>06 Service Only</v>
          </cell>
          <cell r="E4734" t="e">
            <v>#N/A</v>
          </cell>
          <cell r="F4734" t="str">
            <v>03 Exchg w/ refurbished</v>
          </cell>
          <cell r="G4734" t="str">
            <v>28.12.2004</v>
          </cell>
          <cell r="H4734" t="str">
            <v>00.00.0000</v>
          </cell>
          <cell r="I4734" t="str">
            <v>NO REPLACE</v>
          </cell>
        </row>
        <row r="4735">
          <cell r="A4735" t="str">
            <v>TSXISPY110</v>
          </cell>
          <cell r="B4735" t="str">
            <v>WEIGHING MODULE + DISPLAY</v>
          </cell>
          <cell r="C4735" t="str">
            <v>FR</v>
          </cell>
          <cell r="D4735" t="str">
            <v>06 Service Only</v>
          </cell>
          <cell r="E4735">
            <v>84300</v>
          </cell>
          <cell r="F4735" t="str">
            <v>05 Config part, service provided</v>
          </cell>
          <cell r="G4735" t="str">
            <v>31.12.2003</v>
          </cell>
          <cell r="H4735" t="str">
            <v>31.12.2003</v>
          </cell>
          <cell r="I4735" t="str">
            <v>NO REPLACE</v>
          </cell>
        </row>
        <row r="4736">
          <cell r="A4736" t="str">
            <v>TSXISPY111</v>
          </cell>
          <cell r="B4736" t="str">
            <v>WEIGHING MODULE + DISPLAY</v>
          </cell>
          <cell r="C4736" t="str">
            <v>FR</v>
          </cell>
          <cell r="D4736" t="str">
            <v>04 Commercialized</v>
          </cell>
          <cell r="E4736">
            <v>84300</v>
          </cell>
          <cell r="F4736" t="str">
            <v>05 Config part, service provided</v>
          </cell>
          <cell r="G4736" t="str">
            <v>14.06.2001</v>
          </cell>
          <cell r="H4736" t="str">
            <v>00.00.0000</v>
          </cell>
        </row>
        <row r="4737">
          <cell r="A4737" t="str">
            <v>TSXJNP112</v>
          </cell>
          <cell r="B4737" t="str">
            <v>C.LOOP JNET PCMCIA CARD</v>
          </cell>
          <cell r="C4737" t="str">
            <v>FR</v>
          </cell>
          <cell r="D4737" t="str">
            <v>05 EOC</v>
          </cell>
          <cell r="E4737">
            <v>53200</v>
          </cell>
          <cell r="F4737" t="str">
            <v>01 Exchg w/ new product</v>
          </cell>
          <cell r="G4737" t="str">
            <v>31.12.2004</v>
          </cell>
          <cell r="H4737" t="str">
            <v>30.06.2006</v>
          </cell>
          <cell r="I4737" t="str">
            <v>NO REPLACE</v>
          </cell>
        </row>
        <row r="4738">
          <cell r="A4738" t="str">
            <v>TSXJNP114</v>
          </cell>
          <cell r="B4738" t="str">
            <v>RS485 JNET PCMCIA CARD</v>
          </cell>
          <cell r="C4738" t="str">
            <v>FR</v>
          </cell>
          <cell r="D4738" t="str">
            <v>05 EOC</v>
          </cell>
          <cell r="E4738">
            <v>53200</v>
          </cell>
          <cell r="F4738" t="str">
            <v>01 Exchg w/ new product</v>
          </cell>
          <cell r="G4738" t="str">
            <v>31.12.2004</v>
          </cell>
          <cell r="H4738" t="str">
            <v>30.06.2006</v>
          </cell>
          <cell r="I4738" t="str">
            <v>NO REPLACE</v>
          </cell>
        </row>
        <row r="4739">
          <cell r="A4739" t="str">
            <v>TSXLES120</v>
          </cell>
          <cell r="B4739" t="str">
            <v>REMOTE RACK MASTER</v>
          </cell>
          <cell r="C4739" t="str">
            <v>FR</v>
          </cell>
          <cell r="D4739" t="str">
            <v>06 Service Only</v>
          </cell>
          <cell r="E4739">
            <v>48700</v>
          </cell>
          <cell r="F4739" t="str">
            <v>03 Exchg w/ refurbished</v>
          </cell>
          <cell r="G4739" t="str">
            <v>31.12.2004</v>
          </cell>
          <cell r="H4739" t="str">
            <v>31.12.2004</v>
          </cell>
          <cell r="I4739" t="str">
            <v>NO REPLACE</v>
          </cell>
        </row>
        <row r="4740">
          <cell r="A4740" t="str">
            <v>TSXLES120R</v>
          </cell>
          <cell r="B4740" t="str">
            <v>TSXLES120 STD.EXCH.</v>
          </cell>
          <cell r="C4740" t="str">
            <v>FR</v>
          </cell>
          <cell r="D4740" t="str">
            <v>06 Service Only</v>
          </cell>
          <cell r="E4740" t="e">
            <v>#N/A</v>
          </cell>
          <cell r="F4740" t="str">
            <v>03 Exchg w/ refurbished</v>
          </cell>
          <cell r="G4740" t="str">
            <v>23.12.2004</v>
          </cell>
          <cell r="H4740" t="str">
            <v>31.12.2004</v>
          </cell>
          <cell r="I4740" t="str">
            <v>NO REPLACE</v>
          </cell>
        </row>
        <row r="4741">
          <cell r="A4741" t="str">
            <v>TSXLES20</v>
          </cell>
          <cell r="B4741" t="str">
            <v>EXTENSION CONTROL MODULE</v>
          </cell>
          <cell r="C4741" t="str">
            <v>FR</v>
          </cell>
          <cell r="D4741" t="str">
            <v>05 EOC</v>
          </cell>
          <cell r="E4741">
            <v>46000</v>
          </cell>
          <cell r="F4741" t="str">
            <v>03 Exchg w/ refurbished</v>
          </cell>
          <cell r="G4741" t="str">
            <v>24.01.2003</v>
          </cell>
          <cell r="H4741" t="str">
            <v>30.06.2006</v>
          </cell>
          <cell r="I4741" t="str">
            <v>NO REPLACE</v>
          </cell>
        </row>
        <row r="4742">
          <cell r="A4742" t="str">
            <v>TSXLES200</v>
          </cell>
          <cell r="B4742" t="str">
            <v>REMOTE RACK INTERFACE</v>
          </cell>
          <cell r="C4742" t="str">
            <v>FR</v>
          </cell>
          <cell r="D4742" t="str">
            <v>06 Service Only</v>
          </cell>
          <cell r="E4742">
            <v>50000</v>
          </cell>
          <cell r="F4742" t="str">
            <v>03 Exchg w/ refurbished</v>
          </cell>
          <cell r="G4742" t="str">
            <v>31.12.2004</v>
          </cell>
          <cell r="H4742" t="str">
            <v>31.12.2004</v>
          </cell>
          <cell r="I4742" t="str">
            <v>NO REPLACE</v>
          </cell>
        </row>
        <row r="4743">
          <cell r="A4743" t="str">
            <v>TSXLES200R</v>
          </cell>
          <cell r="B4743" t="str">
            <v>TSXLES200 STD.EXCH.</v>
          </cell>
          <cell r="C4743" t="str">
            <v>FR</v>
          </cell>
          <cell r="D4743" t="str">
            <v>06 Service Only</v>
          </cell>
          <cell r="E4743" t="e">
            <v>#N/A</v>
          </cell>
          <cell r="F4743" t="str">
            <v>03 Exchg w/ refurbished</v>
          </cell>
          <cell r="G4743" t="str">
            <v>23.12.2004</v>
          </cell>
          <cell r="H4743" t="str">
            <v>31.12.2004</v>
          </cell>
          <cell r="I4743" t="str">
            <v>NO REPLACE</v>
          </cell>
        </row>
        <row r="4744">
          <cell r="A4744" t="str">
            <v>TSXLES20R</v>
          </cell>
          <cell r="B4744" t="str">
            <v>STD.EXCH.TSXLES20</v>
          </cell>
          <cell r="C4744" t="str">
            <v>FR</v>
          </cell>
          <cell r="D4744" t="str">
            <v>06 Service Only</v>
          </cell>
          <cell r="E4744" t="e">
            <v>#N/A</v>
          </cell>
          <cell r="F4744" t="str">
            <v>03 Exchg w/ refurbished</v>
          </cell>
          <cell r="G4744" t="str">
            <v>23.12.2004</v>
          </cell>
          <cell r="H4744" t="str">
            <v>30.06.2006</v>
          </cell>
          <cell r="I4744" t="str">
            <v>NO REPLACE</v>
          </cell>
        </row>
        <row r="4745">
          <cell r="A4745" t="str">
            <v>TSXLES240</v>
          </cell>
          <cell r="B4745" t="str">
            <v>REDUND.REMOTE RACK MODULE</v>
          </cell>
          <cell r="C4745" t="str">
            <v>FR</v>
          </cell>
          <cell r="D4745" t="str">
            <v>06 Service Only</v>
          </cell>
          <cell r="E4745">
            <v>62400</v>
          </cell>
          <cell r="F4745" t="str">
            <v>03 Exchg w/ refurbished</v>
          </cell>
          <cell r="G4745" t="str">
            <v>31.12.2004</v>
          </cell>
          <cell r="H4745" t="str">
            <v>31.12.2004</v>
          </cell>
          <cell r="I4745" t="str">
            <v>NO REPLACE</v>
          </cell>
        </row>
        <row r="4746">
          <cell r="A4746" t="str">
            <v>TSXLES240R</v>
          </cell>
          <cell r="B4746" t="str">
            <v>TSXLES240 STD.EXCH.</v>
          </cell>
          <cell r="C4746" t="str">
            <v>FR</v>
          </cell>
          <cell r="D4746" t="str">
            <v>06 Service Only</v>
          </cell>
          <cell r="E4746" t="e">
            <v>#N/A</v>
          </cell>
          <cell r="F4746" t="str">
            <v>03 Exchg w/ refurbished</v>
          </cell>
          <cell r="G4746" t="str">
            <v>23.12.2004</v>
          </cell>
          <cell r="H4746" t="str">
            <v>31.12.2004</v>
          </cell>
          <cell r="I4746" t="str">
            <v>NO REPLACE</v>
          </cell>
        </row>
        <row r="4747">
          <cell r="A4747" t="str">
            <v>TSXLES60</v>
          </cell>
          <cell r="B4747" t="str">
            <v>LOCAL DERIVATION JUNCTION</v>
          </cell>
          <cell r="C4747" t="str">
            <v>FR</v>
          </cell>
          <cell r="D4747" t="str">
            <v>06 Service Only</v>
          </cell>
          <cell r="E4747">
            <v>4000</v>
          </cell>
          <cell r="F4747" t="str">
            <v>01 Exchg w/ new product</v>
          </cell>
          <cell r="G4747" t="str">
            <v>31.12.2004</v>
          </cell>
          <cell r="H4747" t="str">
            <v>31.12.2004</v>
          </cell>
          <cell r="I4747" t="str">
            <v>NO REPLACE</v>
          </cell>
        </row>
        <row r="4748">
          <cell r="A4748" t="str">
            <v>TSXLES61</v>
          </cell>
          <cell r="B4748" t="str">
            <v>LOCAL LINE TERMINATOR</v>
          </cell>
          <cell r="C4748" t="str">
            <v>FR</v>
          </cell>
          <cell r="D4748" t="str">
            <v>05 EOC</v>
          </cell>
          <cell r="E4748">
            <v>4000</v>
          </cell>
          <cell r="F4748" t="str">
            <v>01 Exchg w/ new product</v>
          </cell>
          <cell r="G4748" t="str">
            <v>24.01.2003</v>
          </cell>
          <cell r="H4748" t="str">
            <v>30.06.2006</v>
          </cell>
          <cell r="I4748" t="str">
            <v>NO REPLACE</v>
          </cell>
        </row>
        <row r="4749">
          <cell r="A4749" t="str">
            <v>TSXLES62</v>
          </cell>
          <cell r="B4749" t="str">
            <v>LOCAL CHAINING JUNCTION</v>
          </cell>
          <cell r="C4749" t="str">
            <v>FR</v>
          </cell>
          <cell r="D4749" t="str">
            <v>05 EOC</v>
          </cell>
          <cell r="E4749">
            <v>4000</v>
          </cell>
          <cell r="F4749" t="str">
            <v>01 Exchg w/ new product</v>
          </cell>
          <cell r="G4749" t="str">
            <v>24.01.2003</v>
          </cell>
          <cell r="H4749" t="str">
            <v>30.06.2006</v>
          </cell>
          <cell r="I4749" t="str">
            <v>NO REPLACE</v>
          </cell>
        </row>
        <row r="4750">
          <cell r="A4750" t="str">
            <v>TSXLES64</v>
          </cell>
          <cell r="B4750" t="str">
            <v>LOCAL.DERIVATION JUNCTION</v>
          </cell>
          <cell r="C4750" t="str">
            <v>FR</v>
          </cell>
          <cell r="D4750" t="str">
            <v>06 Service Only</v>
          </cell>
          <cell r="E4750">
            <v>4000</v>
          </cell>
          <cell r="F4750" t="str">
            <v>01 Exchg w/ new product</v>
          </cell>
          <cell r="G4750" t="str">
            <v>31.12.2004</v>
          </cell>
          <cell r="H4750" t="str">
            <v>31.12.2004</v>
          </cell>
          <cell r="I4750" t="str">
            <v>NO REPLACE</v>
          </cell>
        </row>
        <row r="4751">
          <cell r="A4751" t="str">
            <v>TSXLES65</v>
          </cell>
          <cell r="B4751" t="str">
            <v>LOCAL DERIV.FIP JUNCTION</v>
          </cell>
          <cell r="C4751" t="str">
            <v>FR</v>
          </cell>
          <cell r="D4751" t="str">
            <v>06 Service Only</v>
          </cell>
          <cell r="E4751">
            <v>5000</v>
          </cell>
          <cell r="F4751" t="str">
            <v>01 Exchg w/ new product</v>
          </cell>
          <cell r="G4751" t="str">
            <v>31.12.2004</v>
          </cell>
          <cell r="H4751" t="str">
            <v>31.12.2004</v>
          </cell>
          <cell r="I4751" t="str">
            <v>NO REPLACE</v>
          </cell>
        </row>
        <row r="4752">
          <cell r="A4752" t="str">
            <v>TSXLES70</v>
          </cell>
          <cell r="B4752" t="str">
            <v>JUNCTION FOR TRANS.MODULE</v>
          </cell>
          <cell r="C4752" t="str">
            <v>FR</v>
          </cell>
          <cell r="D4752" t="str">
            <v>06 Service Only</v>
          </cell>
          <cell r="E4752">
            <v>6400</v>
          </cell>
          <cell r="F4752" t="str">
            <v>01 Exchg w/ new product</v>
          </cell>
          <cell r="G4752" t="str">
            <v>31.12.2004</v>
          </cell>
          <cell r="H4752" t="str">
            <v>31.12.2004</v>
          </cell>
          <cell r="I4752" t="str">
            <v>NO REPLACE</v>
          </cell>
        </row>
        <row r="4753">
          <cell r="A4753" t="str">
            <v>TSXLES71</v>
          </cell>
          <cell r="B4753" t="str">
            <v>TRANS.MOD.CHAIN.JUNCTION</v>
          </cell>
          <cell r="C4753" t="str">
            <v>FR</v>
          </cell>
          <cell r="D4753" t="str">
            <v>06 Service Only</v>
          </cell>
          <cell r="E4753">
            <v>6400</v>
          </cell>
          <cell r="F4753" t="str">
            <v>01 Exchg w/ new product</v>
          </cell>
          <cell r="G4753" t="str">
            <v>31.12.2004</v>
          </cell>
          <cell r="H4753" t="str">
            <v>31.12.2004</v>
          </cell>
          <cell r="I4753" t="str">
            <v>NO REPLACE</v>
          </cell>
        </row>
        <row r="4754">
          <cell r="A4754" t="str">
            <v>TSXLES74</v>
          </cell>
          <cell r="B4754" t="str">
            <v>REMOTE DERIVAT.JUNCTION</v>
          </cell>
          <cell r="C4754" t="str">
            <v>FR</v>
          </cell>
          <cell r="D4754" t="str">
            <v>06 Service Only</v>
          </cell>
          <cell r="E4754">
            <v>6400</v>
          </cell>
          <cell r="F4754" t="str">
            <v>01 Exchg w/ new product</v>
          </cell>
          <cell r="G4754" t="str">
            <v>31.12.2004</v>
          </cell>
          <cell r="H4754" t="str">
            <v>31.12.2004</v>
          </cell>
          <cell r="I4754" t="str">
            <v>NO REPLACE</v>
          </cell>
        </row>
        <row r="4755">
          <cell r="A4755" t="str">
            <v>TSXLES75</v>
          </cell>
          <cell r="B4755" t="str">
            <v>REMOTE DERIV.FIP JUNCTION</v>
          </cell>
          <cell r="C4755" t="str">
            <v>FR</v>
          </cell>
          <cell r="D4755" t="str">
            <v>06 Service Only</v>
          </cell>
          <cell r="E4755">
            <v>6400</v>
          </cell>
          <cell r="F4755" t="str">
            <v>01 Exchg w/ new product</v>
          </cell>
          <cell r="G4755" t="str">
            <v>31.12.2004</v>
          </cell>
          <cell r="H4755" t="str">
            <v>31.12.2004</v>
          </cell>
          <cell r="I4755" t="str">
            <v>NO REPLACE</v>
          </cell>
        </row>
        <row r="4756">
          <cell r="A4756" t="str">
            <v>TSXLES805</v>
          </cell>
          <cell r="B4756" t="str">
            <v>5M LW ELEC LINK JUNCTION</v>
          </cell>
          <cell r="C4756" t="str">
            <v>FR</v>
          </cell>
          <cell r="D4756" t="str">
            <v>06 Service Only</v>
          </cell>
          <cell r="E4756">
            <v>11000</v>
          </cell>
          <cell r="F4756" t="str">
            <v>01 Exchg w/ new product</v>
          </cell>
          <cell r="G4756" t="str">
            <v>31.12.2004</v>
          </cell>
          <cell r="H4756" t="str">
            <v>31.12.2004</v>
          </cell>
          <cell r="I4756" t="str">
            <v>NO REPLACE</v>
          </cell>
        </row>
        <row r="4757">
          <cell r="A4757" t="str">
            <v>TSXLES810</v>
          </cell>
          <cell r="B4757" t="str">
            <v>10M LW ELEC LINK JUNCTION</v>
          </cell>
          <cell r="C4757" t="str">
            <v>FR</v>
          </cell>
          <cell r="D4757" t="str">
            <v>06 Service Only</v>
          </cell>
          <cell r="E4757">
            <v>11300</v>
          </cell>
          <cell r="F4757" t="str">
            <v>01 Exchg w/ new product</v>
          </cell>
          <cell r="G4757" t="str">
            <v>31.12.2004</v>
          </cell>
          <cell r="H4757" t="str">
            <v>31.12.2004</v>
          </cell>
          <cell r="I4757" t="str">
            <v>NO REPLACE</v>
          </cell>
        </row>
        <row r="4758">
          <cell r="A4758" t="str">
            <v>TSXLFIBSSWT</v>
          </cell>
          <cell r="B4758" t="str">
            <v>INTERBUS-S CONF. SOFTWARE</v>
          </cell>
          <cell r="C4758" t="str">
            <v>FR</v>
          </cell>
          <cell r="D4758" t="str">
            <v>06 Service Only</v>
          </cell>
          <cell r="E4758">
            <v>40000</v>
          </cell>
          <cell r="F4758" t="str">
            <v>01 Exchg w/ new product</v>
          </cell>
          <cell r="G4758" t="str">
            <v>31.12.2004</v>
          </cell>
          <cell r="H4758" t="str">
            <v>31.12.2004</v>
          </cell>
          <cell r="I4758" t="str">
            <v>NO REPLACE</v>
          </cell>
        </row>
        <row r="4759">
          <cell r="A4759" t="str">
            <v>TSXLFS120</v>
          </cell>
          <cell r="B4759" t="str">
            <v>OPT.LINK TRANSMIT MODULE</v>
          </cell>
          <cell r="C4759" t="str">
            <v>FR</v>
          </cell>
          <cell r="D4759" t="str">
            <v>06 Service Only</v>
          </cell>
          <cell r="E4759">
            <v>88300</v>
          </cell>
          <cell r="F4759" t="str">
            <v>03 Exchg w/ refurbished</v>
          </cell>
          <cell r="G4759" t="str">
            <v>31.12.2004</v>
          </cell>
          <cell r="H4759" t="str">
            <v>31.12.2004</v>
          </cell>
          <cell r="I4759" t="str">
            <v>NO REPLACE</v>
          </cell>
        </row>
        <row r="4760">
          <cell r="A4760" t="str">
            <v>TSXLFS120R</v>
          </cell>
          <cell r="B4760" t="str">
            <v>STD EXCH TSXLFS120</v>
          </cell>
          <cell r="C4760" t="str">
            <v>FR</v>
          </cell>
          <cell r="D4760" t="str">
            <v>06 Service Only</v>
          </cell>
          <cell r="E4760" t="e">
            <v>#N/A</v>
          </cell>
          <cell r="F4760" t="str">
            <v>03 Exchg w/ refurbished</v>
          </cell>
          <cell r="G4760" t="str">
            <v>23.12.2004</v>
          </cell>
          <cell r="H4760" t="str">
            <v>31.12.2004</v>
          </cell>
          <cell r="I4760" t="str">
            <v>NO REPLACE</v>
          </cell>
        </row>
        <row r="4761">
          <cell r="A4761" t="str">
            <v>TSXLFS121</v>
          </cell>
          <cell r="B4761" t="str">
            <v>OPT.LINK TRANSMIT MODULE</v>
          </cell>
          <cell r="C4761" t="str">
            <v>FR</v>
          </cell>
          <cell r="D4761" t="str">
            <v>06 Service Only</v>
          </cell>
          <cell r="E4761" t="e">
            <v>#N/A</v>
          </cell>
          <cell r="F4761" t="str">
            <v>03 Exchg w/ refurbished</v>
          </cell>
          <cell r="G4761" t="str">
            <v>31.12.2004</v>
          </cell>
          <cell r="H4761" t="str">
            <v>31.12.2004</v>
          </cell>
          <cell r="I4761" t="str">
            <v>NO REPLACE</v>
          </cell>
        </row>
        <row r="4762">
          <cell r="A4762" t="str">
            <v>TSXLFS121R</v>
          </cell>
          <cell r="B4762" t="str">
            <v>STD EXCH TSXLFS121</v>
          </cell>
          <cell r="C4762" t="str">
            <v>FR</v>
          </cell>
          <cell r="D4762" t="str">
            <v>06 Service Only</v>
          </cell>
          <cell r="E4762" t="e">
            <v>#N/A</v>
          </cell>
          <cell r="F4762" t="str">
            <v>03 Exchg w/ refurbished</v>
          </cell>
          <cell r="G4762" t="str">
            <v>23.12.2004</v>
          </cell>
          <cell r="H4762" t="str">
            <v>31.12.2004</v>
          </cell>
          <cell r="I4762" t="str">
            <v>NO REPLACE</v>
          </cell>
        </row>
        <row r="4763">
          <cell r="A4763" t="str">
            <v>TSXLFS200</v>
          </cell>
          <cell r="B4763" t="str">
            <v>OPT.LINK TRANSMIT MODULE</v>
          </cell>
          <cell r="C4763" t="str">
            <v>FR</v>
          </cell>
          <cell r="D4763" t="str">
            <v>06 Service Only</v>
          </cell>
          <cell r="E4763">
            <v>87000</v>
          </cell>
          <cell r="F4763" t="str">
            <v>03 Exchg w/ refurbished</v>
          </cell>
          <cell r="G4763" t="str">
            <v>31.12.2004</v>
          </cell>
          <cell r="H4763" t="str">
            <v>31.12.2004</v>
          </cell>
          <cell r="I4763" t="str">
            <v>NO REPLACE</v>
          </cell>
        </row>
        <row r="4764">
          <cell r="A4764" t="str">
            <v>TSXLFS200R</v>
          </cell>
          <cell r="B4764" t="str">
            <v>STD EXCH.TSXLFS200</v>
          </cell>
          <cell r="C4764" t="str">
            <v>FR</v>
          </cell>
          <cell r="D4764" t="str">
            <v>06 Service Only</v>
          </cell>
          <cell r="E4764" t="e">
            <v>#N/A</v>
          </cell>
          <cell r="F4764" t="str">
            <v>03 Exchg w/ refurbished</v>
          </cell>
          <cell r="G4764" t="str">
            <v>23.12.2004</v>
          </cell>
          <cell r="H4764" t="str">
            <v>31.12.2004</v>
          </cell>
          <cell r="I4764" t="str">
            <v>NO REPLACE</v>
          </cell>
        </row>
        <row r="4765">
          <cell r="A4765" t="str">
            <v>TSXLFS201</v>
          </cell>
          <cell r="B4765" t="str">
            <v>OPT.LINK RECEIVE MODULE</v>
          </cell>
          <cell r="C4765" t="str">
            <v>FR</v>
          </cell>
          <cell r="D4765" t="str">
            <v>06 Service Only</v>
          </cell>
          <cell r="E4765" t="e">
            <v>#N/A</v>
          </cell>
          <cell r="F4765" t="str">
            <v>03 Exchg w/ refurbished</v>
          </cell>
          <cell r="G4765" t="str">
            <v>31.12.2004</v>
          </cell>
          <cell r="H4765" t="str">
            <v>31.12.2004</v>
          </cell>
          <cell r="I4765" t="str">
            <v>NO REPLACE</v>
          </cell>
        </row>
        <row r="4766">
          <cell r="A4766" t="str">
            <v>TSXLFS201R</v>
          </cell>
          <cell r="B4766" t="str">
            <v>STD EXCH.TSXLFS201</v>
          </cell>
          <cell r="C4766" t="str">
            <v>FR</v>
          </cell>
          <cell r="D4766" t="str">
            <v>06 Service Only</v>
          </cell>
          <cell r="E4766" t="e">
            <v>#N/A</v>
          </cell>
          <cell r="F4766" t="str">
            <v>03 Exchg w/ refurbished</v>
          </cell>
          <cell r="G4766" t="str">
            <v>23.12.2004</v>
          </cell>
          <cell r="H4766" t="str">
            <v>31.12.2004</v>
          </cell>
          <cell r="I4766" t="str">
            <v>NO REPLACE</v>
          </cell>
        </row>
        <row r="4767">
          <cell r="A4767" t="str">
            <v>TSXLPL712V5E</v>
          </cell>
          <cell r="B4767" t="str">
            <v>PL7-1+2 DOS SOFTWARE V5 E</v>
          </cell>
          <cell r="C4767" t="str">
            <v>FR</v>
          </cell>
          <cell r="D4767" t="str">
            <v>04 Commercialized</v>
          </cell>
          <cell r="E4767">
            <v>46700</v>
          </cell>
          <cell r="F4767" t="str">
            <v>01 Exchg w/ new product</v>
          </cell>
          <cell r="G4767" t="str">
            <v>01.01.1997</v>
          </cell>
          <cell r="H4767" t="str">
            <v>00.00.0000</v>
          </cell>
        </row>
        <row r="4768">
          <cell r="A4768" t="str">
            <v>TSXLPL712V5F</v>
          </cell>
          <cell r="B4768" t="str">
            <v>PL7-1+2 DOS SOFTWARE V5 F</v>
          </cell>
          <cell r="C4768" t="str">
            <v>FR</v>
          </cell>
          <cell r="D4768" t="str">
            <v>04 Commercialized</v>
          </cell>
          <cell r="E4768">
            <v>46700</v>
          </cell>
          <cell r="F4768" t="str">
            <v>01 Exchg w/ new product</v>
          </cell>
          <cell r="G4768" t="str">
            <v>01.01.1997</v>
          </cell>
          <cell r="H4768" t="str">
            <v>00.00.0000</v>
          </cell>
        </row>
        <row r="4769">
          <cell r="A4769" t="str">
            <v>TSXLPL71V5F</v>
          </cell>
          <cell r="B4769" t="str">
            <v>PL7-1 V5 TSX17 DOS SOFT F</v>
          </cell>
          <cell r="C4769" t="str">
            <v>FR</v>
          </cell>
          <cell r="D4769" t="str">
            <v>04 Commercialized</v>
          </cell>
          <cell r="E4769">
            <v>20400</v>
          </cell>
          <cell r="F4769" t="str">
            <v>01 Exchg w/ new product</v>
          </cell>
          <cell r="G4769" t="str">
            <v>01.01.1997</v>
          </cell>
          <cell r="H4769" t="str">
            <v>00.00.0000</v>
          </cell>
        </row>
        <row r="4770">
          <cell r="A4770" t="str">
            <v>TSXLPL722LV5E</v>
          </cell>
          <cell r="B4770" t="str">
            <v>PL7-2 DOS SOFTWARE V5 E</v>
          </cell>
          <cell r="C4770" t="str">
            <v>FR</v>
          </cell>
          <cell r="D4770" t="str">
            <v>04 Commercialized</v>
          </cell>
          <cell r="E4770">
            <v>65800</v>
          </cell>
          <cell r="F4770" t="str">
            <v>01 Exchg w/ new product</v>
          </cell>
          <cell r="G4770" t="str">
            <v>01.01.1997</v>
          </cell>
          <cell r="H4770" t="str">
            <v>00.00.0000</v>
          </cell>
        </row>
        <row r="4771">
          <cell r="A4771" t="str">
            <v>TSXLPL722LV5F</v>
          </cell>
          <cell r="B4771" t="str">
            <v>PL7-2 DOS SOFTWARE V5 F</v>
          </cell>
          <cell r="C4771" t="str">
            <v>FR</v>
          </cell>
          <cell r="D4771" t="str">
            <v>04 Commercialized</v>
          </cell>
          <cell r="E4771">
            <v>65800</v>
          </cell>
          <cell r="F4771" t="str">
            <v>01 Exchg w/ new product</v>
          </cell>
          <cell r="G4771" t="str">
            <v>01.01.1997</v>
          </cell>
          <cell r="H4771" t="str">
            <v>00.00.0000</v>
          </cell>
        </row>
        <row r="4772">
          <cell r="A4772" t="str">
            <v>TSXLPL722V5E</v>
          </cell>
          <cell r="B4772" t="str">
            <v>PL7-2 DOS SOFTWARE V5 E</v>
          </cell>
          <cell r="C4772" t="str">
            <v>FR</v>
          </cell>
          <cell r="D4772" t="str">
            <v>04 Commercialized</v>
          </cell>
          <cell r="E4772">
            <v>65800</v>
          </cell>
          <cell r="F4772" t="str">
            <v>01 Exchg w/ new product</v>
          </cell>
          <cell r="G4772" t="str">
            <v>01.01.1997</v>
          </cell>
          <cell r="H4772" t="str">
            <v>00.00.0000</v>
          </cell>
        </row>
        <row r="4773">
          <cell r="A4773" t="str">
            <v>TSXLPL722V5G</v>
          </cell>
          <cell r="B4773" t="str">
            <v>PL7-2 DOS SOFTWARE V5 G</v>
          </cell>
          <cell r="C4773" t="str">
            <v>FR</v>
          </cell>
          <cell r="D4773" t="str">
            <v>04 Commercialized</v>
          </cell>
          <cell r="E4773">
            <v>65800</v>
          </cell>
          <cell r="F4773" t="str">
            <v>01 Exchg w/ new product</v>
          </cell>
          <cell r="G4773" t="str">
            <v>01.01.1997</v>
          </cell>
          <cell r="H4773" t="str">
            <v>00.00.0000</v>
          </cell>
        </row>
        <row r="4774">
          <cell r="A4774" t="str">
            <v>TSXLPL72LV5E</v>
          </cell>
          <cell r="B4774" t="str">
            <v>PL7-2 DOS SOFTWARE V5 E</v>
          </cell>
          <cell r="C4774" t="str">
            <v>FR</v>
          </cell>
          <cell r="D4774" t="str">
            <v>04 Commercialized</v>
          </cell>
          <cell r="E4774">
            <v>29900</v>
          </cell>
          <cell r="F4774" t="str">
            <v>01 Exchg w/ new product</v>
          </cell>
          <cell r="G4774" t="str">
            <v>01.01.1997</v>
          </cell>
          <cell r="H4774" t="str">
            <v>00.00.0000</v>
          </cell>
        </row>
        <row r="4775">
          <cell r="A4775" t="str">
            <v>TSXLPL72LV5F</v>
          </cell>
          <cell r="B4775" t="str">
            <v>PL7-2 DOS SOFTWARE V5 F</v>
          </cell>
          <cell r="C4775" t="str">
            <v>FR</v>
          </cell>
          <cell r="D4775" t="str">
            <v>04 Commercialized</v>
          </cell>
          <cell r="E4775">
            <v>29900</v>
          </cell>
          <cell r="F4775" t="str">
            <v>01 Exchg w/ new product</v>
          </cell>
          <cell r="G4775" t="str">
            <v>01.01.1997</v>
          </cell>
          <cell r="H4775" t="str">
            <v>00.00.0000</v>
          </cell>
        </row>
        <row r="4776">
          <cell r="A4776" t="str">
            <v>TSXLSM200</v>
          </cell>
          <cell r="B4776" t="str">
            <v>LINK COMMUTATION MODULE</v>
          </cell>
          <cell r="C4776" t="str">
            <v>FR</v>
          </cell>
          <cell r="D4776" t="str">
            <v>06 Service Only</v>
          </cell>
          <cell r="E4776">
            <v>80000</v>
          </cell>
          <cell r="F4776" t="str">
            <v>03 Exchg w/ refurbished</v>
          </cell>
          <cell r="G4776" t="str">
            <v>31.12.2004</v>
          </cell>
          <cell r="H4776" t="str">
            <v>31.12.2004</v>
          </cell>
          <cell r="I4776" t="str">
            <v>NO REPLACE</v>
          </cell>
        </row>
        <row r="4777">
          <cell r="A4777" t="str">
            <v>TSXLSM200R</v>
          </cell>
          <cell r="B4777" t="str">
            <v>STD EXCH TSXLSM200</v>
          </cell>
          <cell r="C4777" t="str">
            <v>FR</v>
          </cell>
          <cell r="D4777" t="str">
            <v>06 Service Only</v>
          </cell>
          <cell r="E4777" t="e">
            <v>#N/A</v>
          </cell>
          <cell r="F4777" t="str">
            <v>03 Exchg w/ refurbished</v>
          </cell>
          <cell r="G4777" t="str">
            <v>23.12.2004</v>
          </cell>
          <cell r="H4777" t="str">
            <v>31.12.2004</v>
          </cell>
          <cell r="I4777" t="str">
            <v>NO REPLACE</v>
          </cell>
        </row>
        <row r="4778">
          <cell r="A4778" t="str">
            <v>TSXM77S19</v>
          </cell>
          <cell r="B4778" t="str">
            <v>TSXM77S19 REPAIR CHARGE</v>
          </cell>
          <cell r="C4778" t="str">
            <v>FR</v>
          </cell>
          <cell r="D4778" t="str">
            <v>06 Service Only</v>
          </cell>
          <cell r="E4778">
            <v>227900</v>
          </cell>
          <cell r="F4778" t="str">
            <v>04 Repr &amp; Return only</v>
          </cell>
          <cell r="G4778" t="str">
            <v>01.01.1997</v>
          </cell>
          <cell r="H4778" t="str">
            <v>00.00.0000</v>
          </cell>
          <cell r="I4778" t="str">
            <v>NO REPLACE</v>
          </cell>
        </row>
        <row r="4779">
          <cell r="A4779" t="str">
            <v>TSXMBP100</v>
          </cell>
          <cell r="B4779" t="str">
            <v>MODBUS+ PCMCIA CARD</v>
          </cell>
          <cell r="C4779" t="str">
            <v>FR</v>
          </cell>
          <cell r="D4779" t="str">
            <v>04 Commercialized</v>
          </cell>
          <cell r="E4779">
            <v>30300</v>
          </cell>
          <cell r="F4779" t="str">
            <v>01 Exchg w/ new product</v>
          </cell>
          <cell r="G4779" t="str">
            <v>30.03.1998</v>
          </cell>
          <cell r="H4779" t="str">
            <v>00.00.0000</v>
          </cell>
        </row>
        <row r="4780">
          <cell r="A4780" t="str">
            <v>TSXMBPCE002</v>
          </cell>
          <cell r="B4780" t="str">
            <v>CABLE MODBUS+ CABLE 0,2M</v>
          </cell>
          <cell r="C4780" t="str">
            <v>FR</v>
          </cell>
          <cell r="D4780" t="str">
            <v>04 Commercialized</v>
          </cell>
          <cell r="E4780">
            <v>3100</v>
          </cell>
          <cell r="F4780" t="str">
            <v>01 Exchg w/ new product</v>
          </cell>
          <cell r="G4780" t="str">
            <v>10.10.2000</v>
          </cell>
          <cell r="H4780" t="str">
            <v>00.00.0000</v>
          </cell>
        </row>
        <row r="4781">
          <cell r="A4781" t="str">
            <v>TSXMBPCE030</v>
          </cell>
          <cell r="B4781" t="str">
            <v>CABLE MODBUS+ 3M</v>
          </cell>
          <cell r="C4781" t="str">
            <v>FR</v>
          </cell>
          <cell r="D4781" t="str">
            <v>04 Commercialized</v>
          </cell>
          <cell r="E4781">
            <v>2500</v>
          </cell>
          <cell r="F4781" t="str">
            <v>01 Exchg w/ new product</v>
          </cell>
          <cell r="G4781" t="str">
            <v>30.03.1998</v>
          </cell>
          <cell r="H4781" t="str">
            <v>00.00.0000</v>
          </cell>
        </row>
        <row r="4782">
          <cell r="A4782" t="str">
            <v>TSXMBPCE060</v>
          </cell>
          <cell r="B4782" t="str">
            <v>CABLE MODBUS+ 6M</v>
          </cell>
          <cell r="C4782" t="str">
            <v>FR</v>
          </cell>
          <cell r="D4782" t="str">
            <v>04 Commercialized</v>
          </cell>
          <cell r="E4782">
            <v>3100</v>
          </cell>
          <cell r="F4782" t="str">
            <v>01 Exchg w/ new product</v>
          </cell>
          <cell r="G4782" t="str">
            <v>30.03.1998</v>
          </cell>
          <cell r="H4782" t="str">
            <v>00.00.0000</v>
          </cell>
        </row>
        <row r="4783">
          <cell r="A4783" t="str">
            <v>TSXMC70E324</v>
          </cell>
          <cell r="B4783" t="str">
            <v>EEPROM CARTRIDGE 24 K BYT</v>
          </cell>
          <cell r="C4783" t="str">
            <v>FR</v>
          </cell>
          <cell r="D4783" t="str">
            <v>06 Service Only</v>
          </cell>
          <cell r="E4783">
            <v>18700</v>
          </cell>
          <cell r="F4783" t="str">
            <v>01 Exchg w/ new product</v>
          </cell>
          <cell r="G4783" t="str">
            <v>31.12.2004</v>
          </cell>
          <cell r="H4783" t="str">
            <v>31.12.2004</v>
          </cell>
          <cell r="I4783" t="str">
            <v>NO REPLACE</v>
          </cell>
        </row>
        <row r="4784">
          <cell r="A4784" t="str">
            <v>TSXMC70E38</v>
          </cell>
          <cell r="B4784" t="str">
            <v>EEPROM CARTRIDGE 8K BYTES</v>
          </cell>
          <cell r="C4784" t="str">
            <v>FR</v>
          </cell>
          <cell r="D4784" t="str">
            <v>05 EOC</v>
          </cell>
          <cell r="E4784">
            <v>9200</v>
          </cell>
          <cell r="F4784" t="str">
            <v>01 Exchg w/ new product</v>
          </cell>
          <cell r="G4784" t="str">
            <v>24.01.2003</v>
          </cell>
          <cell r="H4784" t="str">
            <v>31.12.2004</v>
          </cell>
          <cell r="I4784" t="str">
            <v>NO REPLACE</v>
          </cell>
        </row>
        <row r="4785">
          <cell r="A4785" t="str">
            <v>TSXMC70E424</v>
          </cell>
          <cell r="B4785" t="str">
            <v>EPROM CARTR. 24K BYTES</v>
          </cell>
          <cell r="C4785" t="str">
            <v>FR</v>
          </cell>
          <cell r="D4785" t="str">
            <v>06 Service Only</v>
          </cell>
          <cell r="E4785">
            <v>8300</v>
          </cell>
          <cell r="F4785" t="str">
            <v>01 Exchg w/ new product</v>
          </cell>
          <cell r="G4785" t="str">
            <v>31.12.2004</v>
          </cell>
          <cell r="H4785" t="str">
            <v>31.12.2004</v>
          </cell>
          <cell r="I4785" t="str">
            <v>NO REPLACE</v>
          </cell>
        </row>
        <row r="4786">
          <cell r="A4786" t="str">
            <v>TSXMC70E48</v>
          </cell>
          <cell r="B4786" t="str">
            <v>EPROM CARTRIDGE 8K BYTES</v>
          </cell>
          <cell r="C4786" t="str">
            <v>FR</v>
          </cell>
          <cell r="D4786" t="str">
            <v>05 EOC</v>
          </cell>
          <cell r="E4786">
            <v>5000</v>
          </cell>
          <cell r="F4786" t="str">
            <v>01 Exchg w/ new product</v>
          </cell>
          <cell r="G4786" t="str">
            <v>24.01.2003</v>
          </cell>
          <cell r="H4786" t="str">
            <v>31.12.2004</v>
          </cell>
          <cell r="I4786" t="str">
            <v>NO REPLACE</v>
          </cell>
        </row>
        <row r="4787">
          <cell r="A4787" t="str">
            <v>TSXMCPC002M</v>
          </cell>
          <cell r="B4787" t="str">
            <v>FLASH MEM 2MB PROG FILE</v>
          </cell>
          <cell r="C4787" t="str">
            <v>FR</v>
          </cell>
          <cell r="D4787" t="str">
            <v>04 Commercialized</v>
          </cell>
          <cell r="E4787" t="e">
            <v>#N/A</v>
          </cell>
          <cell r="F4787" t="str">
            <v>01 Exchg w/ new product</v>
          </cell>
          <cell r="G4787" t="str">
            <v>02.12.2004</v>
          </cell>
          <cell r="H4787" t="str">
            <v>00.00.0000</v>
          </cell>
        </row>
        <row r="4788">
          <cell r="A4788" t="str">
            <v>TSXMCPC224K</v>
          </cell>
          <cell r="B4788" t="str">
            <v>FLASH MEM 224KB PROG FILE</v>
          </cell>
          <cell r="C4788" t="str">
            <v>FR</v>
          </cell>
          <cell r="D4788" t="str">
            <v>04 Commercialized</v>
          </cell>
          <cell r="E4788" t="e">
            <v>#N/A</v>
          </cell>
          <cell r="F4788" t="str">
            <v>01 Exchg w/ new product</v>
          </cell>
          <cell r="G4788" t="str">
            <v>02.12.2004</v>
          </cell>
          <cell r="H4788" t="str">
            <v>00.00.0000</v>
          </cell>
        </row>
        <row r="4789">
          <cell r="A4789" t="str">
            <v>TSXMCPC512K</v>
          </cell>
          <cell r="B4789" t="str">
            <v>FLASH MEM 512KB PROG FILE</v>
          </cell>
          <cell r="C4789" t="str">
            <v>FR</v>
          </cell>
          <cell r="D4789" t="str">
            <v>04 Commercialized</v>
          </cell>
          <cell r="E4789" t="e">
            <v>#N/A</v>
          </cell>
          <cell r="F4789" t="str">
            <v>01 Exchg w/ new product</v>
          </cell>
          <cell r="G4789" t="str">
            <v>02.12.2004</v>
          </cell>
          <cell r="H4789" t="str">
            <v>00.00.0000</v>
          </cell>
        </row>
        <row r="4790">
          <cell r="A4790" t="str">
            <v>TSXMDM10</v>
          </cell>
          <cell r="B4790" t="str">
            <v>PCMCIA MODEM</v>
          </cell>
          <cell r="C4790" t="str">
            <v>FR</v>
          </cell>
          <cell r="D4790" t="str">
            <v>06 Service Only</v>
          </cell>
          <cell r="E4790">
            <v>24200</v>
          </cell>
          <cell r="F4790" t="str">
            <v>01 Exchg w/ new product</v>
          </cell>
          <cell r="G4790" t="str">
            <v>04.03.2002</v>
          </cell>
          <cell r="H4790" t="str">
            <v>31.12.2001</v>
          </cell>
          <cell r="I4790" t="str">
            <v>NO REPLACE</v>
          </cell>
        </row>
        <row r="4791">
          <cell r="A4791" t="str">
            <v>TSXMDMADTF</v>
          </cell>
          <cell r="B4791" t="str">
            <v>FRANCE MODEM ADAPTER</v>
          </cell>
          <cell r="C4791" t="str">
            <v>FR</v>
          </cell>
          <cell r="D4791" t="str">
            <v>06 Service Only</v>
          </cell>
          <cell r="E4791">
            <v>3200</v>
          </cell>
          <cell r="F4791" t="str">
            <v>01 Exchg w/ new product</v>
          </cell>
          <cell r="G4791" t="str">
            <v>04.03.2002</v>
          </cell>
          <cell r="H4791" t="str">
            <v>31.12.2001</v>
          </cell>
          <cell r="I4791" t="str">
            <v>NO REPLACE</v>
          </cell>
        </row>
        <row r="4792">
          <cell r="A4792" t="str">
            <v>TSXMDMADTG</v>
          </cell>
          <cell r="B4792" t="str">
            <v>GERMANY MODEM ADAPTER</v>
          </cell>
          <cell r="C4792" t="str">
            <v>FR</v>
          </cell>
          <cell r="D4792" t="str">
            <v>06 Service Only</v>
          </cell>
          <cell r="E4792">
            <v>3200</v>
          </cell>
          <cell r="F4792" t="str">
            <v>01 Exchg w/ new product</v>
          </cell>
          <cell r="G4792" t="str">
            <v>04.03.2002</v>
          </cell>
          <cell r="H4792" t="str">
            <v>31.12.2001</v>
          </cell>
          <cell r="I4792" t="str">
            <v>NO REPLACE</v>
          </cell>
        </row>
        <row r="4793">
          <cell r="A4793" t="str">
            <v>TSXMDMADTS</v>
          </cell>
          <cell r="B4793" t="str">
            <v>SPAIN MODEM ADAPTER</v>
          </cell>
          <cell r="C4793" t="str">
            <v>FR</v>
          </cell>
          <cell r="D4793" t="str">
            <v>06 Service Only</v>
          </cell>
          <cell r="E4793">
            <v>3200</v>
          </cell>
          <cell r="F4793" t="str">
            <v>01 Exchg w/ new product</v>
          </cell>
          <cell r="G4793" t="str">
            <v>04.03.2002</v>
          </cell>
          <cell r="H4793" t="str">
            <v>31.12.2001</v>
          </cell>
          <cell r="I4793" t="str">
            <v>NO REPLACE</v>
          </cell>
        </row>
        <row r="4794">
          <cell r="A4794" t="str">
            <v>TSXMDMADTT</v>
          </cell>
          <cell r="B4794" t="str">
            <v>ITALY MODEM ADAPTER</v>
          </cell>
          <cell r="C4794" t="str">
            <v>FR</v>
          </cell>
          <cell r="D4794" t="str">
            <v>06 Service Only</v>
          </cell>
          <cell r="E4794">
            <v>3200</v>
          </cell>
          <cell r="F4794" t="str">
            <v>01 Exchg w/ new product</v>
          </cell>
          <cell r="G4794" t="str">
            <v>04.03.2002</v>
          </cell>
          <cell r="H4794" t="str">
            <v>31.12.2001</v>
          </cell>
          <cell r="I4794" t="str">
            <v>NO REPLACE</v>
          </cell>
        </row>
        <row r="4795">
          <cell r="A4795" t="str">
            <v>TSXMDMADTW</v>
          </cell>
          <cell r="B4795" t="str">
            <v>STANDARD MODEM ADAPTER</v>
          </cell>
          <cell r="C4795" t="str">
            <v>FR</v>
          </cell>
          <cell r="D4795" t="str">
            <v>06 Service Only</v>
          </cell>
          <cell r="E4795">
            <v>2600</v>
          </cell>
          <cell r="F4795" t="str">
            <v>01 Exchg w/ new product</v>
          </cell>
          <cell r="G4795" t="str">
            <v>04.03.2002</v>
          </cell>
          <cell r="H4795" t="str">
            <v>31.12.2001</v>
          </cell>
          <cell r="I4795" t="str">
            <v>NO REPLACE</v>
          </cell>
        </row>
        <row r="4796">
          <cell r="A4796" t="str">
            <v>TSXMFP0128P</v>
          </cell>
          <cell r="B4796" t="str">
            <v>128K16 FLASH MEM.CARD</v>
          </cell>
          <cell r="C4796" t="str">
            <v>IT</v>
          </cell>
          <cell r="D4796" t="str">
            <v>06 Service Only</v>
          </cell>
          <cell r="E4796">
            <v>34500</v>
          </cell>
          <cell r="F4796" t="str">
            <v>01 Exchg w/ new product</v>
          </cell>
          <cell r="G4796" t="str">
            <v>22.11.2004</v>
          </cell>
          <cell r="H4796" t="str">
            <v>22.11.2004</v>
          </cell>
          <cell r="I4796" t="str">
            <v>NO REPLACE</v>
          </cell>
        </row>
        <row r="4797">
          <cell r="A4797" t="str">
            <v>TSXMFP032P</v>
          </cell>
          <cell r="B4797" t="str">
            <v>32K16 FLASH MEM.CARD</v>
          </cell>
          <cell r="C4797" t="str">
            <v>IT</v>
          </cell>
          <cell r="D4797" t="str">
            <v>06 Service Only</v>
          </cell>
          <cell r="E4797">
            <v>8200</v>
          </cell>
          <cell r="F4797" t="str">
            <v>01 Exchg w/ new product</v>
          </cell>
          <cell r="G4797" t="str">
            <v>31.12.2004</v>
          </cell>
          <cell r="H4797" t="str">
            <v>31.12.2004</v>
          </cell>
          <cell r="I4797" t="str">
            <v>NO REPLACE</v>
          </cell>
        </row>
        <row r="4798">
          <cell r="A4798" t="str">
            <v>TSXMFP064P</v>
          </cell>
          <cell r="B4798" t="str">
            <v>64K16 FLASH MEM.CARD</v>
          </cell>
          <cell r="C4798" t="str">
            <v>IT</v>
          </cell>
          <cell r="D4798" t="str">
            <v>06 Service Only</v>
          </cell>
          <cell r="E4798">
            <v>18300</v>
          </cell>
          <cell r="F4798" t="str">
            <v>01 Exchg w/ new product</v>
          </cell>
          <cell r="G4798" t="str">
            <v>31.12.2004</v>
          </cell>
          <cell r="H4798" t="str">
            <v>31.12.2004</v>
          </cell>
          <cell r="I4798" t="str">
            <v>NO REPLACE</v>
          </cell>
        </row>
        <row r="4799">
          <cell r="A4799" t="str">
            <v>TSXMFP232P</v>
          </cell>
          <cell r="B4799" t="str">
            <v>32K16 FLASH MEM AND FILES</v>
          </cell>
          <cell r="C4799" t="str">
            <v>IT</v>
          </cell>
          <cell r="D4799" t="str">
            <v>05 EOC</v>
          </cell>
          <cell r="E4799">
            <v>18200</v>
          </cell>
          <cell r="F4799" t="str">
            <v>01 Exchg w/ new product</v>
          </cell>
          <cell r="G4799" t="str">
            <v>17.11.2004</v>
          </cell>
          <cell r="H4799" t="str">
            <v>31.01.2005</v>
          </cell>
          <cell r="I4799" t="str">
            <v>NO REPLACE</v>
          </cell>
        </row>
        <row r="4800">
          <cell r="A4800" t="str">
            <v>TSXMFP264P</v>
          </cell>
          <cell r="B4800" t="str">
            <v>64K16 FLASH MEM AND FILES</v>
          </cell>
          <cell r="C4800" t="str">
            <v>IT</v>
          </cell>
          <cell r="D4800" t="str">
            <v>05 EOC</v>
          </cell>
          <cell r="E4800">
            <v>27100</v>
          </cell>
          <cell r="F4800" t="str">
            <v>01 Exchg w/ new product</v>
          </cell>
          <cell r="G4800" t="str">
            <v>17.11.2004</v>
          </cell>
          <cell r="H4800" t="str">
            <v>31.12.2005</v>
          </cell>
          <cell r="I4800" t="str">
            <v>NO REPLACE</v>
          </cell>
        </row>
        <row r="4801">
          <cell r="A4801" t="str">
            <v>TSXMFPB096K</v>
          </cell>
          <cell r="B4801" t="str">
            <v>FLASH MEM 96KB BACKUP</v>
          </cell>
          <cell r="C4801" t="str">
            <v>FR</v>
          </cell>
          <cell r="D4801" t="str">
            <v>04 Commercialized</v>
          </cell>
          <cell r="E4801" t="e">
            <v>#N/A</v>
          </cell>
          <cell r="F4801" t="str">
            <v>01 Exchg w/ new product</v>
          </cell>
          <cell r="G4801" t="str">
            <v>01.09.2004</v>
          </cell>
          <cell r="H4801" t="str">
            <v>00.00.0000</v>
          </cell>
        </row>
        <row r="4802">
          <cell r="A4802" t="str">
            <v>TSXMFPBAK032P</v>
          </cell>
          <cell r="B4802" t="str">
            <v>32K16 BACKUP MEM.CARD</v>
          </cell>
          <cell r="C4802" t="str">
            <v>IT</v>
          </cell>
          <cell r="D4802" t="str">
            <v>05 EOC</v>
          </cell>
          <cell r="E4802">
            <v>4200</v>
          </cell>
          <cell r="F4802" t="str">
            <v>01 Exchg w/ new product</v>
          </cell>
          <cell r="G4802" t="str">
            <v>17.11.2004</v>
          </cell>
          <cell r="H4802" t="str">
            <v>31.03.2005</v>
          </cell>
          <cell r="I4802" t="str">
            <v>NO REPLACE</v>
          </cell>
        </row>
        <row r="4803">
          <cell r="A4803" t="str">
            <v>TSXMFPP001M</v>
          </cell>
          <cell r="B4803" t="str">
            <v>FLASH MEM 1MB PROG</v>
          </cell>
          <cell r="C4803" t="str">
            <v>FR</v>
          </cell>
          <cell r="D4803" t="str">
            <v>04 Commercialized</v>
          </cell>
          <cell r="E4803" t="e">
            <v>#N/A</v>
          </cell>
          <cell r="F4803" t="str">
            <v>01 Exchg w/ new product</v>
          </cell>
          <cell r="G4803" t="str">
            <v>02.12.2004</v>
          </cell>
          <cell r="H4803" t="str">
            <v>00.00.0000</v>
          </cell>
        </row>
        <row r="4804">
          <cell r="A4804" t="str">
            <v>TSXMFPP002M</v>
          </cell>
          <cell r="B4804" t="str">
            <v>FLASH MEM 2MB PROG</v>
          </cell>
          <cell r="C4804" t="str">
            <v>FR</v>
          </cell>
          <cell r="D4804" t="str">
            <v>04 Commercialized</v>
          </cell>
          <cell r="E4804" t="e">
            <v>#N/A</v>
          </cell>
          <cell r="F4804" t="str">
            <v>01 Exchg w/ new product</v>
          </cell>
          <cell r="G4804" t="str">
            <v>02.12.2004</v>
          </cell>
          <cell r="H4804" t="str">
            <v>00.00.0000</v>
          </cell>
        </row>
        <row r="4805">
          <cell r="A4805" t="str">
            <v>TSXMFPP004M</v>
          </cell>
          <cell r="B4805" t="str">
            <v>FLASH MEM 4MB PROG</v>
          </cell>
          <cell r="C4805" t="str">
            <v>FR</v>
          </cell>
          <cell r="D4805" t="str">
            <v>04 Commercialized</v>
          </cell>
          <cell r="E4805" t="e">
            <v>#N/A</v>
          </cell>
          <cell r="F4805" t="str">
            <v>01 Exchg w/ new product</v>
          </cell>
          <cell r="G4805" t="str">
            <v>02.12.2004</v>
          </cell>
          <cell r="H4805" t="str">
            <v>00.00.0000</v>
          </cell>
        </row>
        <row r="4806">
          <cell r="A4806" t="str">
            <v>TSXMFPP128K</v>
          </cell>
          <cell r="B4806" t="str">
            <v>FLASH MEM 128KB PROG</v>
          </cell>
          <cell r="C4806" t="str">
            <v>FR</v>
          </cell>
          <cell r="D4806" t="str">
            <v>04 Commercialized</v>
          </cell>
          <cell r="E4806" t="e">
            <v>#N/A</v>
          </cell>
          <cell r="F4806" t="str">
            <v>01 Exchg w/ new product</v>
          </cell>
          <cell r="G4806" t="str">
            <v>01.09.2004</v>
          </cell>
          <cell r="H4806" t="str">
            <v>00.00.0000</v>
          </cell>
        </row>
        <row r="4807">
          <cell r="A4807" t="str">
            <v>TSXMFPP224K</v>
          </cell>
          <cell r="B4807" t="str">
            <v>FLASH MEM 224KB PROG</v>
          </cell>
          <cell r="C4807" t="str">
            <v>FR</v>
          </cell>
          <cell r="D4807" t="str">
            <v>04 Commercialized</v>
          </cell>
          <cell r="E4807" t="e">
            <v>#N/A</v>
          </cell>
          <cell r="F4807" t="str">
            <v>01 Exchg w/ new product</v>
          </cell>
          <cell r="G4807" t="str">
            <v>04.08.2003</v>
          </cell>
          <cell r="H4807" t="str">
            <v>00.00.0000</v>
          </cell>
        </row>
        <row r="4808">
          <cell r="A4808" t="str">
            <v>TSXMFPP384K</v>
          </cell>
          <cell r="B4808" t="str">
            <v>FLASH MEM 384KB PROG</v>
          </cell>
          <cell r="C4808" t="str">
            <v>FR</v>
          </cell>
          <cell r="D4808" t="str">
            <v>04 Commercialized</v>
          </cell>
          <cell r="E4808" t="e">
            <v>#N/A</v>
          </cell>
          <cell r="F4808" t="str">
            <v>01 Exchg w/ new product</v>
          </cell>
          <cell r="G4808" t="str">
            <v>01.09.2004</v>
          </cell>
          <cell r="H4808" t="str">
            <v>00.00.0000</v>
          </cell>
        </row>
        <row r="4809">
          <cell r="A4809" t="str">
            <v>TSXMFPP512K</v>
          </cell>
          <cell r="B4809" t="str">
            <v>FLASH MEM 512KB PROG</v>
          </cell>
          <cell r="C4809" t="str">
            <v>FR</v>
          </cell>
          <cell r="D4809" t="str">
            <v>04 Commercialized</v>
          </cell>
          <cell r="E4809" t="e">
            <v>#N/A</v>
          </cell>
          <cell r="F4809" t="str">
            <v>01 Exchg w/ new product</v>
          </cell>
          <cell r="G4809" t="str">
            <v>04.08.2003</v>
          </cell>
          <cell r="H4809" t="str">
            <v>00.00.0000</v>
          </cell>
        </row>
        <row r="4810">
          <cell r="A4810" t="str">
            <v>TSXMNC15</v>
          </cell>
          <cell r="B4810" t="str">
            <v>INPUT SIMULATOR 8 BITS</v>
          </cell>
          <cell r="C4810" t="str">
            <v>TN</v>
          </cell>
          <cell r="D4810" t="str">
            <v>06 Service Only</v>
          </cell>
          <cell r="E4810">
            <v>9700</v>
          </cell>
          <cell r="F4810" t="str">
            <v>01 Exchg w/ new product</v>
          </cell>
          <cell r="G4810" t="str">
            <v>04.03.2002</v>
          </cell>
          <cell r="H4810" t="str">
            <v>30.12.2001</v>
          </cell>
          <cell r="I4810" t="str">
            <v>NO REPLACE</v>
          </cell>
        </row>
        <row r="4811">
          <cell r="A4811" t="str">
            <v>TSXMNC16</v>
          </cell>
          <cell r="B4811" t="str">
            <v>INPUT SIMULATOR 16 BITS</v>
          </cell>
          <cell r="C4811" t="str">
            <v>TN</v>
          </cell>
          <cell r="D4811" t="str">
            <v>06 Service Only</v>
          </cell>
          <cell r="E4811">
            <v>9500</v>
          </cell>
          <cell r="F4811" t="str">
            <v>01 Exchg w/ new product</v>
          </cell>
          <cell r="G4811" t="str">
            <v>31.12.2004</v>
          </cell>
          <cell r="H4811" t="str">
            <v>31.12.2004</v>
          </cell>
          <cell r="I4811" t="str">
            <v>NO REPLACE</v>
          </cell>
        </row>
        <row r="4812">
          <cell r="A4812" t="str">
            <v>TSXMNC30</v>
          </cell>
          <cell r="B4812" t="str">
            <v>MODULE EXTRACT. TOOL</v>
          </cell>
          <cell r="C4812" t="str">
            <v>FR</v>
          </cell>
          <cell r="D4812" t="str">
            <v>06 Service Only</v>
          </cell>
          <cell r="E4812">
            <v>3000</v>
          </cell>
          <cell r="F4812" t="str">
            <v>01 Exchg w/ new product</v>
          </cell>
          <cell r="G4812" t="str">
            <v>31.12.2004</v>
          </cell>
          <cell r="H4812" t="str">
            <v>31.12.2004</v>
          </cell>
          <cell r="I4812" t="str">
            <v>NO REPLACE</v>
          </cell>
        </row>
        <row r="4813">
          <cell r="A4813" t="str">
            <v>TSXMPM100</v>
          </cell>
          <cell r="B4813" t="str">
            <v>FIPWAY M40 MODULE F</v>
          </cell>
          <cell r="C4813" t="str">
            <v>FR</v>
          </cell>
          <cell r="D4813" t="str">
            <v>06 Service Only</v>
          </cell>
          <cell r="E4813">
            <v>77700</v>
          </cell>
          <cell r="F4813" t="str">
            <v>03 Exchg w/ refurbished</v>
          </cell>
          <cell r="G4813" t="str">
            <v>31.12.2004</v>
          </cell>
          <cell r="H4813" t="str">
            <v>31.12.2004</v>
          </cell>
          <cell r="I4813" t="str">
            <v>NO REPLACE</v>
          </cell>
        </row>
        <row r="4814">
          <cell r="A4814" t="str">
            <v>TSXMPM100R</v>
          </cell>
          <cell r="B4814" t="str">
            <v>STD EXCH FIPWAY M40 MODULE F</v>
          </cell>
          <cell r="C4814" t="str">
            <v>FR</v>
          </cell>
          <cell r="D4814" t="str">
            <v>06 Service Only</v>
          </cell>
          <cell r="E4814" t="e">
            <v>#N/A</v>
          </cell>
          <cell r="F4814" t="str">
            <v>03 Exchg w/ refurbished</v>
          </cell>
          <cell r="G4814" t="str">
            <v>23.12.2004</v>
          </cell>
          <cell r="H4814" t="str">
            <v>31.12.2004</v>
          </cell>
          <cell r="I4814" t="str">
            <v>NO REPLACE</v>
          </cell>
        </row>
        <row r="4815">
          <cell r="A4815" t="str">
            <v>TSXMPT104</v>
          </cell>
          <cell r="B4815" t="str">
            <v>TELWAY7 COMMUNIC.MODULE</v>
          </cell>
          <cell r="C4815" t="str">
            <v>FR</v>
          </cell>
          <cell r="D4815" t="str">
            <v>06 Service Only</v>
          </cell>
          <cell r="E4815">
            <v>66900</v>
          </cell>
          <cell r="F4815" t="str">
            <v>03 Exchg w/ refurbished</v>
          </cell>
          <cell r="G4815" t="str">
            <v>31.12.2004</v>
          </cell>
          <cell r="H4815" t="str">
            <v>31.12.2004</v>
          </cell>
          <cell r="I4815" t="str">
            <v>NO REPLACE</v>
          </cell>
        </row>
        <row r="4816">
          <cell r="A4816" t="str">
            <v>TSXMPT104R</v>
          </cell>
          <cell r="B4816" t="str">
            <v>STD EXCH TSXMPT104</v>
          </cell>
          <cell r="C4816" t="str">
            <v>FR</v>
          </cell>
          <cell r="D4816" t="str">
            <v>06 Service Only</v>
          </cell>
          <cell r="E4816" t="e">
            <v>#N/A</v>
          </cell>
          <cell r="F4816" t="str">
            <v>03 Exchg w/ refurbished</v>
          </cell>
          <cell r="G4816" t="str">
            <v>23.12.2004</v>
          </cell>
          <cell r="H4816" t="str">
            <v>31.12.2004</v>
          </cell>
          <cell r="I4816" t="str">
            <v>NO REPLACE</v>
          </cell>
        </row>
        <row r="4817">
          <cell r="A4817" t="str">
            <v>TSXMPT50</v>
          </cell>
          <cell r="B4817" t="str">
            <v>TELWAY 7 TAP JUNCTION</v>
          </cell>
          <cell r="C4817" t="str">
            <v>FR</v>
          </cell>
          <cell r="D4817" t="str">
            <v>06 Service Only</v>
          </cell>
          <cell r="E4817">
            <v>13300</v>
          </cell>
          <cell r="F4817" t="str">
            <v>01 Exchg w/ new product</v>
          </cell>
          <cell r="G4817" t="str">
            <v>31.12.2004</v>
          </cell>
          <cell r="H4817" t="str">
            <v>31.12.2004</v>
          </cell>
          <cell r="I4817" t="str">
            <v>NO REPLACE</v>
          </cell>
        </row>
        <row r="4818">
          <cell r="A4818" t="str">
            <v>TSXMPT60</v>
          </cell>
          <cell r="B4818" t="str">
            <v>TELWAY 7 CONNECTION BLOCK</v>
          </cell>
          <cell r="C4818" t="str">
            <v>FR</v>
          </cell>
          <cell r="D4818" t="str">
            <v>06 Service Only</v>
          </cell>
          <cell r="E4818">
            <v>8700</v>
          </cell>
          <cell r="F4818" t="str">
            <v>01 Exchg w/ new product</v>
          </cell>
          <cell r="G4818" t="str">
            <v>31.12.2004</v>
          </cell>
          <cell r="H4818" t="str">
            <v>31.12.2004</v>
          </cell>
          <cell r="I4818" t="str">
            <v>NO REPLACE</v>
          </cell>
        </row>
        <row r="4819">
          <cell r="A4819" t="str">
            <v>TSXMPT61</v>
          </cell>
          <cell r="B4819" t="str">
            <v>CONN.LINE TERM.TELWAY 7</v>
          </cell>
          <cell r="C4819" t="str">
            <v>FR</v>
          </cell>
          <cell r="D4819" t="str">
            <v>06 Service Only</v>
          </cell>
          <cell r="E4819">
            <v>8700</v>
          </cell>
          <cell r="F4819" t="str">
            <v>01 Exchg w/ new product</v>
          </cell>
          <cell r="G4819" t="str">
            <v>31.12.2004</v>
          </cell>
          <cell r="H4819" t="str">
            <v>31.12.2004</v>
          </cell>
          <cell r="I4819" t="str">
            <v>NO REPLACE</v>
          </cell>
        </row>
        <row r="4820">
          <cell r="A4820" t="str">
            <v>TSXMRP0128P</v>
          </cell>
          <cell r="B4820" t="str">
            <v>128K16 RAM MEMORY CARD</v>
          </cell>
          <cell r="C4820" t="str">
            <v>IT</v>
          </cell>
          <cell r="D4820" t="str">
            <v>06 Service Only</v>
          </cell>
          <cell r="E4820">
            <v>37500</v>
          </cell>
          <cell r="F4820" t="str">
            <v>01 Exchg w/ new product</v>
          </cell>
          <cell r="G4820" t="str">
            <v>31.12.2004</v>
          </cell>
          <cell r="H4820" t="str">
            <v>31.12.2004</v>
          </cell>
          <cell r="I4820" t="str">
            <v>TSXMRPC448K</v>
          </cell>
        </row>
        <row r="4821">
          <cell r="A4821" t="str">
            <v>TSXMRP0256P</v>
          </cell>
          <cell r="B4821" t="str">
            <v>256K16 RAM MEMORY CARD</v>
          </cell>
          <cell r="C4821" t="str">
            <v>IT</v>
          </cell>
          <cell r="D4821" t="str">
            <v>04 Commercialized</v>
          </cell>
          <cell r="E4821">
            <v>55100</v>
          </cell>
          <cell r="F4821" t="str">
            <v>01 Exchg w/ new product</v>
          </cell>
          <cell r="G4821" t="str">
            <v>30.03.1998</v>
          </cell>
          <cell r="H4821" t="str">
            <v>30.06.2006</v>
          </cell>
        </row>
        <row r="4822">
          <cell r="A4822" t="str">
            <v>TSXMRP032P</v>
          </cell>
          <cell r="B4822" t="str">
            <v>32K16 RAM MEM. CARD</v>
          </cell>
          <cell r="C4822" t="str">
            <v>IT</v>
          </cell>
          <cell r="D4822" t="str">
            <v>06 Service Only</v>
          </cell>
          <cell r="E4822">
            <v>8600</v>
          </cell>
          <cell r="F4822" t="str">
            <v>01 Exchg w/ new product</v>
          </cell>
          <cell r="G4822" t="str">
            <v>30.03.2005</v>
          </cell>
          <cell r="H4822" t="str">
            <v>31.01.2005</v>
          </cell>
          <cell r="I4822" t="str">
            <v>NO REPLACE</v>
          </cell>
        </row>
        <row r="4823">
          <cell r="A4823" t="str">
            <v>TSXMRP0512P</v>
          </cell>
          <cell r="B4823" t="str">
            <v>512K16 RAM MEM + SYMBOLS</v>
          </cell>
          <cell r="C4823" t="str">
            <v>IT</v>
          </cell>
          <cell r="D4823" t="str">
            <v>04 Commercialized</v>
          </cell>
          <cell r="E4823">
            <v>90500</v>
          </cell>
          <cell r="F4823" t="str">
            <v>01 Exchg w/ new product</v>
          </cell>
          <cell r="G4823" t="str">
            <v>30.01.2001</v>
          </cell>
          <cell r="H4823" t="str">
            <v>30.06.2006</v>
          </cell>
        </row>
        <row r="4824">
          <cell r="A4824" t="str">
            <v>TSXMRP064P</v>
          </cell>
          <cell r="B4824" t="str">
            <v>64K16 RAM MEM. CARD</v>
          </cell>
          <cell r="C4824" t="str">
            <v>IT</v>
          </cell>
          <cell r="D4824" t="str">
            <v>04 Commercialized</v>
          </cell>
          <cell r="E4824">
            <v>21100</v>
          </cell>
          <cell r="F4824" t="str">
            <v>01 Exchg w/ new product</v>
          </cell>
          <cell r="G4824" t="str">
            <v>05.02.2001</v>
          </cell>
          <cell r="H4824" t="str">
            <v>30.06.2006</v>
          </cell>
        </row>
        <row r="4825">
          <cell r="A4825" t="str">
            <v>TSXMRP2128P</v>
          </cell>
          <cell r="B4825" t="str">
            <v>128K16 RAM MEM AND FILES</v>
          </cell>
          <cell r="C4825" t="str">
            <v>IT</v>
          </cell>
          <cell r="D4825" t="str">
            <v>05 EOC</v>
          </cell>
          <cell r="E4825">
            <v>45300</v>
          </cell>
          <cell r="F4825" t="str">
            <v>01 Exchg w/ new product</v>
          </cell>
          <cell r="G4825" t="str">
            <v>17.11.2004</v>
          </cell>
          <cell r="H4825" t="str">
            <v>31.03.2005</v>
          </cell>
          <cell r="I4825" t="str">
            <v>NO REPLACE</v>
          </cell>
        </row>
        <row r="4826">
          <cell r="A4826" t="str">
            <v>TSXMRP232P</v>
          </cell>
          <cell r="B4826" t="str">
            <v>32K16 RAM MEM AND FILES</v>
          </cell>
          <cell r="C4826" t="str">
            <v>IT</v>
          </cell>
          <cell r="D4826" t="str">
            <v>05 EOC</v>
          </cell>
          <cell r="E4826">
            <v>19200</v>
          </cell>
          <cell r="F4826" t="str">
            <v>01 Exchg w/ new product</v>
          </cell>
          <cell r="G4826" t="str">
            <v>17.11.2004</v>
          </cell>
          <cell r="H4826" t="str">
            <v>31.03.2005</v>
          </cell>
          <cell r="I4826" t="str">
            <v>NO REPLACE</v>
          </cell>
        </row>
        <row r="4827">
          <cell r="A4827" t="str">
            <v>TSXMRP264P</v>
          </cell>
          <cell r="B4827" t="str">
            <v>64K16 RAM MEM AND FILES</v>
          </cell>
          <cell r="C4827" t="str">
            <v>IT</v>
          </cell>
          <cell r="D4827" t="str">
            <v>05 EOC</v>
          </cell>
          <cell r="E4827">
            <v>28400</v>
          </cell>
          <cell r="F4827" t="str">
            <v>01 Exchg w/ new product</v>
          </cell>
          <cell r="G4827" t="str">
            <v>17.11.2004</v>
          </cell>
          <cell r="H4827" t="str">
            <v>31.05.2005</v>
          </cell>
          <cell r="I4827" t="str">
            <v>NO REPLACE</v>
          </cell>
        </row>
        <row r="4828">
          <cell r="A4828" t="str">
            <v>TSXMRP3256P</v>
          </cell>
          <cell r="B4828" t="str">
            <v>256K16 RAM MEM AND FILES</v>
          </cell>
          <cell r="C4828" t="str">
            <v>IT</v>
          </cell>
          <cell r="D4828" t="str">
            <v>06 Service Only</v>
          </cell>
          <cell r="E4828">
            <v>79100</v>
          </cell>
          <cell r="F4828" t="str">
            <v>01 Exchg w/ new product</v>
          </cell>
          <cell r="G4828" t="str">
            <v>14.02.2004</v>
          </cell>
          <cell r="H4828" t="str">
            <v>31.01.2005</v>
          </cell>
          <cell r="I4828" t="str">
            <v>TSXMRPC01M7</v>
          </cell>
        </row>
        <row r="4829">
          <cell r="A4829" t="str">
            <v>TSXMRP3384P</v>
          </cell>
          <cell r="B4829" t="str">
            <v>384K16 SRAM MEM AND FILES</v>
          </cell>
          <cell r="C4829" t="str">
            <v>IT</v>
          </cell>
          <cell r="D4829" t="str">
            <v>05 EOC</v>
          </cell>
          <cell r="E4829">
            <v>87300</v>
          </cell>
          <cell r="F4829" t="str">
            <v>01 Exchg w/ new product</v>
          </cell>
          <cell r="G4829" t="str">
            <v>17.11.2004</v>
          </cell>
          <cell r="H4829" t="str">
            <v>31.01.2005</v>
          </cell>
          <cell r="I4829" t="str">
            <v>NO REPLACE</v>
          </cell>
        </row>
        <row r="4830">
          <cell r="A4830" t="str">
            <v>TSXMRPC001M</v>
          </cell>
          <cell r="B4830" t="str">
            <v>SRAM MEM 1MB CONF</v>
          </cell>
          <cell r="C4830" t="str">
            <v>FR</v>
          </cell>
          <cell r="D4830" t="str">
            <v>04 Commercialized</v>
          </cell>
          <cell r="E4830" t="e">
            <v>#N/A</v>
          </cell>
          <cell r="F4830" t="str">
            <v>01 Exchg w/ new product</v>
          </cell>
          <cell r="G4830" t="str">
            <v>04.08.2003</v>
          </cell>
          <cell r="H4830" t="str">
            <v>00.00.0000</v>
          </cell>
        </row>
        <row r="4831">
          <cell r="A4831" t="str">
            <v>TSXMRPC001MC</v>
          </cell>
          <cell r="B4831" t="str">
            <v>CONFORMAL COATING SRAM MEM 1MB CONF</v>
          </cell>
          <cell r="C4831" t="str">
            <v>FR</v>
          </cell>
          <cell r="D4831" t="str">
            <v>02 Validated</v>
          </cell>
          <cell r="E4831" t="e">
            <v>#N/A</v>
          </cell>
          <cell r="F4831" t="str">
            <v>01 Exchg w/ new product</v>
          </cell>
          <cell r="G4831" t="str">
            <v>22.06.2004</v>
          </cell>
          <cell r="H4831" t="str">
            <v>00.00.0000</v>
          </cell>
        </row>
        <row r="4832">
          <cell r="A4832" t="str">
            <v>TSXMRPC002M</v>
          </cell>
          <cell r="B4832" t="str">
            <v>SRAM MEM 2MB CONF</v>
          </cell>
          <cell r="C4832" t="str">
            <v>FR</v>
          </cell>
          <cell r="D4832" t="str">
            <v>04 Commercialized</v>
          </cell>
          <cell r="E4832" t="e">
            <v>#N/A</v>
          </cell>
          <cell r="F4832" t="str">
            <v>01 Exchg w/ new product</v>
          </cell>
          <cell r="G4832" t="str">
            <v>04.08.2003</v>
          </cell>
          <cell r="H4832" t="str">
            <v>00.00.0000</v>
          </cell>
        </row>
        <row r="4833">
          <cell r="A4833" t="str">
            <v>TSXMRPC003M</v>
          </cell>
          <cell r="B4833" t="str">
            <v>SRAM MEM 3MB CONF</v>
          </cell>
          <cell r="C4833" t="str">
            <v>FR</v>
          </cell>
          <cell r="D4833" t="str">
            <v>04 Commercialized</v>
          </cell>
          <cell r="E4833" t="e">
            <v>#N/A</v>
          </cell>
          <cell r="F4833" t="str">
            <v>01 Exchg w/ new product</v>
          </cell>
          <cell r="G4833" t="str">
            <v>04.08.2003</v>
          </cell>
          <cell r="H4833" t="str">
            <v>00.00.0000</v>
          </cell>
        </row>
        <row r="4834">
          <cell r="A4834" t="str">
            <v>TSXMRPC003MC</v>
          </cell>
          <cell r="B4834" t="str">
            <v>CONFORMAL COATING SRAM MEM 3MB CONF</v>
          </cell>
          <cell r="C4834" t="str">
            <v>FR</v>
          </cell>
          <cell r="D4834" t="str">
            <v>02 Validated</v>
          </cell>
          <cell r="E4834" t="e">
            <v>#N/A</v>
          </cell>
          <cell r="F4834" t="str">
            <v>01 Exchg w/ new product</v>
          </cell>
          <cell r="G4834" t="str">
            <v>22.06.2004</v>
          </cell>
          <cell r="H4834" t="str">
            <v>00.00.0000</v>
          </cell>
        </row>
        <row r="4835">
          <cell r="A4835" t="str">
            <v>TSXMRPC007M</v>
          </cell>
          <cell r="B4835" t="str">
            <v>SRAM MEM 7MB CONF</v>
          </cell>
          <cell r="C4835" t="str">
            <v>FR</v>
          </cell>
          <cell r="D4835" t="str">
            <v>04 Commercialized</v>
          </cell>
          <cell r="E4835" t="e">
            <v>#N/A</v>
          </cell>
          <cell r="F4835" t="str">
            <v>01 Exchg w/ new product</v>
          </cell>
          <cell r="G4835" t="str">
            <v>04.08.2003</v>
          </cell>
          <cell r="H4835" t="str">
            <v>00.00.0000</v>
          </cell>
        </row>
        <row r="4836">
          <cell r="A4836" t="str">
            <v>TSXMRPC007MC</v>
          </cell>
          <cell r="B4836" t="str">
            <v>CONFORMAL COATING SRAM MEM 7MB CONF</v>
          </cell>
          <cell r="C4836" t="str">
            <v>FR</v>
          </cell>
          <cell r="D4836" t="str">
            <v>02 Validated</v>
          </cell>
          <cell r="E4836" t="e">
            <v>#N/A</v>
          </cell>
          <cell r="F4836" t="str">
            <v>01 Exchg w/ new product</v>
          </cell>
          <cell r="G4836" t="str">
            <v>22.06.2004</v>
          </cell>
          <cell r="H4836" t="str">
            <v>00.00.0000</v>
          </cell>
        </row>
        <row r="4837">
          <cell r="A4837" t="str">
            <v>TSXMRPC01M7</v>
          </cell>
          <cell r="B4837" t="str">
            <v>SRAM MEM 1.7MB CONF</v>
          </cell>
          <cell r="C4837" t="str">
            <v>FR</v>
          </cell>
          <cell r="D4837" t="str">
            <v>04 Commercialized</v>
          </cell>
          <cell r="E4837" t="e">
            <v>#N/A</v>
          </cell>
          <cell r="F4837" t="str">
            <v>01 Exchg w/ new product</v>
          </cell>
          <cell r="G4837" t="str">
            <v>04.08.2003</v>
          </cell>
          <cell r="H4837" t="str">
            <v>00.00.0000</v>
          </cell>
        </row>
        <row r="4838">
          <cell r="A4838" t="str">
            <v>TSXMRPC448K</v>
          </cell>
          <cell r="B4838" t="str">
            <v>SRAM MEM 448KB CONF</v>
          </cell>
          <cell r="C4838" t="str">
            <v>FR</v>
          </cell>
          <cell r="D4838" t="str">
            <v>04 Commercialized</v>
          </cell>
          <cell r="E4838" t="e">
            <v>#N/A</v>
          </cell>
          <cell r="F4838" t="str">
            <v>01 Exchg w/ new product</v>
          </cell>
          <cell r="G4838" t="str">
            <v>04.08.2003</v>
          </cell>
          <cell r="H4838" t="str">
            <v>00.00.0000</v>
          </cell>
        </row>
        <row r="4839">
          <cell r="A4839" t="str">
            <v>TSXMRPC768K</v>
          </cell>
          <cell r="B4839" t="str">
            <v>SRAM MEM 768KB CONF</v>
          </cell>
          <cell r="C4839" t="str">
            <v>FR</v>
          </cell>
          <cell r="D4839" t="str">
            <v>04 Commercialized</v>
          </cell>
          <cell r="E4839" t="e">
            <v>#N/A</v>
          </cell>
          <cell r="F4839" t="str">
            <v>01 Exchg w/ new product</v>
          </cell>
          <cell r="G4839" t="str">
            <v>04.08.2003</v>
          </cell>
          <cell r="H4839" t="str">
            <v>00.00.0000</v>
          </cell>
        </row>
        <row r="4840">
          <cell r="A4840" t="str">
            <v>TSXMRPDS2048P</v>
          </cell>
          <cell r="B4840" t="str">
            <v>2048K16 FILES SRAM MEM</v>
          </cell>
          <cell r="C4840" t="str">
            <v>TW</v>
          </cell>
          <cell r="D4840" t="str">
            <v>06 Service Only</v>
          </cell>
          <cell r="E4840">
            <v>71000</v>
          </cell>
          <cell r="F4840" t="str">
            <v>01 Exchg w/ new product</v>
          </cell>
          <cell r="G4840" t="str">
            <v>20.10.2004</v>
          </cell>
          <cell r="H4840" t="str">
            <v>30.06.2006</v>
          </cell>
          <cell r="I4840" t="str">
            <v>NO REPLACE</v>
          </cell>
        </row>
        <row r="4841">
          <cell r="A4841" t="str">
            <v>TSXMRPF004M</v>
          </cell>
          <cell r="B4841" t="str">
            <v>SRAM MEM 4MB FILE</v>
          </cell>
          <cell r="C4841" t="str">
            <v>FR</v>
          </cell>
          <cell r="D4841" t="str">
            <v>04 Commercialized</v>
          </cell>
          <cell r="E4841" t="e">
            <v>#N/A</v>
          </cell>
          <cell r="F4841" t="str">
            <v>01 Exchg w/ new product</v>
          </cell>
          <cell r="G4841" t="str">
            <v>17.11.2004</v>
          </cell>
          <cell r="H4841" t="str">
            <v>00.00.0000</v>
          </cell>
        </row>
        <row r="4842">
          <cell r="A4842" t="str">
            <v>TSXMRPF008M</v>
          </cell>
          <cell r="B4842" t="str">
            <v>SRAM MEM 8MB FILE</v>
          </cell>
          <cell r="C4842" t="str">
            <v>FR</v>
          </cell>
          <cell r="D4842" t="str">
            <v>04 Commercialized</v>
          </cell>
          <cell r="E4842" t="e">
            <v>#N/A</v>
          </cell>
          <cell r="F4842" t="str">
            <v>01 Exchg w/ new product</v>
          </cell>
          <cell r="G4842" t="str">
            <v>04.08.2003</v>
          </cell>
          <cell r="H4842" t="str">
            <v>00.00.0000</v>
          </cell>
        </row>
        <row r="4843">
          <cell r="A4843" t="str">
            <v>TSXMRPP128K</v>
          </cell>
          <cell r="B4843" t="str">
            <v>SRAM MEM 128KB PROG</v>
          </cell>
          <cell r="C4843" t="str">
            <v>FR</v>
          </cell>
          <cell r="D4843" t="str">
            <v>04 Commercialized</v>
          </cell>
          <cell r="E4843" t="e">
            <v>#N/A</v>
          </cell>
          <cell r="F4843" t="str">
            <v>01 Exchg w/ new product</v>
          </cell>
          <cell r="G4843" t="str">
            <v>01.09.2004</v>
          </cell>
          <cell r="H4843" t="str">
            <v>00.00.0000</v>
          </cell>
        </row>
        <row r="4844">
          <cell r="A4844" t="str">
            <v>TSXMRPP224K</v>
          </cell>
          <cell r="B4844" t="str">
            <v>SRAM MEM 224KB PROG</v>
          </cell>
          <cell r="C4844" t="str">
            <v>FR</v>
          </cell>
          <cell r="D4844" t="str">
            <v>04 Commercialized</v>
          </cell>
          <cell r="E4844">
            <v>26000</v>
          </cell>
          <cell r="F4844" t="str">
            <v>01 Exchg w/ new product</v>
          </cell>
          <cell r="G4844" t="str">
            <v>04.08.2003</v>
          </cell>
          <cell r="H4844" t="str">
            <v>00.00.0000</v>
          </cell>
        </row>
        <row r="4845">
          <cell r="A4845" t="str">
            <v>TSXMRPP384K</v>
          </cell>
          <cell r="B4845" t="str">
            <v>SRAM MEM 384KB PROG</v>
          </cell>
          <cell r="C4845" t="str">
            <v>FR</v>
          </cell>
          <cell r="D4845" t="str">
            <v>04 Commercialized</v>
          </cell>
          <cell r="E4845" t="e">
            <v>#N/A</v>
          </cell>
          <cell r="F4845" t="str">
            <v>01 Exchg w/ new product</v>
          </cell>
          <cell r="G4845" t="str">
            <v>04.08.2003</v>
          </cell>
          <cell r="H4845" t="str">
            <v>00.00.0000</v>
          </cell>
        </row>
        <row r="4846">
          <cell r="A4846" t="str">
            <v>TSXNANOCD</v>
          </cell>
          <cell r="B4846" t="str">
            <v>TSX NANO TRAINING CD</v>
          </cell>
          <cell r="C4846" t="str">
            <v>US</v>
          </cell>
          <cell r="D4846" t="str">
            <v>06 Service Only</v>
          </cell>
          <cell r="E4846">
            <v>4200</v>
          </cell>
          <cell r="F4846" t="str">
            <v>06 Documentation only</v>
          </cell>
          <cell r="G4846" t="str">
            <v>21.05.2003</v>
          </cell>
          <cell r="H4846" t="str">
            <v>00.00.0000</v>
          </cell>
          <cell r="I4846" t="str">
            <v>NO REPLACE</v>
          </cell>
        </row>
        <row r="4847">
          <cell r="A4847" t="str">
            <v>TSXP107410</v>
          </cell>
          <cell r="B4847" t="str">
            <v>TSX P107 410 PROCESSOR</v>
          </cell>
          <cell r="C4847" t="str">
            <v>FR</v>
          </cell>
          <cell r="D4847" t="str">
            <v>06 Service Only</v>
          </cell>
          <cell r="E4847" t="e">
            <v>#N/A</v>
          </cell>
          <cell r="F4847" t="str">
            <v>03 Exchg w/ refurbished</v>
          </cell>
          <cell r="G4847" t="str">
            <v>02.07.2001</v>
          </cell>
          <cell r="H4847" t="str">
            <v>30.06.2001</v>
          </cell>
          <cell r="I4847" t="str">
            <v>NO REPLACE</v>
          </cell>
        </row>
        <row r="4848">
          <cell r="A4848" t="str">
            <v>TSXP107410R</v>
          </cell>
          <cell r="B4848" t="str">
            <v>STD EXCH.TSXP107410</v>
          </cell>
          <cell r="C4848" t="str">
            <v>FR</v>
          </cell>
          <cell r="D4848" t="str">
            <v>06 Service Only</v>
          </cell>
          <cell r="E4848" t="e">
            <v>#N/A</v>
          </cell>
          <cell r="F4848" t="str">
            <v>03 Exchg w/ refurbished</v>
          </cell>
          <cell r="G4848" t="str">
            <v>02.07.2001</v>
          </cell>
          <cell r="H4848" t="str">
            <v>30.06.2001</v>
          </cell>
          <cell r="I4848" t="str">
            <v>NO REPLACE</v>
          </cell>
        </row>
        <row r="4849">
          <cell r="A4849" t="str">
            <v>TSXP107420</v>
          </cell>
          <cell r="B4849" t="str">
            <v>TSX P107 420 PROCESSOR</v>
          </cell>
          <cell r="C4849" t="str">
            <v>FR</v>
          </cell>
          <cell r="D4849" t="str">
            <v>06 Service Only</v>
          </cell>
          <cell r="E4849">
            <v>666900</v>
          </cell>
          <cell r="F4849" t="str">
            <v>03 Exchg w/ refurbished</v>
          </cell>
          <cell r="G4849" t="str">
            <v>02.07.2001</v>
          </cell>
          <cell r="H4849" t="str">
            <v>30.06.2001</v>
          </cell>
          <cell r="I4849" t="str">
            <v>NO REPLACE</v>
          </cell>
        </row>
        <row r="4850">
          <cell r="A4850" t="str">
            <v>TSXP107420R</v>
          </cell>
          <cell r="B4850" t="str">
            <v>STD EXCH.TSXP107420</v>
          </cell>
          <cell r="C4850" t="str">
            <v>FR</v>
          </cell>
          <cell r="D4850" t="str">
            <v>06 Service Only</v>
          </cell>
          <cell r="E4850">
            <v>666900</v>
          </cell>
          <cell r="F4850" t="str">
            <v>03 Exchg w/ refurbished</v>
          </cell>
          <cell r="G4850" t="str">
            <v>02.07.2001</v>
          </cell>
          <cell r="H4850" t="str">
            <v>30.06.2001</v>
          </cell>
          <cell r="I4850" t="str">
            <v>NO REPLACE</v>
          </cell>
        </row>
        <row r="4851">
          <cell r="A4851" t="str">
            <v>TSXP107425</v>
          </cell>
          <cell r="B4851" t="str">
            <v>TSX P107 425 PROCESSOR</v>
          </cell>
          <cell r="C4851" t="str">
            <v>FR</v>
          </cell>
          <cell r="D4851" t="str">
            <v>06 Service Only</v>
          </cell>
          <cell r="E4851">
            <v>568800</v>
          </cell>
          <cell r="F4851" t="str">
            <v>03 Exchg w/ refurbished</v>
          </cell>
          <cell r="G4851" t="str">
            <v>31.12.2004</v>
          </cell>
          <cell r="H4851" t="str">
            <v>31.12.2004</v>
          </cell>
          <cell r="I4851" t="str">
            <v>NO REPLACE</v>
          </cell>
        </row>
        <row r="4852">
          <cell r="A4852" t="str">
            <v>TSXP107425R</v>
          </cell>
          <cell r="B4852" t="str">
            <v>STD EXCH.TSXP107425</v>
          </cell>
          <cell r="C4852" t="str">
            <v>FR</v>
          </cell>
          <cell r="D4852" t="str">
            <v>06 Service Only</v>
          </cell>
          <cell r="E4852" t="e">
            <v>#N/A</v>
          </cell>
          <cell r="F4852" t="str">
            <v>03 Exchg w/ refurbished</v>
          </cell>
          <cell r="G4852" t="str">
            <v>23.12.2004</v>
          </cell>
          <cell r="H4852" t="str">
            <v>31.12.2004</v>
          </cell>
          <cell r="I4852" t="str">
            <v>NO REPLACE</v>
          </cell>
        </row>
        <row r="4853">
          <cell r="A4853" t="str">
            <v>TSXP107455</v>
          </cell>
          <cell r="B4853" t="str">
            <v>TSX P107 455 PROCESSOR</v>
          </cell>
          <cell r="C4853" t="str">
            <v>FR</v>
          </cell>
          <cell r="D4853" t="str">
            <v>06 Service Only</v>
          </cell>
          <cell r="E4853" t="e">
            <v>#N/A</v>
          </cell>
          <cell r="F4853" t="str">
            <v>03 Exchg w/ refurbished</v>
          </cell>
          <cell r="G4853" t="str">
            <v>31.12.2004</v>
          </cell>
          <cell r="H4853" t="str">
            <v>31.12.2004</v>
          </cell>
          <cell r="I4853" t="str">
            <v>NO REPLACE</v>
          </cell>
        </row>
        <row r="4854">
          <cell r="A4854" t="str">
            <v>TSXP107455R</v>
          </cell>
          <cell r="B4854" t="str">
            <v>STD EXCH.TSXP107455</v>
          </cell>
          <cell r="C4854" t="str">
            <v>FR</v>
          </cell>
          <cell r="D4854" t="str">
            <v>06 Service Only</v>
          </cell>
          <cell r="E4854" t="e">
            <v>#N/A</v>
          </cell>
          <cell r="F4854" t="str">
            <v>03 Exchg w/ refurbished</v>
          </cell>
          <cell r="G4854" t="str">
            <v>23.12.2004</v>
          </cell>
          <cell r="H4854" t="str">
            <v>31.12.2004</v>
          </cell>
          <cell r="I4854" t="str">
            <v>NO REPLACE</v>
          </cell>
        </row>
        <row r="4855">
          <cell r="A4855" t="str">
            <v>TSXP1720F</v>
          </cell>
          <cell r="B4855" t="str">
            <v>TSX17-20 PL7-2 SOFT</v>
          </cell>
          <cell r="C4855" t="str">
            <v>FR</v>
          </cell>
          <cell r="D4855" t="str">
            <v>06 Service Only</v>
          </cell>
          <cell r="E4855">
            <v>3500</v>
          </cell>
          <cell r="F4855" t="str">
            <v>01 Exchg w/ new product</v>
          </cell>
          <cell r="G4855" t="str">
            <v>31.12.2004</v>
          </cell>
          <cell r="H4855" t="str">
            <v>31.12.2004</v>
          </cell>
          <cell r="I4855" t="str">
            <v>NO REPLACE</v>
          </cell>
        </row>
        <row r="4856">
          <cell r="A4856" t="str">
            <v>TSXP1720FC2</v>
          </cell>
          <cell r="B4856" t="str">
            <v>TSX17-20 PL7-2 PID SOFT</v>
          </cell>
          <cell r="C4856" t="str">
            <v>FR</v>
          </cell>
          <cell r="D4856" t="str">
            <v>06 Service Only</v>
          </cell>
          <cell r="E4856">
            <v>9800</v>
          </cell>
          <cell r="F4856" t="str">
            <v>01 Exchg w/ new product</v>
          </cell>
          <cell r="G4856" t="str">
            <v>31.12.2004</v>
          </cell>
          <cell r="H4856" t="str">
            <v>31.12.2004</v>
          </cell>
          <cell r="I4856" t="str">
            <v>NO REPLACE</v>
          </cell>
        </row>
        <row r="4857">
          <cell r="A4857" t="str">
            <v>TSXP1720FD2</v>
          </cell>
          <cell r="B4857" t="str">
            <v>TSX17 PL7-2 PID+CK.SOFT</v>
          </cell>
          <cell r="C4857" t="str">
            <v>FR</v>
          </cell>
          <cell r="D4857" t="str">
            <v>06 Service Only</v>
          </cell>
          <cell r="E4857">
            <v>14000</v>
          </cell>
          <cell r="F4857" t="str">
            <v>01 Exchg w/ new product</v>
          </cell>
          <cell r="G4857" t="str">
            <v>31.12.2004</v>
          </cell>
          <cell r="H4857" t="str">
            <v>31.12.2004</v>
          </cell>
          <cell r="I4857" t="str">
            <v>NO REPLACE</v>
          </cell>
        </row>
        <row r="4858">
          <cell r="A4858" t="str">
            <v>TSXP4712</v>
          </cell>
          <cell r="B4858" t="str">
            <v>TSX 47-10 PROCESSOR</v>
          </cell>
          <cell r="C4858" t="str">
            <v>FR</v>
          </cell>
          <cell r="D4858" t="str">
            <v>06 Service Only</v>
          </cell>
          <cell r="E4858">
            <v>47400</v>
          </cell>
          <cell r="F4858" t="str">
            <v>03 Exchg w/ refurbished</v>
          </cell>
          <cell r="G4858" t="str">
            <v>02.01.2002</v>
          </cell>
          <cell r="H4858" t="str">
            <v>30.12.2001</v>
          </cell>
          <cell r="I4858" t="str">
            <v>NO REPLACE</v>
          </cell>
        </row>
        <row r="4859">
          <cell r="A4859" t="str">
            <v>TSXP4712R</v>
          </cell>
          <cell r="B4859" t="str">
            <v>STD.EXCH.TSXP4712</v>
          </cell>
          <cell r="C4859" t="str">
            <v>FR</v>
          </cell>
          <cell r="D4859" t="str">
            <v>06 Service Only</v>
          </cell>
          <cell r="E4859">
            <v>47400</v>
          </cell>
          <cell r="F4859" t="str">
            <v>03 Exchg w/ refurbished</v>
          </cell>
          <cell r="G4859" t="str">
            <v>02.01.2002</v>
          </cell>
          <cell r="H4859" t="str">
            <v>30.12.2001</v>
          </cell>
          <cell r="I4859" t="str">
            <v>NO REPLACE</v>
          </cell>
        </row>
        <row r="4860">
          <cell r="A4860" t="str">
            <v>TSXP4720</v>
          </cell>
          <cell r="B4860" t="str">
            <v>TSX 47-20 PROCESSOR</v>
          </cell>
          <cell r="C4860" t="str">
            <v>FR</v>
          </cell>
          <cell r="D4860" t="str">
            <v>06 Service Only</v>
          </cell>
          <cell r="E4860">
            <v>75600</v>
          </cell>
          <cell r="F4860" t="str">
            <v>03 Exchg w/ refurbished</v>
          </cell>
          <cell r="G4860" t="str">
            <v>02.01.2002</v>
          </cell>
          <cell r="H4860" t="str">
            <v>30.12.2001</v>
          </cell>
          <cell r="I4860" t="str">
            <v>NO REPLACE</v>
          </cell>
        </row>
        <row r="4861">
          <cell r="A4861" t="str">
            <v>TSXP4720R</v>
          </cell>
          <cell r="B4861" t="str">
            <v>STD.EXCH.TSXP4720</v>
          </cell>
          <cell r="C4861" t="str">
            <v>FR</v>
          </cell>
          <cell r="D4861" t="str">
            <v>06 Service Only</v>
          </cell>
          <cell r="E4861" t="e">
            <v>#N/A</v>
          </cell>
          <cell r="F4861" t="str">
            <v>03 Exchg w/ refurbished</v>
          </cell>
          <cell r="G4861" t="str">
            <v>02.01.2002</v>
          </cell>
          <cell r="H4861" t="str">
            <v>30.12.2001</v>
          </cell>
          <cell r="I4861" t="str">
            <v>NO REPLACE</v>
          </cell>
        </row>
        <row r="4862">
          <cell r="A4862" t="str">
            <v>TSXP4730</v>
          </cell>
          <cell r="B4862" t="str">
            <v>TSX47-30 PROCESSOR</v>
          </cell>
          <cell r="C4862" t="str">
            <v>FR</v>
          </cell>
          <cell r="D4862" t="str">
            <v>06 Service Only</v>
          </cell>
          <cell r="E4862">
            <v>149000</v>
          </cell>
          <cell r="F4862" t="str">
            <v>03 Exchg w/ refurbished</v>
          </cell>
          <cell r="G4862" t="str">
            <v>31.12.1999</v>
          </cell>
          <cell r="H4862" t="str">
            <v>30.12.1999</v>
          </cell>
          <cell r="I4862" t="str">
            <v>NO REPLACE</v>
          </cell>
        </row>
        <row r="4863">
          <cell r="A4863" t="str">
            <v>TSXP4730R</v>
          </cell>
          <cell r="B4863" t="str">
            <v>STD EXCH. TSXP4730</v>
          </cell>
          <cell r="C4863" t="str">
            <v>FR</v>
          </cell>
          <cell r="D4863" t="str">
            <v>06 Service Only</v>
          </cell>
          <cell r="E4863">
            <v>149000</v>
          </cell>
          <cell r="F4863" t="str">
            <v>03 Exchg w/ refurbished</v>
          </cell>
          <cell r="G4863" t="str">
            <v>26.10.2000</v>
          </cell>
          <cell r="H4863" t="str">
            <v>30.12.1999</v>
          </cell>
          <cell r="I4863" t="str">
            <v>NO REPLACE</v>
          </cell>
        </row>
        <row r="4864">
          <cell r="A4864" t="str">
            <v>TSXP47311</v>
          </cell>
          <cell r="B4864" t="str">
            <v>TSX47-31 PROCESSOR</v>
          </cell>
          <cell r="C4864" t="str">
            <v>FR</v>
          </cell>
          <cell r="D4864" t="str">
            <v>06 Service Only</v>
          </cell>
          <cell r="E4864">
            <v>185400</v>
          </cell>
          <cell r="F4864" t="str">
            <v>04 Repr &amp; Return only</v>
          </cell>
          <cell r="G4864" t="str">
            <v>31.12.1999</v>
          </cell>
          <cell r="H4864" t="str">
            <v>30.12.1999</v>
          </cell>
          <cell r="I4864" t="str">
            <v>NO REPLACE</v>
          </cell>
        </row>
        <row r="4865">
          <cell r="A4865" t="str">
            <v>TSXP47400</v>
          </cell>
          <cell r="B4865" t="str">
            <v>TSX P47 400 PROCESSOR</v>
          </cell>
          <cell r="C4865" t="str">
            <v>FR</v>
          </cell>
          <cell r="D4865" t="str">
            <v>06 Service Only</v>
          </cell>
          <cell r="E4865">
            <v>54000</v>
          </cell>
          <cell r="F4865" t="str">
            <v>03 Exchg w/ refurbished</v>
          </cell>
          <cell r="G4865" t="str">
            <v>02.07.2001</v>
          </cell>
          <cell r="H4865" t="str">
            <v>30.06.2001</v>
          </cell>
          <cell r="I4865" t="str">
            <v>TSXP47405</v>
          </cell>
        </row>
        <row r="4866">
          <cell r="A4866" t="str">
            <v>TSXP47400R</v>
          </cell>
          <cell r="B4866" t="str">
            <v>STD EXCH.TSXP47400</v>
          </cell>
          <cell r="C4866" t="str">
            <v>FR</v>
          </cell>
          <cell r="D4866" t="str">
            <v>06 Service Only</v>
          </cell>
          <cell r="E4866">
            <v>54800</v>
          </cell>
          <cell r="F4866" t="str">
            <v>03 Exchg w/ refurbished</v>
          </cell>
          <cell r="G4866" t="str">
            <v>02.07.2001</v>
          </cell>
          <cell r="H4866" t="str">
            <v>30.06.2001</v>
          </cell>
          <cell r="I4866" t="str">
            <v>NO REPLACE</v>
          </cell>
        </row>
        <row r="4867">
          <cell r="A4867" t="str">
            <v>TSXP47405</v>
          </cell>
          <cell r="B4867" t="str">
            <v>TSX P47 405 PROCESSOR</v>
          </cell>
          <cell r="C4867" t="str">
            <v>FR</v>
          </cell>
          <cell r="D4867" t="str">
            <v>06 Service Only</v>
          </cell>
          <cell r="E4867">
            <v>53200</v>
          </cell>
          <cell r="F4867" t="str">
            <v>03 Exchg w/ refurbished</v>
          </cell>
          <cell r="G4867" t="str">
            <v>31.12.2004</v>
          </cell>
          <cell r="H4867" t="str">
            <v>31.12.2004</v>
          </cell>
          <cell r="I4867" t="str">
            <v>NO REPLACE</v>
          </cell>
        </row>
        <row r="4868">
          <cell r="A4868" t="str">
            <v>TSXP47405R</v>
          </cell>
          <cell r="B4868" t="str">
            <v>STD EXCH.TSXP47405</v>
          </cell>
          <cell r="C4868" t="str">
            <v>FR</v>
          </cell>
          <cell r="D4868" t="str">
            <v>06 Service Only</v>
          </cell>
          <cell r="E4868" t="e">
            <v>#N/A</v>
          </cell>
          <cell r="F4868" t="str">
            <v>03 Exchg w/ refurbished</v>
          </cell>
          <cell r="G4868" t="str">
            <v>23.12.2004</v>
          </cell>
          <cell r="H4868" t="str">
            <v>31.12.2004</v>
          </cell>
          <cell r="I4868" t="str">
            <v>NO REPLACE</v>
          </cell>
        </row>
        <row r="4869">
          <cell r="A4869" t="str">
            <v>TSXP47410</v>
          </cell>
          <cell r="B4869" t="str">
            <v>TSX P47 410 PROCESSOR</v>
          </cell>
          <cell r="C4869" t="str">
            <v>FR</v>
          </cell>
          <cell r="D4869" t="str">
            <v>06 Service Only</v>
          </cell>
          <cell r="E4869" t="e">
            <v>#N/A</v>
          </cell>
          <cell r="F4869" t="str">
            <v>03 Exchg w/ refurbished</v>
          </cell>
          <cell r="G4869" t="str">
            <v>02.07.2001</v>
          </cell>
          <cell r="H4869" t="str">
            <v>30.06.2001</v>
          </cell>
          <cell r="I4869" t="str">
            <v>TSXP47415</v>
          </cell>
        </row>
        <row r="4870">
          <cell r="A4870" t="str">
            <v>TSXP47410R</v>
          </cell>
          <cell r="B4870" t="str">
            <v>STD EXCH.TSXP47410</v>
          </cell>
          <cell r="C4870" t="str">
            <v>FR</v>
          </cell>
          <cell r="D4870" t="str">
            <v>06 Service Only</v>
          </cell>
          <cell r="E4870" t="e">
            <v>#N/A</v>
          </cell>
          <cell r="F4870" t="str">
            <v>03 Exchg w/ refurbished</v>
          </cell>
          <cell r="G4870" t="str">
            <v>02.07.2001</v>
          </cell>
          <cell r="H4870" t="str">
            <v>30.06.2001</v>
          </cell>
          <cell r="I4870" t="str">
            <v>NO REPLACE</v>
          </cell>
        </row>
        <row r="4871">
          <cell r="A4871" t="str">
            <v>TSXP47411</v>
          </cell>
          <cell r="B4871" t="str">
            <v>TSX P47 410 PROCESSOR</v>
          </cell>
          <cell r="C4871" t="str">
            <v>FR</v>
          </cell>
          <cell r="D4871" t="str">
            <v>06 Service Only</v>
          </cell>
          <cell r="E4871" t="e">
            <v>#N/A</v>
          </cell>
          <cell r="F4871" t="str">
            <v>03 Exchg w/ refurbished</v>
          </cell>
          <cell r="G4871" t="str">
            <v>02.07.2001</v>
          </cell>
          <cell r="H4871" t="str">
            <v>30.06.2001</v>
          </cell>
          <cell r="I4871" t="str">
            <v>NO REPLACE</v>
          </cell>
        </row>
        <row r="4872">
          <cell r="A4872" t="str">
            <v>TSXP47411R</v>
          </cell>
          <cell r="B4872" t="str">
            <v>STD EXCH.TSXP47411</v>
          </cell>
          <cell r="C4872" t="str">
            <v>FR</v>
          </cell>
          <cell r="D4872" t="str">
            <v>06 Service Only</v>
          </cell>
          <cell r="E4872" t="e">
            <v>#N/A</v>
          </cell>
          <cell r="F4872" t="str">
            <v>03 Exchg w/ refurbished</v>
          </cell>
          <cell r="G4872" t="str">
            <v>02.07.2001</v>
          </cell>
          <cell r="H4872" t="str">
            <v>30.06.2001</v>
          </cell>
          <cell r="I4872" t="str">
            <v>NO REPLACE</v>
          </cell>
        </row>
        <row r="4873">
          <cell r="A4873" t="str">
            <v>TSXP47415</v>
          </cell>
          <cell r="B4873" t="str">
            <v>TSX P47 415 PROCESSOR</v>
          </cell>
          <cell r="C4873" t="str">
            <v>FR</v>
          </cell>
          <cell r="D4873" t="str">
            <v>06 Service Only</v>
          </cell>
          <cell r="E4873" t="e">
            <v>#N/A</v>
          </cell>
          <cell r="F4873" t="str">
            <v>03 Exchg w/ refurbished</v>
          </cell>
          <cell r="G4873" t="str">
            <v>31.12.2004</v>
          </cell>
          <cell r="H4873" t="str">
            <v>31.12.2004</v>
          </cell>
          <cell r="I4873" t="str">
            <v>NO REPLACE</v>
          </cell>
        </row>
        <row r="4874">
          <cell r="A4874" t="str">
            <v>TSXP47415R</v>
          </cell>
          <cell r="B4874" t="str">
            <v>STD EXCH.TSXP47415</v>
          </cell>
          <cell r="C4874" t="str">
            <v>FR</v>
          </cell>
          <cell r="D4874" t="str">
            <v>06 Service Only</v>
          </cell>
          <cell r="E4874" t="e">
            <v>#N/A</v>
          </cell>
          <cell r="F4874" t="str">
            <v>03 Exchg w/ refurbished</v>
          </cell>
          <cell r="G4874" t="str">
            <v>23.12.2004</v>
          </cell>
          <cell r="H4874" t="str">
            <v>31.12.2004</v>
          </cell>
          <cell r="I4874" t="str">
            <v>NO REPLACE</v>
          </cell>
        </row>
        <row r="4875">
          <cell r="A4875" t="str">
            <v>TSXP47420</v>
          </cell>
          <cell r="B4875" t="str">
            <v>TSX P47 420 PROCESSOR</v>
          </cell>
          <cell r="C4875" t="str">
            <v>FR</v>
          </cell>
          <cell r="D4875" t="str">
            <v>06 Service Only</v>
          </cell>
          <cell r="E4875">
            <v>143800</v>
          </cell>
          <cell r="F4875" t="str">
            <v>03 Exchg w/ refurbished</v>
          </cell>
          <cell r="G4875" t="str">
            <v>02.07.2001</v>
          </cell>
          <cell r="H4875" t="str">
            <v>30.06.2001</v>
          </cell>
          <cell r="I4875" t="str">
            <v>TSXP47425</v>
          </cell>
        </row>
        <row r="4876">
          <cell r="A4876" t="str">
            <v>TSXP47420R</v>
          </cell>
          <cell r="B4876" t="str">
            <v>STD EXCH TSXP47420</v>
          </cell>
          <cell r="C4876" t="str">
            <v>FR</v>
          </cell>
          <cell r="D4876" t="str">
            <v>06 Service Only</v>
          </cell>
          <cell r="E4876">
            <v>143800</v>
          </cell>
          <cell r="F4876" t="str">
            <v>03 Exchg w/ refurbished</v>
          </cell>
          <cell r="G4876" t="str">
            <v>02.07.2001</v>
          </cell>
          <cell r="H4876" t="str">
            <v>30.06.2001</v>
          </cell>
          <cell r="I4876" t="str">
            <v>NO REPLACE</v>
          </cell>
        </row>
        <row r="4877">
          <cell r="A4877" t="str">
            <v>TSXP47425</v>
          </cell>
          <cell r="B4877" t="str">
            <v>TSX P47 425 PROCESSOR</v>
          </cell>
          <cell r="C4877" t="str">
            <v>FR</v>
          </cell>
          <cell r="D4877" t="str">
            <v>06 Service Only</v>
          </cell>
          <cell r="E4877">
            <v>161400</v>
          </cell>
          <cell r="F4877" t="str">
            <v>03 Exchg w/ refurbished</v>
          </cell>
          <cell r="G4877" t="str">
            <v>31.12.2004</v>
          </cell>
          <cell r="H4877" t="str">
            <v>31.12.2004</v>
          </cell>
          <cell r="I4877" t="str">
            <v>NO REPLACE</v>
          </cell>
        </row>
        <row r="4878">
          <cell r="A4878" t="str">
            <v>TSXP47425R</v>
          </cell>
          <cell r="B4878" t="str">
            <v>STD EXCH TSXP47425</v>
          </cell>
          <cell r="C4878" t="str">
            <v>FR</v>
          </cell>
          <cell r="D4878" t="str">
            <v>06 Service Only</v>
          </cell>
          <cell r="E4878" t="e">
            <v>#N/A</v>
          </cell>
          <cell r="F4878" t="str">
            <v>03 Exchg w/ refurbished</v>
          </cell>
          <cell r="G4878" t="str">
            <v>23.12.2004</v>
          </cell>
          <cell r="H4878" t="str">
            <v>31.12.2004</v>
          </cell>
          <cell r="I4878" t="str">
            <v>NO REPLACE</v>
          </cell>
        </row>
        <row r="4879">
          <cell r="A4879" t="str">
            <v>TSXP47455</v>
          </cell>
          <cell r="B4879" t="str">
            <v>TSX P47 455 PROCESSOR</v>
          </cell>
          <cell r="C4879" t="str">
            <v>FR</v>
          </cell>
          <cell r="D4879" t="str">
            <v>06 Service Only</v>
          </cell>
          <cell r="E4879">
            <v>143900</v>
          </cell>
          <cell r="F4879" t="str">
            <v>03 Exchg w/ refurbished</v>
          </cell>
          <cell r="G4879" t="str">
            <v>31.12.2004</v>
          </cell>
          <cell r="H4879" t="str">
            <v>31.12.2004</v>
          </cell>
          <cell r="I4879" t="str">
            <v>NO REPLACE</v>
          </cell>
        </row>
        <row r="4880">
          <cell r="A4880" t="str">
            <v>TSXP47455R</v>
          </cell>
          <cell r="B4880" t="str">
            <v>STD EXCH TSXP47455</v>
          </cell>
          <cell r="C4880" t="str">
            <v>FR</v>
          </cell>
          <cell r="D4880" t="str">
            <v>06 Service Only</v>
          </cell>
          <cell r="E4880" t="e">
            <v>#N/A</v>
          </cell>
          <cell r="F4880" t="str">
            <v>03 Exchg w/ refurbished</v>
          </cell>
          <cell r="G4880" t="str">
            <v>23.12.2004</v>
          </cell>
          <cell r="H4880" t="str">
            <v>31.12.2004</v>
          </cell>
          <cell r="I4880" t="str">
            <v>NO REPLACE</v>
          </cell>
        </row>
        <row r="4881">
          <cell r="A4881" t="str">
            <v>TSXP570244M</v>
          </cell>
          <cell r="B4881" t="str">
            <v>570X4 CAN UNY PROCESSOR</v>
          </cell>
          <cell r="C4881" t="str">
            <v>FR</v>
          </cell>
          <cell r="D4881" t="str">
            <v>04 Commercialized</v>
          </cell>
          <cell r="E4881">
            <v>37100</v>
          </cell>
          <cell r="F4881" t="str">
            <v>05 Config part, service provided</v>
          </cell>
          <cell r="G4881" t="str">
            <v>01.09.2004</v>
          </cell>
          <cell r="H4881" t="str">
            <v>00.00.0000</v>
          </cell>
        </row>
        <row r="4882">
          <cell r="A4882" t="str">
            <v>TSXP57024MR</v>
          </cell>
          <cell r="B4882" t="str">
            <v>STD EXCH 570X4 CAN UNY PROCESSOR BASE</v>
          </cell>
          <cell r="C4882" t="str">
            <v>FR</v>
          </cell>
          <cell r="D4882" t="str">
            <v>02 Validated</v>
          </cell>
          <cell r="E4882" t="e">
            <v>#N/A</v>
          </cell>
          <cell r="F4882" t="str">
            <v>03 Exchg w/ refurbished</v>
          </cell>
          <cell r="G4882" t="str">
            <v>27.05.2004</v>
          </cell>
          <cell r="H4882" t="str">
            <v>00.00.0000</v>
          </cell>
        </row>
        <row r="4883">
          <cell r="A4883" t="str">
            <v>TSXP57102M</v>
          </cell>
          <cell r="B4883" t="str">
            <v>TSX P 57102M PROCESSOR</v>
          </cell>
          <cell r="C4883" t="str">
            <v>FR</v>
          </cell>
          <cell r="D4883" t="str">
            <v>06 Service Only</v>
          </cell>
          <cell r="E4883">
            <v>27400</v>
          </cell>
          <cell r="F4883" t="str">
            <v>03 Exchg w/ refurbished</v>
          </cell>
          <cell r="G4883" t="str">
            <v>31.12.2002</v>
          </cell>
          <cell r="H4883" t="str">
            <v>31.12.2002</v>
          </cell>
          <cell r="I4883" t="str">
            <v>TSXP57103M</v>
          </cell>
        </row>
        <row r="4884">
          <cell r="A4884" t="str">
            <v>TSXP57102R</v>
          </cell>
          <cell r="B4884" t="str">
            <v>ECH.STD TSXP57102M</v>
          </cell>
          <cell r="C4884" t="str">
            <v>FR</v>
          </cell>
          <cell r="D4884" t="str">
            <v>06 Service Only</v>
          </cell>
          <cell r="E4884" t="e">
            <v>#N/A</v>
          </cell>
          <cell r="F4884" t="str">
            <v>03 Exchg w/ refurbished</v>
          </cell>
          <cell r="G4884" t="str">
            <v>31.12.2002</v>
          </cell>
          <cell r="H4884" t="str">
            <v>31.12.2002</v>
          </cell>
          <cell r="I4884" t="str">
            <v>NO REPLACE</v>
          </cell>
        </row>
        <row r="4885">
          <cell r="A4885" t="str">
            <v>TSXP57103M</v>
          </cell>
          <cell r="B4885" t="str">
            <v>571X3 PL7 PROCESSOR</v>
          </cell>
          <cell r="C4885" t="str">
            <v>FR</v>
          </cell>
          <cell r="D4885" t="str">
            <v>04 Commercialized</v>
          </cell>
          <cell r="E4885">
            <v>22000</v>
          </cell>
          <cell r="F4885" t="str">
            <v>03 Exchg w/ refurbished</v>
          </cell>
          <cell r="G4885" t="str">
            <v>12.03.2001</v>
          </cell>
          <cell r="H4885" t="str">
            <v>00.00.0000</v>
          </cell>
        </row>
        <row r="4886">
          <cell r="A4886" t="str">
            <v>TSXP57103MR</v>
          </cell>
          <cell r="B4886" t="str">
            <v>STD EXCH 571X3 PL7 PROCESSOR</v>
          </cell>
          <cell r="C4886" t="str">
            <v>FR</v>
          </cell>
          <cell r="D4886" t="str">
            <v>06 Service Only</v>
          </cell>
          <cell r="E4886" t="e">
            <v>#N/A</v>
          </cell>
          <cell r="F4886" t="str">
            <v>03 Exchg w/ refurbished</v>
          </cell>
          <cell r="G4886" t="str">
            <v>28.12.2004</v>
          </cell>
          <cell r="H4886" t="str">
            <v>00.00.0000</v>
          </cell>
          <cell r="I4886" t="str">
            <v>NO REPLACE</v>
          </cell>
        </row>
        <row r="4887">
          <cell r="A4887" t="str">
            <v>TSXP57104M</v>
          </cell>
          <cell r="B4887" t="str">
            <v>571X4 UNY PROCESSOR</v>
          </cell>
          <cell r="C4887" t="str">
            <v>FR</v>
          </cell>
          <cell r="D4887" t="str">
            <v>04 Commercialized</v>
          </cell>
          <cell r="E4887">
            <v>22300</v>
          </cell>
          <cell r="F4887" t="str">
            <v>03 Exchg w/ refurbished</v>
          </cell>
          <cell r="G4887" t="str">
            <v>01.09.2004</v>
          </cell>
          <cell r="H4887" t="str">
            <v>00.00.0000</v>
          </cell>
        </row>
        <row r="4888">
          <cell r="A4888" t="str">
            <v>TSXP57104MR</v>
          </cell>
          <cell r="B4888" t="str">
            <v>STD EXCH 571X4 UNY PROCESSOR</v>
          </cell>
          <cell r="C4888" t="str">
            <v>FR</v>
          </cell>
          <cell r="D4888" t="str">
            <v>02 Validated</v>
          </cell>
          <cell r="E4888" t="e">
            <v>#N/A</v>
          </cell>
          <cell r="F4888" t="str">
            <v>03 Exchg w/ refurbished</v>
          </cell>
          <cell r="G4888" t="str">
            <v>27.05.2004</v>
          </cell>
          <cell r="H4888" t="str">
            <v>00.00.0000</v>
          </cell>
        </row>
        <row r="4889">
          <cell r="A4889" t="str">
            <v>TSXP5710M</v>
          </cell>
          <cell r="B4889" t="str">
            <v>TSX P 5710 PROCESSOR M</v>
          </cell>
          <cell r="C4889" t="str">
            <v>FR</v>
          </cell>
          <cell r="D4889" t="str">
            <v>06 Service Only</v>
          </cell>
          <cell r="E4889">
            <v>25600</v>
          </cell>
          <cell r="F4889" t="str">
            <v>03 Exchg w/ refurbished</v>
          </cell>
          <cell r="G4889" t="str">
            <v>02.01.2001</v>
          </cell>
          <cell r="H4889" t="str">
            <v>31.12.2000</v>
          </cell>
          <cell r="I4889" t="str">
            <v>NO REPLACE</v>
          </cell>
        </row>
        <row r="4890">
          <cell r="A4890" t="str">
            <v>TSXP5710R</v>
          </cell>
          <cell r="B4890" t="str">
            <v>ECH.STD TSXP5710M</v>
          </cell>
          <cell r="C4890" t="str">
            <v>FR</v>
          </cell>
          <cell r="D4890" t="str">
            <v>06 Service Only</v>
          </cell>
          <cell r="E4890" t="e">
            <v>#N/A</v>
          </cell>
          <cell r="F4890" t="str">
            <v>03 Exchg w/ refurbished</v>
          </cell>
          <cell r="G4890" t="str">
            <v>15.03.2001</v>
          </cell>
          <cell r="H4890" t="str">
            <v>31.12.2000</v>
          </cell>
          <cell r="I4890" t="str">
            <v>NO REPLACE</v>
          </cell>
        </row>
        <row r="4891">
          <cell r="A4891" t="str">
            <v>TSXP57153M</v>
          </cell>
          <cell r="B4891" t="str">
            <v>571X3 FIP PL7 PROCESSOR</v>
          </cell>
          <cell r="C4891" t="str">
            <v>FR</v>
          </cell>
          <cell r="D4891" t="str">
            <v>04 Commercialized</v>
          </cell>
          <cell r="E4891">
            <v>35000</v>
          </cell>
          <cell r="F4891" t="str">
            <v>03 Exchg w/ refurbished</v>
          </cell>
          <cell r="G4891" t="str">
            <v>12.03.2001</v>
          </cell>
          <cell r="H4891" t="str">
            <v>00.00.0000</v>
          </cell>
        </row>
        <row r="4892">
          <cell r="A4892" t="str">
            <v>TSXP57153MR</v>
          </cell>
          <cell r="B4892" t="str">
            <v>STD EXCH 571X3 FIP PL7 PROCESSOR</v>
          </cell>
          <cell r="C4892" t="str">
            <v>FR</v>
          </cell>
          <cell r="D4892" t="str">
            <v>06 Service Only</v>
          </cell>
          <cell r="E4892" t="e">
            <v>#N/A</v>
          </cell>
          <cell r="F4892" t="str">
            <v>03 Exchg w/ refurbished</v>
          </cell>
          <cell r="G4892" t="str">
            <v>28.12.2004</v>
          </cell>
          <cell r="H4892" t="str">
            <v>00.00.0000</v>
          </cell>
          <cell r="I4892" t="str">
            <v>NO REPLACE</v>
          </cell>
        </row>
        <row r="4893">
          <cell r="A4893" t="str">
            <v>TSXP57154M</v>
          </cell>
          <cell r="B4893" t="str">
            <v>571X4 FIP UNY PROCESSOR</v>
          </cell>
          <cell r="C4893" t="str">
            <v>FR</v>
          </cell>
          <cell r="D4893" t="str">
            <v>04 Commercialized</v>
          </cell>
          <cell r="E4893">
            <v>42000</v>
          </cell>
          <cell r="F4893" t="str">
            <v>03 Exchg w/ refurbished</v>
          </cell>
          <cell r="G4893" t="str">
            <v>01.09.2004</v>
          </cell>
          <cell r="H4893" t="str">
            <v>00.00.0000</v>
          </cell>
        </row>
        <row r="4894">
          <cell r="A4894" t="str">
            <v>TSXP57154MR</v>
          </cell>
          <cell r="B4894" t="str">
            <v>STD EXCH 571X4 FIP UNY PROCESSOR</v>
          </cell>
          <cell r="C4894" t="str">
            <v>FR</v>
          </cell>
          <cell r="D4894" t="str">
            <v>02 Validated</v>
          </cell>
          <cell r="E4894" t="e">
            <v>#N/A</v>
          </cell>
          <cell r="F4894" t="str">
            <v>03 Exchg w/ refurbished</v>
          </cell>
          <cell r="G4894" t="str">
            <v>27.05.2004</v>
          </cell>
          <cell r="H4894" t="str">
            <v>00.00.0000</v>
          </cell>
        </row>
        <row r="4895">
          <cell r="A4895" t="str">
            <v>TSXP571634M</v>
          </cell>
          <cell r="B4895" t="str">
            <v>571X4 ETH UNY PROCESSOR</v>
          </cell>
          <cell r="C4895" t="str">
            <v>FR</v>
          </cell>
          <cell r="D4895" t="str">
            <v>04 Commercialized</v>
          </cell>
          <cell r="E4895">
            <v>49400</v>
          </cell>
          <cell r="F4895" t="str">
            <v>03 Exchg w/ refurbished</v>
          </cell>
          <cell r="G4895" t="str">
            <v>01.09.2004</v>
          </cell>
          <cell r="H4895" t="str">
            <v>00.00.0000</v>
          </cell>
        </row>
        <row r="4896">
          <cell r="A4896" t="str">
            <v>TSXP571634MR</v>
          </cell>
          <cell r="B4896" t="str">
            <v>STD EXCH 571X4 ETH UNY PROCESSOR</v>
          </cell>
          <cell r="C4896" t="str">
            <v>FR</v>
          </cell>
          <cell r="D4896" t="str">
            <v>02 Validated</v>
          </cell>
          <cell r="E4896" t="e">
            <v>#N/A</v>
          </cell>
          <cell r="F4896" t="str">
            <v>03 Exchg w/ refurbished</v>
          </cell>
          <cell r="G4896" t="str">
            <v>27.05.2004</v>
          </cell>
          <cell r="H4896" t="str">
            <v>00.00.0000</v>
          </cell>
        </row>
        <row r="4897">
          <cell r="A4897" t="str">
            <v>TSXP5720</v>
          </cell>
          <cell r="B4897" t="str">
            <v>TSX P 5720 PROCESSOR M</v>
          </cell>
          <cell r="C4897" t="str">
            <v>FR</v>
          </cell>
          <cell r="D4897" t="str">
            <v>06 Service Only</v>
          </cell>
          <cell r="E4897">
            <v>51400</v>
          </cell>
          <cell r="F4897" t="str">
            <v>03 Exchg w/ refurbished</v>
          </cell>
          <cell r="G4897" t="str">
            <v>24.07.2000</v>
          </cell>
          <cell r="H4897" t="str">
            <v>00.00.0000</v>
          </cell>
          <cell r="I4897" t="str">
            <v>NO REPLACE</v>
          </cell>
        </row>
        <row r="4898">
          <cell r="A4898" t="str">
            <v>TSXP57202M</v>
          </cell>
          <cell r="B4898" t="str">
            <v>TSX P 57202M PROCESSOR</v>
          </cell>
          <cell r="C4898" t="str">
            <v>FR</v>
          </cell>
          <cell r="D4898" t="str">
            <v>06 Service Only</v>
          </cell>
          <cell r="E4898">
            <v>55300</v>
          </cell>
          <cell r="F4898" t="str">
            <v>03 Exchg w/ refurbished</v>
          </cell>
          <cell r="G4898" t="str">
            <v>01.08.2003</v>
          </cell>
          <cell r="H4898" t="str">
            <v>30.06.2003</v>
          </cell>
          <cell r="I4898" t="str">
            <v>NO REPLACE</v>
          </cell>
        </row>
        <row r="4899">
          <cell r="A4899" t="str">
            <v>TSXP57202R</v>
          </cell>
          <cell r="B4899" t="str">
            <v>STD EXCH TSXP57202M</v>
          </cell>
          <cell r="C4899" t="str">
            <v>FR</v>
          </cell>
          <cell r="D4899" t="str">
            <v>06 Service Only</v>
          </cell>
          <cell r="E4899" t="e">
            <v>#N/A</v>
          </cell>
          <cell r="F4899" t="str">
            <v>03 Exchg w/ refurbished</v>
          </cell>
          <cell r="G4899" t="str">
            <v>07.07.2003</v>
          </cell>
          <cell r="H4899" t="str">
            <v>30.06.2003</v>
          </cell>
          <cell r="I4899" t="str">
            <v>NO REPLACE</v>
          </cell>
        </row>
        <row r="4900">
          <cell r="A4900" t="str">
            <v>TSXP57203M</v>
          </cell>
          <cell r="B4900" t="str">
            <v>572X3 PL7 PROCESSOR</v>
          </cell>
          <cell r="C4900" t="str">
            <v>FR</v>
          </cell>
          <cell r="D4900" t="str">
            <v>04 Commercialized</v>
          </cell>
          <cell r="E4900">
            <v>47600</v>
          </cell>
          <cell r="F4900" t="str">
            <v>03 Exchg w/ refurbished</v>
          </cell>
          <cell r="G4900" t="str">
            <v>12.03.2001</v>
          </cell>
          <cell r="H4900" t="str">
            <v>00.00.0000</v>
          </cell>
        </row>
        <row r="4901">
          <cell r="A4901" t="str">
            <v>TSXP57203MR</v>
          </cell>
          <cell r="B4901" t="str">
            <v>STD EXCH 572X3 PL7 PROCESSOR</v>
          </cell>
          <cell r="C4901" t="str">
            <v>FR</v>
          </cell>
          <cell r="D4901" t="str">
            <v>06 Service Only</v>
          </cell>
          <cell r="E4901" t="e">
            <v>#N/A</v>
          </cell>
          <cell r="F4901" t="str">
            <v>03 Exchg w/ refurbished</v>
          </cell>
          <cell r="G4901" t="str">
            <v>23.12.2004</v>
          </cell>
          <cell r="H4901" t="str">
            <v>00.00.0000</v>
          </cell>
          <cell r="I4901" t="str">
            <v>NO REPLACE</v>
          </cell>
        </row>
        <row r="4902">
          <cell r="A4902" t="str">
            <v>TSXP57204M</v>
          </cell>
          <cell r="B4902" t="str">
            <v>572X4 UNY PROCESSOR</v>
          </cell>
          <cell r="C4902" t="str">
            <v>FR</v>
          </cell>
          <cell r="D4902" t="str">
            <v>04 Commercialized</v>
          </cell>
          <cell r="E4902">
            <v>49400</v>
          </cell>
          <cell r="F4902" t="str">
            <v>03 Exchg w/ refurbished</v>
          </cell>
          <cell r="G4902" t="str">
            <v>04.08.2003</v>
          </cell>
          <cell r="H4902" t="str">
            <v>00.00.0000</v>
          </cell>
        </row>
        <row r="4903">
          <cell r="A4903" t="str">
            <v>TSXP57204MR</v>
          </cell>
          <cell r="B4903" t="str">
            <v>STD EXCH 572X4 UNY PROCESSOR</v>
          </cell>
          <cell r="C4903" t="str">
            <v>FR</v>
          </cell>
          <cell r="D4903" t="str">
            <v>06 Service Only</v>
          </cell>
          <cell r="E4903" t="e">
            <v>#N/A</v>
          </cell>
          <cell r="F4903" t="str">
            <v>03 Exchg w/ refurbished</v>
          </cell>
          <cell r="G4903" t="str">
            <v>28.12.2004</v>
          </cell>
          <cell r="H4903" t="str">
            <v>00.00.0000</v>
          </cell>
          <cell r="I4903" t="str">
            <v>NO REPLACE</v>
          </cell>
        </row>
        <row r="4904">
          <cell r="A4904" t="str">
            <v>TSXP5720M</v>
          </cell>
          <cell r="B4904" t="str">
            <v>TSX P 5720 PROCESSOR M</v>
          </cell>
          <cell r="C4904" t="str">
            <v>FR</v>
          </cell>
          <cell r="D4904" t="str">
            <v>06 Service Only</v>
          </cell>
          <cell r="E4904">
            <v>55300</v>
          </cell>
          <cell r="F4904" t="str">
            <v>03 Exchg w/ refurbished</v>
          </cell>
          <cell r="G4904" t="str">
            <v>11.12.2001</v>
          </cell>
          <cell r="H4904" t="str">
            <v>31.12.2000</v>
          </cell>
          <cell r="I4904" t="str">
            <v>NO REPLACE</v>
          </cell>
        </row>
        <row r="4905">
          <cell r="A4905" t="str">
            <v>TSXP5720R</v>
          </cell>
          <cell r="B4905" t="str">
            <v>STD EXCH TSXP5720M</v>
          </cell>
          <cell r="C4905" t="str">
            <v>FR</v>
          </cell>
          <cell r="D4905" t="str">
            <v>06 Service Only</v>
          </cell>
          <cell r="E4905" t="e">
            <v>#N/A</v>
          </cell>
          <cell r="F4905" t="str">
            <v>03 Exchg w/ refurbished</v>
          </cell>
          <cell r="G4905" t="str">
            <v>23.12.2004</v>
          </cell>
          <cell r="H4905" t="str">
            <v>31.12.2000</v>
          </cell>
          <cell r="I4905" t="str">
            <v>NO REPLACE</v>
          </cell>
        </row>
        <row r="4906">
          <cell r="A4906" t="str">
            <v>TSXP57252M</v>
          </cell>
          <cell r="B4906" t="str">
            <v>TSX P 57252M PROCESSOR</v>
          </cell>
          <cell r="C4906" t="str">
            <v>FR</v>
          </cell>
          <cell r="D4906" t="str">
            <v>06 Service Only</v>
          </cell>
          <cell r="E4906">
            <v>91200</v>
          </cell>
          <cell r="F4906" t="str">
            <v>03 Exchg w/ refurbished</v>
          </cell>
          <cell r="G4906" t="str">
            <v>07.07.2003</v>
          </cell>
          <cell r="H4906" t="str">
            <v>30.06.2003</v>
          </cell>
          <cell r="I4906" t="str">
            <v>NO REPLACE</v>
          </cell>
        </row>
        <row r="4907">
          <cell r="A4907" t="str">
            <v>TSXP57252R</v>
          </cell>
          <cell r="B4907" t="str">
            <v>STD EXCH TSXP57252M</v>
          </cell>
          <cell r="C4907" t="str">
            <v>FR</v>
          </cell>
          <cell r="D4907" t="str">
            <v>06 Service Only</v>
          </cell>
          <cell r="E4907" t="e">
            <v>#N/A</v>
          </cell>
          <cell r="F4907" t="str">
            <v>03 Exchg w/ refurbished</v>
          </cell>
          <cell r="G4907" t="str">
            <v>07.07.2003</v>
          </cell>
          <cell r="H4907" t="str">
            <v>30.06.2003</v>
          </cell>
          <cell r="I4907" t="str">
            <v>NO REPLACE</v>
          </cell>
        </row>
        <row r="4908">
          <cell r="A4908" t="str">
            <v>TSXP57253M</v>
          </cell>
          <cell r="B4908" t="str">
            <v>572X3 FIP PL7 PROCESSOR</v>
          </cell>
          <cell r="C4908" t="str">
            <v>FR</v>
          </cell>
          <cell r="D4908" t="str">
            <v>04 Commercialized</v>
          </cell>
          <cell r="E4908">
            <v>77200</v>
          </cell>
          <cell r="F4908" t="str">
            <v>03 Exchg w/ refurbished</v>
          </cell>
          <cell r="G4908" t="str">
            <v>12.03.2001</v>
          </cell>
          <cell r="H4908" t="str">
            <v>00.00.0000</v>
          </cell>
        </row>
        <row r="4909">
          <cell r="A4909" t="str">
            <v>TSXP57253MR</v>
          </cell>
          <cell r="B4909" t="str">
            <v>STD EXCH 572X3 FIP PL7 PROCESSOR</v>
          </cell>
          <cell r="C4909" t="str">
            <v>FR</v>
          </cell>
          <cell r="D4909" t="str">
            <v>06 Service Only</v>
          </cell>
          <cell r="E4909" t="e">
            <v>#N/A</v>
          </cell>
          <cell r="F4909" t="str">
            <v>03 Exchg w/ refurbished</v>
          </cell>
          <cell r="G4909" t="str">
            <v>28.12.2004</v>
          </cell>
          <cell r="H4909" t="str">
            <v>00.00.0000</v>
          </cell>
          <cell r="I4909" t="str">
            <v>NO REPLACE</v>
          </cell>
        </row>
        <row r="4910">
          <cell r="A4910" t="str">
            <v>TSXP57254M</v>
          </cell>
          <cell r="B4910" t="str">
            <v>572X4 FIP UNY PROCESSOR</v>
          </cell>
          <cell r="C4910" t="str">
            <v>FR</v>
          </cell>
          <cell r="D4910" t="str">
            <v>04 Commercialized</v>
          </cell>
          <cell r="E4910">
            <v>79200</v>
          </cell>
          <cell r="F4910" t="str">
            <v>03 Exchg w/ refurbished</v>
          </cell>
          <cell r="G4910" t="str">
            <v>01.09.2004</v>
          </cell>
          <cell r="H4910" t="str">
            <v>00.00.0000</v>
          </cell>
        </row>
        <row r="4911">
          <cell r="A4911" t="str">
            <v>TSXP57254MR</v>
          </cell>
          <cell r="B4911" t="str">
            <v>STD EXCH 572X4 FIP UNY PROCESSOR</v>
          </cell>
          <cell r="C4911" t="str">
            <v>FR</v>
          </cell>
          <cell r="D4911" t="str">
            <v>02 Validated</v>
          </cell>
          <cell r="E4911" t="e">
            <v>#N/A</v>
          </cell>
          <cell r="F4911" t="str">
            <v>03 Exchg w/ refurbished</v>
          </cell>
          <cell r="G4911" t="str">
            <v>27.05.2004</v>
          </cell>
          <cell r="H4911" t="str">
            <v>00.00.0000</v>
          </cell>
        </row>
        <row r="4912">
          <cell r="A4912" t="str">
            <v>TSXP572623M</v>
          </cell>
          <cell r="B4912" t="str">
            <v>572X3 ETH PL7 PROCESSOR</v>
          </cell>
          <cell r="C4912" t="str">
            <v>FR</v>
          </cell>
          <cell r="D4912" t="str">
            <v>04 Commercialized</v>
          </cell>
          <cell r="E4912">
            <v>80800</v>
          </cell>
          <cell r="F4912" t="str">
            <v>03 Exchg w/ refurbished</v>
          </cell>
          <cell r="G4912" t="str">
            <v>24.04.2002</v>
          </cell>
          <cell r="H4912" t="str">
            <v>00.00.0000</v>
          </cell>
        </row>
        <row r="4913">
          <cell r="A4913" t="str">
            <v>TSXP572623MR</v>
          </cell>
          <cell r="B4913" t="str">
            <v>STD EXCH 572X3 ETH PL7 PROCESSOR</v>
          </cell>
          <cell r="C4913" t="str">
            <v>FR</v>
          </cell>
          <cell r="D4913" t="str">
            <v>06 Service Only</v>
          </cell>
          <cell r="E4913">
            <v>34000</v>
          </cell>
          <cell r="F4913" t="str">
            <v>03 Exchg w/ refurbished</v>
          </cell>
          <cell r="G4913" t="str">
            <v>28.12.2004</v>
          </cell>
          <cell r="H4913" t="str">
            <v>00.00.0000</v>
          </cell>
          <cell r="I4913" t="str">
            <v>NO REPLACE</v>
          </cell>
        </row>
        <row r="4914">
          <cell r="A4914" t="str">
            <v>TSXP572634M</v>
          </cell>
          <cell r="B4914" t="str">
            <v>572X4 ETH UNY PROCESSOR</v>
          </cell>
          <cell r="C4914" t="str">
            <v>FR</v>
          </cell>
          <cell r="D4914" t="str">
            <v>04 Commercialized</v>
          </cell>
          <cell r="E4914">
            <v>86700</v>
          </cell>
          <cell r="F4914" t="str">
            <v>03 Exchg w/ refurbished</v>
          </cell>
          <cell r="G4914" t="str">
            <v>04.08.2003</v>
          </cell>
          <cell r="H4914" t="str">
            <v>00.00.0000</v>
          </cell>
        </row>
        <row r="4915">
          <cell r="A4915" t="str">
            <v>TSXP572634MR</v>
          </cell>
          <cell r="B4915" t="str">
            <v>STD EXCH 572X4 ETH UNY PROCESSOR</v>
          </cell>
          <cell r="C4915" t="str">
            <v>FR</v>
          </cell>
          <cell r="D4915" t="str">
            <v>06 Service Only</v>
          </cell>
          <cell r="E4915" t="e">
            <v>#N/A</v>
          </cell>
          <cell r="F4915" t="str">
            <v>03 Exchg w/ refurbished</v>
          </cell>
          <cell r="G4915" t="str">
            <v>28.12.2004</v>
          </cell>
          <cell r="H4915" t="str">
            <v>00.00.0000</v>
          </cell>
          <cell r="I4915" t="str">
            <v>NO REPLACE</v>
          </cell>
        </row>
        <row r="4916">
          <cell r="A4916" t="str">
            <v>TSXP572823M</v>
          </cell>
          <cell r="B4916" t="str">
            <v>572X3 ETH FIP PL7 PROCESSOR</v>
          </cell>
          <cell r="C4916" t="str">
            <v>FR</v>
          </cell>
          <cell r="D4916" t="str">
            <v>04 Commercialized</v>
          </cell>
          <cell r="E4916">
            <v>113400</v>
          </cell>
          <cell r="F4916" t="str">
            <v>03 Exchg w/ refurbished</v>
          </cell>
          <cell r="G4916" t="str">
            <v>24.04.2002</v>
          </cell>
          <cell r="H4916" t="str">
            <v>00.00.0000</v>
          </cell>
        </row>
        <row r="4917">
          <cell r="A4917" t="str">
            <v>TSXP572823MR</v>
          </cell>
          <cell r="B4917" t="str">
            <v>STD EXCH 572X3 ETH FIP PL7 PROCESSOR</v>
          </cell>
          <cell r="C4917" t="str">
            <v>FR</v>
          </cell>
          <cell r="D4917" t="str">
            <v>06 Service Only</v>
          </cell>
          <cell r="E4917" t="e">
            <v>#N/A</v>
          </cell>
          <cell r="F4917" t="str">
            <v>03 Exchg w/ refurbished</v>
          </cell>
          <cell r="G4917" t="str">
            <v>28.12.2004</v>
          </cell>
          <cell r="H4917" t="str">
            <v>00.00.0000</v>
          </cell>
          <cell r="I4917" t="str">
            <v>NO REPLACE</v>
          </cell>
        </row>
        <row r="4918">
          <cell r="A4918" t="str">
            <v>TSXP57302M</v>
          </cell>
          <cell r="B4918" t="str">
            <v>TSX P 57302M PROCESSOR</v>
          </cell>
          <cell r="C4918" t="str">
            <v>FR</v>
          </cell>
          <cell r="D4918" t="str">
            <v>06 Service Only</v>
          </cell>
          <cell r="E4918">
            <v>99800</v>
          </cell>
          <cell r="F4918" t="str">
            <v>03 Exchg w/ refurbished</v>
          </cell>
          <cell r="G4918" t="str">
            <v>07.07.2003</v>
          </cell>
          <cell r="H4918" t="str">
            <v>30.06.2003</v>
          </cell>
          <cell r="I4918" t="str">
            <v>NO REPLACE</v>
          </cell>
        </row>
        <row r="4919">
          <cell r="A4919" t="str">
            <v>TSXP57302R</v>
          </cell>
          <cell r="B4919" t="str">
            <v>ECH.STD TSXP57302M</v>
          </cell>
          <cell r="C4919" t="str">
            <v>FR</v>
          </cell>
          <cell r="D4919" t="str">
            <v>06 Service Only</v>
          </cell>
          <cell r="E4919" t="e">
            <v>#N/A</v>
          </cell>
          <cell r="F4919" t="str">
            <v>03 Exchg w/ refurbished</v>
          </cell>
          <cell r="G4919" t="str">
            <v>07.07.2003</v>
          </cell>
          <cell r="H4919" t="str">
            <v>30.06.2003</v>
          </cell>
          <cell r="I4919" t="str">
            <v>NO REPLACE</v>
          </cell>
        </row>
        <row r="4920">
          <cell r="A4920" t="str">
            <v>TSXP57303M</v>
          </cell>
          <cell r="B4920" t="str">
            <v>573X3 PL7 PROCESSOR</v>
          </cell>
          <cell r="C4920" t="str">
            <v>FR</v>
          </cell>
          <cell r="D4920" t="str">
            <v>04 Commercialized</v>
          </cell>
          <cell r="E4920">
            <v>91200</v>
          </cell>
          <cell r="F4920" t="str">
            <v>03 Exchg w/ refurbished</v>
          </cell>
          <cell r="G4920" t="str">
            <v>12.03.2001</v>
          </cell>
          <cell r="H4920" t="str">
            <v>00.00.0000</v>
          </cell>
        </row>
        <row r="4921">
          <cell r="A4921" t="str">
            <v>TSXP57303MR</v>
          </cell>
          <cell r="B4921" t="str">
            <v>STD EXCH 573X3 PL7 PROCESSOR</v>
          </cell>
          <cell r="C4921" t="str">
            <v>FR</v>
          </cell>
          <cell r="D4921" t="str">
            <v>06 Service Only</v>
          </cell>
          <cell r="E4921">
            <v>21760</v>
          </cell>
          <cell r="F4921" t="str">
            <v>03 Exchg w/ refurbished</v>
          </cell>
          <cell r="G4921" t="str">
            <v>28.12.2004</v>
          </cell>
          <cell r="H4921" t="str">
            <v>00.00.0000</v>
          </cell>
          <cell r="I4921" t="str">
            <v>NO REPLACE</v>
          </cell>
        </row>
        <row r="4922">
          <cell r="A4922" t="str">
            <v>TSXP57304M</v>
          </cell>
          <cell r="B4922" t="str">
            <v>573X4 UNY PROCESSOR</v>
          </cell>
          <cell r="C4922" t="str">
            <v>FR</v>
          </cell>
          <cell r="D4922" t="str">
            <v>04 Commercialized</v>
          </cell>
          <cell r="E4922">
            <v>99500</v>
          </cell>
          <cell r="F4922" t="str">
            <v>03 Exchg w/ refurbished</v>
          </cell>
          <cell r="G4922" t="str">
            <v>04.08.2003</v>
          </cell>
          <cell r="H4922" t="str">
            <v>00.00.0000</v>
          </cell>
        </row>
        <row r="4923">
          <cell r="A4923" t="str">
            <v>TSXP57304MR</v>
          </cell>
          <cell r="B4923" t="str">
            <v>STD EXCH 573X4 UNY PROCESSOR</v>
          </cell>
          <cell r="C4923" t="str">
            <v>FR</v>
          </cell>
          <cell r="D4923" t="str">
            <v>06 Service Only</v>
          </cell>
          <cell r="E4923" t="e">
            <v>#N/A</v>
          </cell>
          <cell r="F4923" t="str">
            <v>03 Exchg w/ refurbished</v>
          </cell>
          <cell r="G4923" t="str">
            <v>28.12.2004</v>
          </cell>
          <cell r="H4923" t="str">
            <v>00.00.0000</v>
          </cell>
          <cell r="I4923" t="str">
            <v>NO REPLACE</v>
          </cell>
        </row>
        <row r="4924">
          <cell r="A4924" t="str">
            <v>TSXP5730M</v>
          </cell>
          <cell r="B4924" t="str">
            <v>TSX P 5730 PROCESSOR</v>
          </cell>
          <cell r="C4924" t="str">
            <v>FR</v>
          </cell>
          <cell r="D4924" t="str">
            <v>06 Service Only</v>
          </cell>
          <cell r="E4924">
            <v>99800</v>
          </cell>
          <cell r="F4924" t="str">
            <v>03 Exchg w/ refurbished</v>
          </cell>
          <cell r="G4924" t="str">
            <v>11.12.2001</v>
          </cell>
          <cell r="H4924" t="str">
            <v>31.12.2000</v>
          </cell>
          <cell r="I4924" t="str">
            <v>NO REPLACE</v>
          </cell>
        </row>
        <row r="4925">
          <cell r="A4925" t="str">
            <v>TSXP5730R</v>
          </cell>
          <cell r="B4925" t="str">
            <v>STD EXCH TSXP5730R</v>
          </cell>
          <cell r="C4925" t="str">
            <v>FR</v>
          </cell>
          <cell r="D4925" t="str">
            <v>06 Service Only</v>
          </cell>
          <cell r="E4925" t="e">
            <v>#N/A</v>
          </cell>
          <cell r="F4925" t="str">
            <v>03 Exchg w/ refurbished</v>
          </cell>
          <cell r="G4925" t="str">
            <v>23.12.2004</v>
          </cell>
          <cell r="H4925" t="str">
            <v>31.12.2000</v>
          </cell>
          <cell r="I4925" t="str">
            <v>NO REPLACE</v>
          </cell>
        </row>
        <row r="4926">
          <cell r="A4926" t="str">
            <v>TSXP57352C1M</v>
          </cell>
          <cell r="B4926" t="str">
            <v>TSXP57352C1M PROCESSOR</v>
          </cell>
          <cell r="C4926" t="str">
            <v>FR</v>
          </cell>
          <cell r="D4926" t="str">
            <v>05 EOC</v>
          </cell>
          <cell r="E4926">
            <v>260900</v>
          </cell>
          <cell r="F4926" t="str">
            <v>03 Exchg w/ refurbished</v>
          </cell>
          <cell r="G4926" t="str">
            <v>31.12.2004</v>
          </cell>
          <cell r="H4926" t="str">
            <v>30.06.2006</v>
          </cell>
          <cell r="I4926" t="str">
            <v>NO REPLACE</v>
          </cell>
        </row>
        <row r="4927">
          <cell r="A4927" t="str">
            <v>TSXP57352C1R</v>
          </cell>
          <cell r="B4927" t="str">
            <v>TSXP57352C1R PROCESSOR</v>
          </cell>
          <cell r="C4927" t="str">
            <v>FR</v>
          </cell>
          <cell r="D4927" t="str">
            <v>06 Service Only</v>
          </cell>
          <cell r="E4927" t="e">
            <v>#N/A</v>
          </cell>
          <cell r="F4927" t="str">
            <v>03 Exchg w/ refurbished</v>
          </cell>
          <cell r="G4927" t="str">
            <v>31.01.2005</v>
          </cell>
          <cell r="H4927" t="str">
            <v>30.06.2006</v>
          </cell>
          <cell r="I4927" t="str">
            <v>NO REPLACE</v>
          </cell>
        </row>
        <row r="4928">
          <cell r="A4928" t="str">
            <v>TSXP57352M</v>
          </cell>
          <cell r="B4928" t="str">
            <v>TSX P 57352M PROCESSOR</v>
          </cell>
          <cell r="C4928" t="str">
            <v>FR</v>
          </cell>
          <cell r="D4928" t="str">
            <v>06 Service Only</v>
          </cell>
          <cell r="E4928">
            <v>138700</v>
          </cell>
          <cell r="F4928" t="str">
            <v>03 Exchg w/ refurbished</v>
          </cell>
          <cell r="G4928" t="str">
            <v>07.07.2003</v>
          </cell>
          <cell r="H4928" t="str">
            <v>30.06.2003</v>
          </cell>
          <cell r="I4928" t="str">
            <v>NO REPLACE</v>
          </cell>
        </row>
        <row r="4929">
          <cell r="A4929" t="str">
            <v>TSXP57352R</v>
          </cell>
          <cell r="B4929" t="str">
            <v>ECH.STD TSXP57352M</v>
          </cell>
          <cell r="C4929" t="str">
            <v>FR</v>
          </cell>
          <cell r="D4929" t="str">
            <v>06 Service Only</v>
          </cell>
          <cell r="E4929" t="e">
            <v>#N/A</v>
          </cell>
          <cell r="F4929" t="str">
            <v>03 Exchg w/ refurbished</v>
          </cell>
          <cell r="G4929" t="str">
            <v>07.07.2003</v>
          </cell>
          <cell r="H4929" t="str">
            <v>30.06.2003</v>
          </cell>
          <cell r="I4929" t="str">
            <v>NO REPLACE</v>
          </cell>
        </row>
        <row r="4930">
          <cell r="A4930" t="str">
            <v>TSXP57353C1M</v>
          </cell>
          <cell r="B4930" t="str">
            <v>573X3 C1 FIP PL7 PROCESSOR</v>
          </cell>
          <cell r="C4930" t="str">
            <v>FR</v>
          </cell>
          <cell r="D4930" t="str">
            <v>04 Commercialized</v>
          </cell>
          <cell r="E4930">
            <v>249200</v>
          </cell>
          <cell r="F4930" t="str">
            <v>03 Exchg w/ refurbished</v>
          </cell>
          <cell r="G4930" t="str">
            <v>19.01.2001</v>
          </cell>
          <cell r="H4930" t="str">
            <v>00.00.0000</v>
          </cell>
        </row>
        <row r="4931">
          <cell r="A4931" t="str">
            <v>TSXP57353C1MR</v>
          </cell>
          <cell r="B4931" t="str">
            <v>STD EXCH 573X3 C1 FIP PL7 PROCESSOR</v>
          </cell>
          <cell r="C4931" t="str">
            <v>FR</v>
          </cell>
          <cell r="D4931" t="str">
            <v>06 Service Only</v>
          </cell>
          <cell r="E4931" t="e">
            <v>#N/A</v>
          </cell>
          <cell r="F4931" t="str">
            <v>03 Exchg w/ refurbished</v>
          </cell>
          <cell r="G4931" t="str">
            <v>28.12.2004</v>
          </cell>
          <cell r="H4931" t="str">
            <v>00.00.0000</v>
          </cell>
          <cell r="I4931" t="str">
            <v>NO REPLACE</v>
          </cell>
        </row>
        <row r="4932">
          <cell r="A4932" t="str">
            <v>TSXP57353M</v>
          </cell>
          <cell r="B4932" t="str">
            <v>573X3 FIP PL7 PROCESSOR</v>
          </cell>
          <cell r="C4932" t="str">
            <v>FR</v>
          </cell>
          <cell r="D4932" t="str">
            <v>04 Commercialized</v>
          </cell>
          <cell r="E4932">
            <v>128400</v>
          </cell>
          <cell r="F4932" t="str">
            <v>03 Exchg w/ refurbished</v>
          </cell>
          <cell r="G4932" t="str">
            <v>12.03.2001</v>
          </cell>
          <cell r="H4932" t="str">
            <v>00.00.0000</v>
          </cell>
        </row>
        <row r="4933">
          <cell r="A4933" t="str">
            <v>TSXP57353MR</v>
          </cell>
          <cell r="B4933" t="str">
            <v>STD EXCH 573X3 FIP PL7 PROCESSOR</v>
          </cell>
          <cell r="C4933" t="str">
            <v>FR</v>
          </cell>
          <cell r="D4933" t="str">
            <v>06 Service Only</v>
          </cell>
          <cell r="E4933" t="e">
            <v>#N/A</v>
          </cell>
          <cell r="F4933" t="str">
            <v>03 Exchg w/ refurbished</v>
          </cell>
          <cell r="G4933" t="str">
            <v>28.12.2004</v>
          </cell>
          <cell r="H4933" t="str">
            <v>00.00.0000</v>
          </cell>
          <cell r="I4933" t="str">
            <v>NO REPLACE</v>
          </cell>
        </row>
        <row r="4934">
          <cell r="A4934" t="str">
            <v>TSXP57354M</v>
          </cell>
          <cell r="B4934" t="str">
            <v>573X4 FIP UNY PROCESSOR</v>
          </cell>
          <cell r="C4934" t="str">
            <v>FR</v>
          </cell>
          <cell r="D4934" t="str">
            <v>04 Commercialized</v>
          </cell>
          <cell r="E4934">
            <v>129000</v>
          </cell>
          <cell r="F4934" t="str">
            <v>03 Exchg w/ refurbished</v>
          </cell>
          <cell r="G4934" t="str">
            <v>01.09.2004</v>
          </cell>
          <cell r="H4934" t="str">
            <v>00.00.0000</v>
          </cell>
        </row>
        <row r="4935">
          <cell r="A4935" t="str">
            <v>TSXP57354MR</v>
          </cell>
          <cell r="B4935" t="str">
            <v>STD EXCH 573X4 FIP UNY PROCESSOR</v>
          </cell>
          <cell r="C4935" t="str">
            <v>FR</v>
          </cell>
          <cell r="D4935" t="str">
            <v>02 Validated</v>
          </cell>
          <cell r="E4935" t="e">
            <v>#N/A</v>
          </cell>
          <cell r="F4935" t="str">
            <v>03 Exchg w/ refurbished</v>
          </cell>
          <cell r="G4935" t="str">
            <v>27.05.2004</v>
          </cell>
          <cell r="H4935" t="str">
            <v>00.00.0000</v>
          </cell>
        </row>
        <row r="4936">
          <cell r="A4936" t="str">
            <v>TSXP573623M</v>
          </cell>
          <cell r="B4936" t="str">
            <v>573X3 ETH PL7 PROCESSOR</v>
          </cell>
          <cell r="C4936" t="str">
            <v>FR</v>
          </cell>
          <cell r="D4936" t="str">
            <v>04 Commercialized</v>
          </cell>
          <cell r="E4936">
            <v>131700</v>
          </cell>
          <cell r="F4936" t="str">
            <v>03 Exchg w/ refurbished</v>
          </cell>
          <cell r="G4936" t="str">
            <v>24.04.2002</v>
          </cell>
          <cell r="H4936" t="str">
            <v>00.00.0000</v>
          </cell>
        </row>
        <row r="4937">
          <cell r="A4937" t="str">
            <v>TSXP573623MR</v>
          </cell>
          <cell r="B4937" t="str">
            <v>STD EXCH 573X3 ETH PL7 PROCESSOR</v>
          </cell>
          <cell r="C4937" t="str">
            <v>FR</v>
          </cell>
          <cell r="D4937" t="str">
            <v>06 Service Only</v>
          </cell>
          <cell r="E4937">
            <v>44900</v>
          </cell>
          <cell r="F4937" t="str">
            <v>03 Exchg w/ refurbished</v>
          </cell>
          <cell r="G4937" t="str">
            <v>28.12.2004</v>
          </cell>
          <cell r="H4937" t="str">
            <v>00.00.0000</v>
          </cell>
          <cell r="I4937" t="str">
            <v>NO REPLACE</v>
          </cell>
        </row>
        <row r="4938">
          <cell r="A4938" t="str">
            <v>TSXP573634M</v>
          </cell>
          <cell r="B4938" t="str">
            <v>573X4 ETH UNY PROCESSOR</v>
          </cell>
          <cell r="C4938" t="str">
            <v>FR</v>
          </cell>
          <cell r="D4938" t="str">
            <v>04 Commercialized</v>
          </cell>
          <cell r="E4938">
            <v>135900</v>
          </cell>
          <cell r="F4938" t="str">
            <v>03 Exchg w/ refurbished</v>
          </cell>
          <cell r="G4938" t="str">
            <v>04.08.2003</v>
          </cell>
          <cell r="H4938" t="str">
            <v>00.00.0000</v>
          </cell>
        </row>
        <row r="4939">
          <cell r="A4939" t="str">
            <v>TSXP573634MR</v>
          </cell>
          <cell r="B4939" t="str">
            <v>STD EXCH 573X4 ETH UNY PROCESSOR</v>
          </cell>
          <cell r="C4939" t="str">
            <v>FR</v>
          </cell>
          <cell r="D4939" t="str">
            <v>06 Service Only</v>
          </cell>
          <cell r="E4939" t="e">
            <v>#N/A</v>
          </cell>
          <cell r="F4939" t="str">
            <v>03 Exchg w/ refurbished</v>
          </cell>
          <cell r="G4939" t="str">
            <v>28.12.2004</v>
          </cell>
          <cell r="H4939" t="str">
            <v>00.00.0000</v>
          </cell>
          <cell r="I4939" t="str">
            <v>NO REPLACE</v>
          </cell>
        </row>
        <row r="4940">
          <cell r="A4940" t="str">
            <v>TSXP57402M</v>
          </cell>
          <cell r="B4940" t="str">
            <v>TSX P 57402M PROCESSOR</v>
          </cell>
          <cell r="C4940" t="str">
            <v>FR</v>
          </cell>
          <cell r="D4940" t="str">
            <v>06 Service Only</v>
          </cell>
          <cell r="E4940">
            <v>162000</v>
          </cell>
          <cell r="F4940" t="str">
            <v>03 Exchg w/ refurbished</v>
          </cell>
          <cell r="G4940" t="str">
            <v>31.12.2002</v>
          </cell>
          <cell r="H4940" t="str">
            <v>31.12.2002</v>
          </cell>
          <cell r="I4940" t="str">
            <v>NO REPLACE</v>
          </cell>
        </row>
        <row r="4941">
          <cell r="A4941" t="str">
            <v>TSXP57402R</v>
          </cell>
          <cell r="B4941" t="str">
            <v>ECH.STD TSXP57402M</v>
          </cell>
          <cell r="C4941" t="str">
            <v>FR</v>
          </cell>
          <cell r="D4941" t="str">
            <v>06 Service Only</v>
          </cell>
          <cell r="E4941" t="e">
            <v>#N/A</v>
          </cell>
          <cell r="F4941" t="str">
            <v>03 Exchg w/ refurbished</v>
          </cell>
          <cell r="G4941" t="str">
            <v>31.12.2002</v>
          </cell>
          <cell r="H4941" t="str">
            <v>31.12.2002</v>
          </cell>
          <cell r="I4941" t="str">
            <v>NO REPLACE</v>
          </cell>
        </row>
        <row r="4942">
          <cell r="A4942" t="str">
            <v>TSXP57452M</v>
          </cell>
          <cell r="B4942" t="str">
            <v>TSX P 57452M PROCESSOR</v>
          </cell>
          <cell r="C4942" t="str">
            <v>FR</v>
          </cell>
          <cell r="D4942" t="str">
            <v>06 Service Only</v>
          </cell>
          <cell r="E4942">
            <v>189000</v>
          </cell>
          <cell r="F4942" t="str">
            <v>03 Exchg w/ refurbished</v>
          </cell>
          <cell r="G4942" t="str">
            <v>31.12.2002</v>
          </cell>
          <cell r="H4942" t="str">
            <v>31.12.2002</v>
          </cell>
          <cell r="I4942" t="str">
            <v>NO REPLACE</v>
          </cell>
        </row>
        <row r="4943">
          <cell r="A4943" t="str">
            <v>TSXP57452R</v>
          </cell>
          <cell r="B4943" t="str">
            <v>ECH.STD TSXP57452M</v>
          </cell>
          <cell r="C4943" t="str">
            <v>FR</v>
          </cell>
          <cell r="D4943" t="str">
            <v>06 Service Only</v>
          </cell>
          <cell r="E4943" t="e">
            <v>#N/A</v>
          </cell>
          <cell r="F4943" t="str">
            <v>03 Exchg w/ refurbished</v>
          </cell>
          <cell r="G4943" t="str">
            <v>31.12.2002</v>
          </cell>
          <cell r="H4943" t="str">
            <v>31.12.2002</v>
          </cell>
          <cell r="I4943" t="str">
            <v>NO REPLACE</v>
          </cell>
        </row>
        <row r="4944">
          <cell r="A4944" t="str">
            <v>TSXP57453M</v>
          </cell>
          <cell r="B4944" t="str">
            <v>574X3 FIP PL7 PROCESSOR</v>
          </cell>
          <cell r="C4944" t="str">
            <v>FR</v>
          </cell>
          <cell r="D4944" t="str">
            <v>04 Commercialized</v>
          </cell>
          <cell r="E4944">
            <v>175900</v>
          </cell>
          <cell r="F4944" t="str">
            <v>03 Exchg w/ refurbished</v>
          </cell>
          <cell r="G4944" t="str">
            <v>12.03.2001</v>
          </cell>
          <cell r="H4944" t="str">
            <v>00.00.0000</v>
          </cell>
        </row>
        <row r="4945">
          <cell r="A4945" t="str">
            <v>TSXP57453MR</v>
          </cell>
          <cell r="B4945" t="str">
            <v>STD EXCH 574X3 FIP PL7 PROCESSOR</v>
          </cell>
          <cell r="C4945" t="str">
            <v>FR</v>
          </cell>
          <cell r="D4945" t="str">
            <v>06 Service Only</v>
          </cell>
          <cell r="E4945" t="e">
            <v>#N/A</v>
          </cell>
          <cell r="F4945" t="str">
            <v>03 Exchg w/ refurbished</v>
          </cell>
          <cell r="G4945" t="str">
            <v>28.12.2004</v>
          </cell>
          <cell r="H4945" t="str">
            <v>00.00.0000</v>
          </cell>
          <cell r="I4945" t="str">
            <v>NO REPLACE</v>
          </cell>
        </row>
        <row r="4946">
          <cell r="A4946" t="str">
            <v>TSXP57454M</v>
          </cell>
          <cell r="B4946" t="str">
            <v>574X4 FIP UNY PROCESSOR</v>
          </cell>
          <cell r="C4946" t="str">
            <v>FR</v>
          </cell>
          <cell r="D4946" t="str">
            <v>04 Commercialized</v>
          </cell>
          <cell r="E4946">
            <v>189100</v>
          </cell>
          <cell r="F4946" t="str">
            <v>03 Exchg w/ refurbished</v>
          </cell>
          <cell r="G4946" t="str">
            <v>01.09.2004</v>
          </cell>
          <cell r="H4946" t="str">
            <v>00.00.0000</v>
          </cell>
        </row>
        <row r="4947">
          <cell r="A4947" t="str">
            <v>TSXP57454MR</v>
          </cell>
          <cell r="B4947" t="str">
            <v>STD EXCH 574X4 FIP UNY PROCESSOR</v>
          </cell>
          <cell r="C4947" t="str">
            <v>FR</v>
          </cell>
          <cell r="D4947" t="str">
            <v>02 Validated</v>
          </cell>
          <cell r="E4947" t="e">
            <v>#N/A</v>
          </cell>
          <cell r="F4947" t="str">
            <v>03 Exchg w/ refurbished</v>
          </cell>
          <cell r="G4947" t="str">
            <v>27.05.2004</v>
          </cell>
          <cell r="H4947" t="str">
            <v>00.00.0000</v>
          </cell>
        </row>
        <row r="4948">
          <cell r="A4948" t="str">
            <v>TSXP574634M</v>
          </cell>
          <cell r="B4948" t="str">
            <v>574X4 ETH UNY PROCESSOR</v>
          </cell>
          <cell r="C4948" t="str">
            <v>FR</v>
          </cell>
          <cell r="D4948" t="str">
            <v>04 Commercialized</v>
          </cell>
          <cell r="E4948">
            <v>216900</v>
          </cell>
          <cell r="F4948" t="str">
            <v>03 Exchg w/ refurbished</v>
          </cell>
          <cell r="G4948" t="str">
            <v>01.09.2004</v>
          </cell>
          <cell r="H4948" t="str">
            <v>00.00.0000</v>
          </cell>
        </row>
        <row r="4949">
          <cell r="A4949" t="str">
            <v>TSXP574634MR</v>
          </cell>
          <cell r="B4949" t="str">
            <v>STD EXCH 574X4 ETH UNY PROCESSOR</v>
          </cell>
          <cell r="C4949" t="str">
            <v>FR</v>
          </cell>
          <cell r="D4949" t="str">
            <v>02 Validated</v>
          </cell>
          <cell r="E4949" t="e">
            <v>#N/A</v>
          </cell>
          <cell r="F4949" t="str">
            <v>03 Exchg w/ refurbished</v>
          </cell>
          <cell r="G4949" t="str">
            <v>27.05.2004</v>
          </cell>
          <cell r="H4949" t="str">
            <v>00.00.0000</v>
          </cell>
        </row>
        <row r="4950">
          <cell r="A4950" t="str">
            <v>TSXP574823M</v>
          </cell>
          <cell r="B4950" t="str">
            <v>574X3 ETH FIP PL7 PROCESSOR</v>
          </cell>
          <cell r="C4950" t="str">
            <v>FR</v>
          </cell>
          <cell r="D4950" t="str">
            <v>04 Commercialized</v>
          </cell>
          <cell r="E4950">
            <v>216000</v>
          </cell>
          <cell r="F4950" t="str">
            <v>03 Exchg w/ refurbished</v>
          </cell>
          <cell r="G4950" t="str">
            <v>24.04.2002</v>
          </cell>
          <cell r="H4950" t="str">
            <v>00.00.0000</v>
          </cell>
        </row>
        <row r="4951">
          <cell r="A4951" t="str">
            <v>TSXP574823MR</v>
          </cell>
          <cell r="B4951" t="str">
            <v>STD EXCH 574X3 ETH FIP PL7 PROCESSOR</v>
          </cell>
          <cell r="C4951" t="str">
            <v>FR</v>
          </cell>
          <cell r="D4951" t="str">
            <v>06 Service Only</v>
          </cell>
          <cell r="E4951" t="e">
            <v>#N/A</v>
          </cell>
          <cell r="F4951" t="str">
            <v>03 Exchg w/ refurbished</v>
          </cell>
          <cell r="G4951" t="str">
            <v>28.12.2004</v>
          </cell>
          <cell r="H4951" t="str">
            <v>00.00.0000</v>
          </cell>
          <cell r="I4951" t="str">
            <v>NO REPLACE</v>
          </cell>
        </row>
        <row r="4952">
          <cell r="A4952" t="str">
            <v>TSXP57554M</v>
          </cell>
          <cell r="B4952" t="str">
            <v>575X4 FIP UNY PROCESSOR</v>
          </cell>
          <cell r="C4952" t="str">
            <v>FR</v>
          </cell>
          <cell r="D4952" t="str">
            <v>04 Commercialized</v>
          </cell>
          <cell r="E4952">
            <v>258700</v>
          </cell>
          <cell r="F4952" t="str">
            <v>03 Exchg w/ refurbished</v>
          </cell>
          <cell r="G4952" t="str">
            <v>01.09.2004</v>
          </cell>
          <cell r="H4952" t="str">
            <v>00.00.0000</v>
          </cell>
        </row>
        <row r="4953">
          <cell r="A4953" t="str">
            <v>TSXP57554MR</v>
          </cell>
          <cell r="B4953" t="str">
            <v>STD EXCH 575X4 FIP UNY PROCESSOR</v>
          </cell>
          <cell r="C4953" t="str">
            <v>FR</v>
          </cell>
          <cell r="D4953" t="str">
            <v>02 Validated</v>
          </cell>
          <cell r="E4953" t="e">
            <v>#N/A</v>
          </cell>
          <cell r="F4953" t="str">
            <v>03 Exchg w/ refurbished</v>
          </cell>
          <cell r="G4953" t="str">
            <v>27.05.2004</v>
          </cell>
          <cell r="H4953" t="str">
            <v>00.00.0000</v>
          </cell>
        </row>
        <row r="4954">
          <cell r="A4954" t="str">
            <v>TSXP575634M</v>
          </cell>
          <cell r="B4954" t="str">
            <v>575X4 ETH UNY PROCESSOR</v>
          </cell>
          <cell r="C4954" t="str">
            <v>FR</v>
          </cell>
          <cell r="D4954" t="str">
            <v>04 Commercialized</v>
          </cell>
          <cell r="E4954">
            <v>286000</v>
          </cell>
          <cell r="F4954" t="str">
            <v>03 Exchg w/ refurbished</v>
          </cell>
          <cell r="G4954" t="str">
            <v>04.08.2003</v>
          </cell>
          <cell r="H4954" t="str">
            <v>00.00.0000</v>
          </cell>
        </row>
        <row r="4955">
          <cell r="A4955" t="str">
            <v>TSXP575634MR</v>
          </cell>
          <cell r="B4955" t="str">
            <v>STD EXCH 575X4 ETH UNY PROCESSOR</v>
          </cell>
          <cell r="C4955" t="str">
            <v>FR</v>
          </cell>
          <cell r="D4955" t="str">
            <v>06 Service Only</v>
          </cell>
          <cell r="E4955" t="e">
            <v>#N/A</v>
          </cell>
          <cell r="F4955" t="str">
            <v>03 Exchg w/ refurbished</v>
          </cell>
          <cell r="G4955" t="str">
            <v>28.12.2004</v>
          </cell>
          <cell r="H4955" t="str">
            <v>00.00.0000</v>
          </cell>
          <cell r="I4955" t="str">
            <v>NO REPLACE</v>
          </cell>
        </row>
        <row r="4956">
          <cell r="A4956" t="str">
            <v>TSXP57C024MR</v>
          </cell>
          <cell r="B4956" t="str">
            <v>STD EXCH 570X4 CAN UNY PROC CFG BASE</v>
          </cell>
          <cell r="C4956" t="str">
            <v>FR</v>
          </cell>
          <cell r="D4956" t="str">
            <v>02 Validated</v>
          </cell>
          <cell r="E4956" t="e">
            <v>#N/A</v>
          </cell>
          <cell r="F4956" t="str">
            <v>03 Exchg w/ refurbished</v>
          </cell>
          <cell r="G4956" t="str">
            <v>27.05.2004</v>
          </cell>
          <cell r="H4956" t="str">
            <v>00.00.0000</v>
          </cell>
        </row>
        <row r="4957">
          <cell r="A4957" t="str">
            <v>TSXP57CA0244M</v>
          </cell>
          <cell r="B4957" t="str">
            <v>570X4 CAN UNY PROC AC CFG</v>
          </cell>
          <cell r="C4957" t="str">
            <v>FR</v>
          </cell>
          <cell r="D4957" t="str">
            <v>04 Commercialized</v>
          </cell>
          <cell r="E4957">
            <v>69200</v>
          </cell>
          <cell r="F4957" t="str">
            <v>05 Config part, service provided</v>
          </cell>
          <cell r="G4957" t="str">
            <v>01.09.2004</v>
          </cell>
          <cell r="H4957" t="str">
            <v>00.00.0000</v>
          </cell>
        </row>
        <row r="4958">
          <cell r="A4958" t="str">
            <v>TSXP57CD0244M</v>
          </cell>
          <cell r="B4958" t="str">
            <v>570X4 CAN UNY PROC DC CFG</v>
          </cell>
          <cell r="C4958" t="str">
            <v>FR</v>
          </cell>
          <cell r="D4958" t="str">
            <v>04 Commercialized</v>
          </cell>
          <cell r="E4958">
            <v>70600</v>
          </cell>
          <cell r="F4958" t="str">
            <v>05 Config part, service provided</v>
          </cell>
          <cell r="G4958" t="str">
            <v>01.09.2004</v>
          </cell>
          <cell r="H4958" t="str">
            <v>00.00.0000</v>
          </cell>
        </row>
        <row r="4959">
          <cell r="A4959" t="str">
            <v>TSXP6720</v>
          </cell>
          <cell r="B4959" t="str">
            <v>TSX 67-20 PROCESSOR</v>
          </cell>
          <cell r="C4959" t="str">
            <v>FR</v>
          </cell>
          <cell r="D4959" t="str">
            <v>06 Service Only</v>
          </cell>
          <cell r="E4959">
            <v>257000</v>
          </cell>
          <cell r="F4959" t="str">
            <v>04 Repr &amp; Return only</v>
          </cell>
          <cell r="G4959" t="str">
            <v>31.12.1999</v>
          </cell>
          <cell r="H4959" t="str">
            <v>30.12.1999</v>
          </cell>
          <cell r="I4959" t="str">
            <v>NO REPLACE</v>
          </cell>
        </row>
        <row r="4960">
          <cell r="A4960" t="str">
            <v>TSXP6720R</v>
          </cell>
          <cell r="B4960" t="str">
            <v>STD EXCH.TSXP6720</v>
          </cell>
          <cell r="C4960" t="str">
            <v>FR</v>
          </cell>
          <cell r="D4960" t="str">
            <v>06 Service Only</v>
          </cell>
          <cell r="E4960" t="e">
            <v>#N/A</v>
          </cell>
          <cell r="F4960" t="str">
            <v>04 Repr &amp; Return only</v>
          </cell>
          <cell r="G4960" t="str">
            <v>26.10.2000</v>
          </cell>
          <cell r="H4960" t="str">
            <v>30.12.1999</v>
          </cell>
          <cell r="I4960" t="str">
            <v>NO REPLACE</v>
          </cell>
        </row>
        <row r="4961">
          <cell r="A4961" t="str">
            <v>TSXP67210</v>
          </cell>
          <cell r="B4961" t="str">
            <v>TSX67-20 PROCESSOR</v>
          </cell>
          <cell r="C4961" t="str">
            <v>FR</v>
          </cell>
          <cell r="D4961" t="str">
            <v>06 Service Only</v>
          </cell>
          <cell r="E4961" t="e">
            <v>#N/A</v>
          </cell>
          <cell r="F4961" t="str">
            <v>03 Exchg w/ refurbished</v>
          </cell>
          <cell r="G4961" t="str">
            <v>31.12.1999</v>
          </cell>
          <cell r="H4961" t="str">
            <v>30.12.1999</v>
          </cell>
          <cell r="I4961" t="str">
            <v>NO REPLACE</v>
          </cell>
        </row>
        <row r="4962">
          <cell r="A4962" t="str">
            <v>TSXP67210R</v>
          </cell>
          <cell r="B4962" t="str">
            <v>STD EXCH.TSXP67210</v>
          </cell>
          <cell r="C4962" t="str">
            <v>FR</v>
          </cell>
          <cell r="D4962" t="str">
            <v>06 Service Only</v>
          </cell>
          <cell r="E4962" t="e">
            <v>#N/A</v>
          </cell>
          <cell r="F4962" t="str">
            <v>03 Exchg w/ refurbished</v>
          </cell>
          <cell r="G4962" t="str">
            <v>26.10.2000</v>
          </cell>
          <cell r="H4962" t="str">
            <v>30.12.1999</v>
          </cell>
          <cell r="I4962" t="str">
            <v>NO REPLACE</v>
          </cell>
        </row>
        <row r="4963">
          <cell r="A4963" t="str">
            <v>TSXP67410</v>
          </cell>
          <cell r="B4963" t="str">
            <v>TSX P67 410 PROCESSOR</v>
          </cell>
          <cell r="C4963" t="str">
            <v>FR</v>
          </cell>
          <cell r="D4963" t="str">
            <v>06 Service Only</v>
          </cell>
          <cell r="E4963" t="e">
            <v>#N/A</v>
          </cell>
          <cell r="F4963" t="str">
            <v>03 Exchg w/ refurbished</v>
          </cell>
          <cell r="G4963" t="str">
            <v>02.07.2001</v>
          </cell>
          <cell r="H4963" t="str">
            <v>30.06.2001</v>
          </cell>
          <cell r="I4963" t="str">
            <v>NO REPLACE</v>
          </cell>
        </row>
        <row r="4964">
          <cell r="A4964" t="str">
            <v>TSXP67410R</v>
          </cell>
          <cell r="B4964" t="str">
            <v>STD EXCH TSXP67410</v>
          </cell>
          <cell r="C4964" t="str">
            <v>FR</v>
          </cell>
          <cell r="D4964" t="str">
            <v>06 Service Only</v>
          </cell>
          <cell r="E4964" t="e">
            <v>#N/A</v>
          </cell>
          <cell r="F4964" t="str">
            <v>03 Exchg w/ refurbished</v>
          </cell>
          <cell r="G4964" t="str">
            <v>02.07.2001</v>
          </cell>
          <cell r="H4964" t="str">
            <v>30.06.2001</v>
          </cell>
          <cell r="I4964" t="str">
            <v>NO REPLACE</v>
          </cell>
        </row>
        <row r="4965">
          <cell r="A4965" t="str">
            <v>TSXP67420</v>
          </cell>
          <cell r="B4965" t="str">
            <v>TSX P67 420 PROCESSOR</v>
          </cell>
          <cell r="C4965" t="str">
            <v>FR</v>
          </cell>
          <cell r="D4965" t="str">
            <v>06 Service Only</v>
          </cell>
          <cell r="E4965">
            <v>265700</v>
          </cell>
          <cell r="F4965" t="str">
            <v>03 Exchg w/ refurbished</v>
          </cell>
          <cell r="G4965" t="str">
            <v>02.07.2001</v>
          </cell>
          <cell r="H4965" t="str">
            <v>30.06.2001</v>
          </cell>
          <cell r="I4965" t="str">
            <v>TSXP67425</v>
          </cell>
        </row>
        <row r="4966">
          <cell r="A4966" t="str">
            <v>TSXP67420R</v>
          </cell>
          <cell r="B4966" t="str">
            <v>STD EXCH TSXP67420</v>
          </cell>
          <cell r="C4966" t="str">
            <v>FR</v>
          </cell>
          <cell r="D4966" t="str">
            <v>06 Service Only</v>
          </cell>
          <cell r="E4966">
            <v>163600</v>
          </cell>
          <cell r="F4966" t="str">
            <v>03 Exchg w/ refurbished</v>
          </cell>
          <cell r="G4966" t="str">
            <v>02.07.2001</v>
          </cell>
          <cell r="H4966" t="str">
            <v>30.06.2001</v>
          </cell>
          <cell r="I4966" t="str">
            <v>NO REPLACE</v>
          </cell>
        </row>
        <row r="4967">
          <cell r="A4967" t="str">
            <v>TSXP67425</v>
          </cell>
          <cell r="B4967" t="str">
            <v>TSX P67 425 PROCESSOR</v>
          </cell>
          <cell r="C4967" t="str">
            <v>FR</v>
          </cell>
          <cell r="D4967" t="str">
            <v>06 Service Only</v>
          </cell>
          <cell r="E4967">
            <v>222000</v>
          </cell>
          <cell r="F4967" t="str">
            <v>03 Exchg w/ refurbished</v>
          </cell>
          <cell r="G4967" t="str">
            <v>31.12.2004</v>
          </cell>
          <cell r="H4967" t="str">
            <v>31.12.2004</v>
          </cell>
          <cell r="I4967" t="str">
            <v>NO REPLACE</v>
          </cell>
        </row>
        <row r="4968">
          <cell r="A4968" t="str">
            <v>TSXP67425R</v>
          </cell>
          <cell r="B4968" t="str">
            <v>STD EXCH TSXP67425</v>
          </cell>
          <cell r="C4968" t="str">
            <v>FR</v>
          </cell>
          <cell r="D4968" t="str">
            <v>06 Service Only</v>
          </cell>
          <cell r="E4968">
            <v>76700</v>
          </cell>
          <cell r="F4968" t="str">
            <v>03 Exchg w/ refurbished</v>
          </cell>
          <cell r="G4968" t="str">
            <v>23.12.2004</v>
          </cell>
          <cell r="H4968" t="str">
            <v>31.12.2004</v>
          </cell>
          <cell r="I4968" t="str">
            <v>NO REPLACE</v>
          </cell>
        </row>
        <row r="4969">
          <cell r="A4969" t="str">
            <v>TSXP67455</v>
          </cell>
          <cell r="B4969" t="str">
            <v>TSX P67 455 PROCESSOR</v>
          </cell>
          <cell r="C4969" t="str">
            <v>FR</v>
          </cell>
          <cell r="D4969" t="str">
            <v>06 Service Only</v>
          </cell>
          <cell r="E4969">
            <v>256400</v>
          </cell>
          <cell r="F4969" t="str">
            <v>03 Exchg w/ refurbished</v>
          </cell>
          <cell r="G4969" t="str">
            <v>31.12.2004</v>
          </cell>
          <cell r="H4969" t="str">
            <v>31.12.2004</v>
          </cell>
          <cell r="I4969" t="str">
            <v>NO REPLACE</v>
          </cell>
        </row>
        <row r="4970">
          <cell r="A4970" t="str">
            <v>TSXP67455R</v>
          </cell>
          <cell r="B4970" t="str">
            <v>STD EXCH TSXP67455</v>
          </cell>
          <cell r="C4970" t="str">
            <v>FR</v>
          </cell>
          <cell r="D4970" t="str">
            <v>06 Service Only</v>
          </cell>
          <cell r="E4970">
            <v>82900</v>
          </cell>
          <cell r="F4970" t="str">
            <v>03 Exchg w/ refurbished</v>
          </cell>
          <cell r="G4970" t="str">
            <v>23.12.2004</v>
          </cell>
          <cell r="H4970" t="str">
            <v>31.12.2004</v>
          </cell>
          <cell r="I4970" t="str">
            <v>NO REPLACE</v>
          </cell>
        </row>
        <row r="4971">
          <cell r="A4971" t="str">
            <v>TSXP8730</v>
          </cell>
          <cell r="B4971" t="str">
            <v>TSX87-30 PROCESSOR</v>
          </cell>
          <cell r="C4971" t="str">
            <v>FR</v>
          </cell>
          <cell r="D4971" t="str">
            <v>06 Service Only</v>
          </cell>
          <cell r="E4971">
            <v>710000</v>
          </cell>
          <cell r="F4971" t="str">
            <v>04 Repr &amp; Return only</v>
          </cell>
          <cell r="G4971" t="str">
            <v>31.12.1999</v>
          </cell>
          <cell r="H4971" t="str">
            <v>30.12.1999</v>
          </cell>
          <cell r="I4971" t="str">
            <v>NO REPLACE</v>
          </cell>
        </row>
        <row r="4972">
          <cell r="A4972" t="str">
            <v>TSXP8730R</v>
          </cell>
          <cell r="B4972" t="str">
            <v>STD EXCH.TSXP8730</v>
          </cell>
          <cell r="C4972" t="str">
            <v>FR</v>
          </cell>
          <cell r="D4972" t="str">
            <v>06 Service Only</v>
          </cell>
          <cell r="E4972" t="e">
            <v>#N/A</v>
          </cell>
          <cell r="F4972" t="str">
            <v>04 Repr &amp; Return only</v>
          </cell>
          <cell r="G4972" t="str">
            <v>26.10.2000</v>
          </cell>
          <cell r="H4972" t="str">
            <v>30.12.1999</v>
          </cell>
          <cell r="I4972" t="str">
            <v>NO REPLACE</v>
          </cell>
        </row>
        <row r="4973">
          <cell r="A4973" t="str">
            <v>TSXP87310</v>
          </cell>
          <cell r="B4973" t="str">
            <v>TSX87-31 PROCESSOR</v>
          </cell>
          <cell r="C4973" t="str">
            <v>FR</v>
          </cell>
          <cell r="D4973" t="str">
            <v>06 Service Only</v>
          </cell>
          <cell r="E4973">
            <v>741000</v>
          </cell>
          <cell r="F4973" t="str">
            <v>04 Repr &amp; Return only</v>
          </cell>
          <cell r="G4973" t="str">
            <v>31.12.1999</v>
          </cell>
          <cell r="H4973" t="str">
            <v>30.12.1999</v>
          </cell>
          <cell r="I4973" t="str">
            <v>NO REPLACE</v>
          </cell>
        </row>
        <row r="4974">
          <cell r="A4974" t="str">
            <v>TSXP87310R</v>
          </cell>
          <cell r="B4974" t="str">
            <v>STD EXCH.TSXP87310</v>
          </cell>
          <cell r="C4974" t="str">
            <v>FR</v>
          </cell>
          <cell r="D4974" t="str">
            <v>06 Service Only</v>
          </cell>
          <cell r="E4974" t="e">
            <v>#N/A</v>
          </cell>
          <cell r="F4974" t="str">
            <v>04 Repr &amp; Return only</v>
          </cell>
          <cell r="G4974" t="str">
            <v>26.10.2000</v>
          </cell>
          <cell r="H4974" t="str">
            <v>30.12.1999</v>
          </cell>
          <cell r="I4974" t="str">
            <v>NO REPLACE</v>
          </cell>
        </row>
        <row r="4975">
          <cell r="A4975" t="str">
            <v>TSXP87410</v>
          </cell>
          <cell r="B4975" t="str">
            <v>TSX P87 410 PROCESSOR</v>
          </cell>
          <cell r="C4975" t="str">
            <v>FR</v>
          </cell>
          <cell r="D4975" t="str">
            <v>06 Service Only</v>
          </cell>
          <cell r="E4975" t="e">
            <v>#N/A</v>
          </cell>
          <cell r="F4975" t="str">
            <v>03 Exchg w/ refurbished</v>
          </cell>
          <cell r="G4975" t="str">
            <v>02.07.2001</v>
          </cell>
          <cell r="H4975" t="str">
            <v>30.06.2001</v>
          </cell>
          <cell r="I4975" t="str">
            <v>NO REPLACE</v>
          </cell>
        </row>
        <row r="4976">
          <cell r="A4976" t="str">
            <v>TSXP87410R</v>
          </cell>
          <cell r="B4976" t="str">
            <v>STD EXCH.TSXP87410</v>
          </cell>
          <cell r="C4976" t="str">
            <v>FR</v>
          </cell>
          <cell r="D4976" t="str">
            <v>06 Service Only</v>
          </cell>
          <cell r="E4976" t="e">
            <v>#N/A</v>
          </cell>
          <cell r="F4976" t="str">
            <v>03 Exchg w/ refurbished</v>
          </cell>
          <cell r="G4976" t="str">
            <v>02.07.2001</v>
          </cell>
          <cell r="H4976" t="str">
            <v>30.06.2001</v>
          </cell>
          <cell r="I4976" t="str">
            <v>NO REPLACE</v>
          </cell>
        </row>
        <row r="4977">
          <cell r="A4977" t="str">
            <v>TSXP87420</v>
          </cell>
          <cell r="B4977" t="str">
            <v>TSX P87 420 PROCESSOR</v>
          </cell>
          <cell r="C4977" t="str">
            <v>FR</v>
          </cell>
          <cell r="D4977" t="str">
            <v>06 Service Only</v>
          </cell>
          <cell r="E4977" t="e">
            <v>#N/A</v>
          </cell>
          <cell r="F4977" t="str">
            <v>03 Exchg w/ refurbished</v>
          </cell>
          <cell r="G4977" t="str">
            <v>02.07.2001</v>
          </cell>
          <cell r="H4977" t="str">
            <v>30.06.2001</v>
          </cell>
          <cell r="I4977" t="str">
            <v>NO REPLACE</v>
          </cell>
        </row>
        <row r="4978">
          <cell r="A4978" t="str">
            <v>TSXP87420R</v>
          </cell>
          <cell r="B4978" t="str">
            <v>STD EXCH.TSXP87420</v>
          </cell>
          <cell r="C4978" t="str">
            <v>FR</v>
          </cell>
          <cell r="D4978" t="str">
            <v>06 Service Only</v>
          </cell>
          <cell r="E4978">
            <v>368100</v>
          </cell>
          <cell r="F4978" t="str">
            <v>03 Exchg w/ refurbished</v>
          </cell>
          <cell r="G4978" t="str">
            <v>02.07.2001</v>
          </cell>
          <cell r="H4978" t="str">
            <v>30.06.2001</v>
          </cell>
          <cell r="I4978" t="str">
            <v>NO REPLACE</v>
          </cell>
        </row>
        <row r="4979">
          <cell r="A4979" t="str">
            <v>TSXP87425</v>
          </cell>
          <cell r="B4979" t="str">
            <v>TSX P87 425 PROCESSOR</v>
          </cell>
          <cell r="C4979" t="str">
            <v>FR</v>
          </cell>
          <cell r="D4979" t="str">
            <v>06 Service Only</v>
          </cell>
          <cell r="E4979">
            <v>308500</v>
          </cell>
          <cell r="F4979" t="str">
            <v>03 Exchg w/ refurbished</v>
          </cell>
          <cell r="G4979" t="str">
            <v>31.12.2004</v>
          </cell>
          <cell r="H4979" t="str">
            <v>31.12.2004</v>
          </cell>
          <cell r="I4979" t="str">
            <v>NO REPLACE</v>
          </cell>
        </row>
        <row r="4980">
          <cell r="A4980" t="str">
            <v>TSXP87425R</v>
          </cell>
          <cell r="B4980" t="str">
            <v>STD EXCH.TSXP87425</v>
          </cell>
          <cell r="C4980" t="str">
            <v>FR</v>
          </cell>
          <cell r="D4980" t="str">
            <v>06 Service Only</v>
          </cell>
          <cell r="E4980" t="e">
            <v>#N/A</v>
          </cell>
          <cell r="F4980" t="str">
            <v>03 Exchg w/ refurbished</v>
          </cell>
          <cell r="G4980" t="str">
            <v>23.12.2004</v>
          </cell>
          <cell r="H4980" t="str">
            <v>31.12.2004</v>
          </cell>
          <cell r="I4980" t="str">
            <v>NO REPLACE</v>
          </cell>
        </row>
        <row r="4981">
          <cell r="A4981" t="str">
            <v>TSXP87455</v>
          </cell>
          <cell r="B4981" t="str">
            <v>TSX P87 455 PROCESSOR</v>
          </cell>
          <cell r="C4981" t="str">
            <v>FR</v>
          </cell>
          <cell r="D4981" t="str">
            <v>06 Service Only</v>
          </cell>
          <cell r="E4981">
            <v>334300</v>
          </cell>
          <cell r="F4981" t="str">
            <v>03 Exchg w/ refurbished</v>
          </cell>
          <cell r="G4981" t="str">
            <v>31.12.2004</v>
          </cell>
          <cell r="H4981" t="str">
            <v>31.12.2004</v>
          </cell>
          <cell r="I4981" t="str">
            <v>NO REPLACE</v>
          </cell>
        </row>
        <row r="4982">
          <cell r="A4982" t="str">
            <v>TSXP87455R</v>
          </cell>
          <cell r="B4982" t="str">
            <v>STD EXCH.TSXP87455</v>
          </cell>
          <cell r="C4982" t="str">
            <v>FR</v>
          </cell>
          <cell r="D4982" t="str">
            <v>06 Service Only</v>
          </cell>
          <cell r="E4982" t="e">
            <v>#N/A</v>
          </cell>
          <cell r="F4982" t="str">
            <v>03 Exchg w/ refurbished</v>
          </cell>
          <cell r="G4982" t="str">
            <v>23.12.2004</v>
          </cell>
          <cell r="H4982" t="str">
            <v>31.12.2004</v>
          </cell>
          <cell r="I4982" t="str">
            <v>NO REPLACE</v>
          </cell>
        </row>
        <row r="4983">
          <cell r="A4983" t="str">
            <v>TSXPACC01</v>
          </cell>
          <cell r="B4983" t="str">
            <v>TERMINAL ISOLATION BOX</v>
          </cell>
          <cell r="C4983" t="str">
            <v>TN</v>
          </cell>
          <cell r="D4983" t="str">
            <v>04 Commercialized</v>
          </cell>
          <cell r="E4983">
            <v>13500</v>
          </cell>
          <cell r="F4983" t="str">
            <v>01 Exchg w/ new product</v>
          </cell>
          <cell r="G4983" t="str">
            <v>01.01.1997</v>
          </cell>
          <cell r="H4983" t="str">
            <v>00.00.0000</v>
          </cell>
        </row>
        <row r="4984">
          <cell r="A4984" t="str">
            <v>TSXPAY262</v>
          </cell>
          <cell r="B4984" t="str">
            <v>EMERG.STOP 12I 2Q 24VDC</v>
          </cell>
          <cell r="C4984" t="str">
            <v>FR</v>
          </cell>
          <cell r="D4984" t="str">
            <v>04 Commercialized</v>
          </cell>
          <cell r="E4984">
            <v>18200</v>
          </cell>
          <cell r="F4984" t="str">
            <v>01 Exchg w/ new product</v>
          </cell>
          <cell r="G4984" t="str">
            <v>10.02.1999</v>
          </cell>
          <cell r="H4984" t="str">
            <v>00.00.0000</v>
          </cell>
        </row>
        <row r="4985">
          <cell r="A4985" t="str">
            <v>TSXPAY282</v>
          </cell>
          <cell r="B4985" t="str">
            <v>EMERG.STOP 12I 4Q 24VDC</v>
          </cell>
          <cell r="C4985" t="str">
            <v>FR</v>
          </cell>
          <cell r="D4985" t="str">
            <v>04 Commercialized</v>
          </cell>
          <cell r="E4985">
            <v>20500</v>
          </cell>
          <cell r="F4985" t="str">
            <v>01 Exchg w/ new product</v>
          </cell>
          <cell r="G4985" t="str">
            <v>10.02.1999</v>
          </cell>
          <cell r="H4985" t="str">
            <v>00.00.0000</v>
          </cell>
        </row>
        <row r="4986">
          <cell r="A4986" t="str">
            <v>TSXPBSCA100</v>
          </cell>
          <cell r="B4986" t="str">
            <v>PROFIBUS DP CABLE. 100M</v>
          </cell>
          <cell r="C4986" t="str">
            <v>FR</v>
          </cell>
          <cell r="D4986" t="str">
            <v>04 Commercialized</v>
          </cell>
          <cell r="E4986">
            <v>24200</v>
          </cell>
          <cell r="F4986" t="str">
            <v>01 Exchg w/ new product</v>
          </cell>
          <cell r="G4986" t="str">
            <v>10.02.1999</v>
          </cell>
          <cell r="H4986" t="str">
            <v>00.00.0000</v>
          </cell>
        </row>
        <row r="4987">
          <cell r="A4987" t="str">
            <v>TSXPBSCA400</v>
          </cell>
          <cell r="B4987" t="str">
            <v>PROFIBUS DP CABLE. 400M</v>
          </cell>
          <cell r="C4987" t="str">
            <v>FR</v>
          </cell>
          <cell r="D4987" t="str">
            <v>04 Commercialized</v>
          </cell>
          <cell r="E4987">
            <v>86200</v>
          </cell>
          <cell r="F4987" t="str">
            <v>01 Exchg w/ new product</v>
          </cell>
          <cell r="G4987" t="str">
            <v>10.02.1999</v>
          </cell>
          <cell r="H4987" t="str">
            <v>00.00.0000</v>
          </cell>
        </row>
        <row r="4988">
          <cell r="A4988" t="str">
            <v>TSXPBY10</v>
          </cell>
          <cell r="B4988" t="str">
            <v>PROFIBUS DP OPTION MODULE</v>
          </cell>
          <cell r="C4988" t="str">
            <v>FR</v>
          </cell>
          <cell r="D4988" t="str">
            <v>06 Service Only</v>
          </cell>
          <cell r="E4988">
            <v>61300</v>
          </cell>
          <cell r="F4988" t="str">
            <v>01 Exchg w/ new product</v>
          </cell>
          <cell r="G4988" t="str">
            <v>27.03.2002</v>
          </cell>
          <cell r="H4988" t="str">
            <v>27.03.2002</v>
          </cell>
          <cell r="I4988" t="str">
            <v>NO REPLACE</v>
          </cell>
        </row>
        <row r="4989">
          <cell r="A4989" t="str">
            <v>TSXPBY100</v>
          </cell>
          <cell r="B4989" t="str">
            <v>PROFIBUS DP MASTER MODULE</v>
          </cell>
          <cell r="C4989" t="str">
            <v>FR</v>
          </cell>
          <cell r="D4989" t="str">
            <v>04 Commercialized</v>
          </cell>
          <cell r="E4989">
            <v>72800</v>
          </cell>
          <cell r="F4989" t="str">
            <v>05 Config part, service provided</v>
          </cell>
          <cell r="G4989" t="str">
            <v>05.04.2001</v>
          </cell>
          <cell r="H4989" t="str">
            <v>00.00.0000</v>
          </cell>
        </row>
        <row r="4990">
          <cell r="A4990" t="str">
            <v>TSXPCAP</v>
          </cell>
          <cell r="B4990" t="str">
            <v>PCMCIA MEM CAP</v>
          </cell>
          <cell r="C4990" t="str">
            <v>FR</v>
          </cell>
          <cell r="D4990" t="str">
            <v>04 Commercialized</v>
          </cell>
          <cell r="E4990">
            <v>700</v>
          </cell>
          <cell r="F4990" t="str">
            <v>01 Exchg w/ new product</v>
          </cell>
          <cell r="G4990" t="str">
            <v>01.01.1997</v>
          </cell>
          <cell r="H4990" t="str">
            <v>00.00.0000</v>
          </cell>
        </row>
        <row r="4991">
          <cell r="A4991" t="str">
            <v>TSXPCI57204M</v>
          </cell>
          <cell r="B4991" t="str">
            <v>57204 PCI UNY COPRO.</v>
          </cell>
          <cell r="C4991" t="str">
            <v>FR</v>
          </cell>
          <cell r="D4991" t="str">
            <v>04 Commercialized</v>
          </cell>
          <cell r="E4991">
            <v>64000</v>
          </cell>
          <cell r="F4991" t="str">
            <v>03 Exchg w/ refurbished</v>
          </cell>
          <cell r="G4991" t="str">
            <v>18.08.2003</v>
          </cell>
          <cell r="H4991" t="str">
            <v>00.00.0000</v>
          </cell>
        </row>
        <row r="4992">
          <cell r="A4992" t="str">
            <v>TSXPCI57204MR</v>
          </cell>
          <cell r="B4992" t="str">
            <v>STD EXCH 57204 PCI UNY COPRORO</v>
          </cell>
          <cell r="C4992" t="str">
            <v>FR</v>
          </cell>
          <cell r="D4992" t="str">
            <v>06 Service Only</v>
          </cell>
          <cell r="E4992" t="e">
            <v>#N/A</v>
          </cell>
          <cell r="F4992" t="str">
            <v>03 Exchg w/ refurbished</v>
          </cell>
          <cell r="G4992" t="str">
            <v>28.12.2004</v>
          </cell>
          <cell r="H4992" t="str">
            <v>00.00.0000</v>
          </cell>
          <cell r="I4992" t="str">
            <v>NO REPLACE</v>
          </cell>
        </row>
        <row r="4993">
          <cell r="A4993" t="str">
            <v>TSXPCI57354M</v>
          </cell>
          <cell r="B4993" t="str">
            <v>57354 PCI FIP UNY COPRO.</v>
          </cell>
          <cell r="C4993" t="str">
            <v>FR</v>
          </cell>
          <cell r="D4993" t="str">
            <v>04 Commercialized</v>
          </cell>
          <cell r="E4993">
            <v>157900</v>
          </cell>
          <cell r="F4993" t="str">
            <v>03 Exchg w/ refurbished</v>
          </cell>
          <cell r="G4993" t="str">
            <v>01.09.2004</v>
          </cell>
          <cell r="H4993" t="str">
            <v>00.00.0000</v>
          </cell>
        </row>
        <row r="4994">
          <cell r="A4994" t="str">
            <v>TSXPCI57354MR</v>
          </cell>
          <cell r="B4994" t="str">
            <v>STD EXCH 57354 PCI FIP UNY COPRO</v>
          </cell>
          <cell r="C4994" t="str">
            <v>FR</v>
          </cell>
          <cell r="D4994" t="str">
            <v>02 Validated</v>
          </cell>
          <cell r="E4994" t="e">
            <v>#N/A</v>
          </cell>
          <cell r="F4994" t="str">
            <v>03 Exchg w/ refurbished</v>
          </cell>
          <cell r="G4994" t="str">
            <v>28.05.2004</v>
          </cell>
          <cell r="H4994" t="str">
            <v>00.00.0000</v>
          </cell>
        </row>
        <row r="4995">
          <cell r="A4995" t="str">
            <v>TSXPCIACC1</v>
          </cell>
          <cell r="B4995" t="str">
            <v>BUSX EXT COPRO OPTION</v>
          </cell>
          <cell r="C4995" t="str">
            <v>FR</v>
          </cell>
          <cell r="D4995" t="str">
            <v>04 Commercialized</v>
          </cell>
          <cell r="E4995" t="e">
            <v>#N/A</v>
          </cell>
          <cell r="F4995" t="str">
            <v>01 Exchg w/ new product</v>
          </cell>
          <cell r="G4995" t="str">
            <v>18.08.2003</v>
          </cell>
          <cell r="H4995" t="str">
            <v>00.00.0000</v>
          </cell>
        </row>
        <row r="4996">
          <cell r="A4996" t="str">
            <v>TSXPCM002M</v>
          </cell>
          <cell r="B4996" t="str">
            <v>TSXPCM002M</v>
          </cell>
          <cell r="C4996" t="str">
            <v>FR</v>
          </cell>
          <cell r="D4996" t="str">
            <v>06 Service Only</v>
          </cell>
          <cell r="E4996" t="e">
            <v>#N/A</v>
          </cell>
          <cell r="F4996" t="str">
            <v>03 Exchg w/ refurbished</v>
          </cell>
          <cell r="G4996" t="str">
            <v>31.12.2004</v>
          </cell>
          <cell r="H4996" t="str">
            <v>31.12.2004</v>
          </cell>
          <cell r="I4996" t="str">
            <v>NO REPLACE</v>
          </cell>
        </row>
        <row r="4997">
          <cell r="A4997" t="str">
            <v>TSXPCM002R</v>
          </cell>
          <cell r="B4997" t="str">
            <v>STD.EXCH.TSXPCM002M</v>
          </cell>
          <cell r="C4997" t="str">
            <v>FR</v>
          </cell>
          <cell r="D4997" t="str">
            <v>06 Service Only</v>
          </cell>
          <cell r="E4997" t="e">
            <v>#N/A</v>
          </cell>
          <cell r="F4997" t="str">
            <v>03 Exchg w/ refurbished</v>
          </cell>
          <cell r="G4997" t="str">
            <v>23.12.2004</v>
          </cell>
          <cell r="H4997" t="str">
            <v>31.12.2004</v>
          </cell>
          <cell r="I4997" t="str">
            <v>NO REPLACE</v>
          </cell>
        </row>
        <row r="4998">
          <cell r="A4998" t="str">
            <v>TSXPCM372</v>
          </cell>
          <cell r="B4998" t="str">
            <v>COLOR PC MODULE</v>
          </cell>
          <cell r="C4998" t="str">
            <v>FR</v>
          </cell>
          <cell r="D4998" t="str">
            <v>06 Service Only</v>
          </cell>
          <cell r="E4998">
            <v>139000</v>
          </cell>
          <cell r="F4998" t="str">
            <v>03 Exchg w/ refurbished</v>
          </cell>
          <cell r="G4998" t="str">
            <v>31.12.2004</v>
          </cell>
          <cell r="H4998" t="str">
            <v>31.12.2004</v>
          </cell>
          <cell r="I4998" t="str">
            <v>NO REPLACE</v>
          </cell>
        </row>
        <row r="4999">
          <cell r="A4999" t="str">
            <v>TSXPCM372R</v>
          </cell>
          <cell r="B4999" t="str">
            <v>STD.EXCH.TSXPCM37</v>
          </cell>
          <cell r="C4999" t="str">
            <v>FR</v>
          </cell>
          <cell r="D4999" t="str">
            <v>06 Service Only</v>
          </cell>
          <cell r="E4999" t="e">
            <v>#N/A</v>
          </cell>
          <cell r="F4999" t="str">
            <v>03 Exchg w/ refurbished</v>
          </cell>
          <cell r="G4999" t="str">
            <v>23.12.2004</v>
          </cell>
          <cell r="H4999" t="str">
            <v>31.12.2004</v>
          </cell>
          <cell r="I4999" t="str">
            <v>NO REPLACE</v>
          </cell>
        </row>
        <row r="5000">
          <cell r="A5000" t="str">
            <v>TSXPCX1031</v>
          </cell>
          <cell r="B5000" t="str">
            <v>MULTI-FUNCTION COMMUNICATION CABLE</v>
          </cell>
          <cell r="C5000" t="str">
            <v>CN</v>
          </cell>
          <cell r="D5000" t="str">
            <v>04 Commercialized</v>
          </cell>
          <cell r="E5000">
            <v>6400</v>
          </cell>
          <cell r="F5000" t="str">
            <v>01 Exchg w/ new product</v>
          </cell>
          <cell r="G5000" t="str">
            <v>24.04.2002</v>
          </cell>
          <cell r="H5000" t="str">
            <v>00.00.0000</v>
          </cell>
        </row>
        <row r="5001">
          <cell r="A5001" t="str">
            <v>TSXPCX3030</v>
          </cell>
          <cell r="B5001" t="str">
            <v>MULTI-FUNCTION USB TERMINAL CABLE</v>
          </cell>
          <cell r="C5001" t="str">
            <v>CN</v>
          </cell>
          <cell r="D5001" t="str">
            <v>05 EOC</v>
          </cell>
          <cell r="E5001">
            <v>6100</v>
          </cell>
          <cell r="F5001" t="str">
            <v>01 Exchg w/ new product</v>
          </cell>
          <cell r="G5001" t="str">
            <v>31.12.2004</v>
          </cell>
          <cell r="H5001" t="str">
            <v>30.06.2006</v>
          </cell>
          <cell r="I5001" t="str">
            <v>NO REPLACE</v>
          </cell>
        </row>
        <row r="5002">
          <cell r="A5002" t="str">
            <v>TSXPLP01</v>
          </cell>
          <cell r="B5002" t="str">
            <v>BATTERY FOR TSX 37</v>
          </cell>
          <cell r="C5002" t="str">
            <v>DE</v>
          </cell>
          <cell r="D5002" t="str">
            <v>04 Commercialized</v>
          </cell>
          <cell r="E5002">
            <v>500</v>
          </cell>
          <cell r="F5002" t="str">
            <v>01 Exchg w/ new product</v>
          </cell>
          <cell r="G5002" t="str">
            <v>01.01.1997</v>
          </cell>
          <cell r="H5002" t="str">
            <v>00.00.0000</v>
          </cell>
        </row>
        <row r="5003">
          <cell r="A5003" t="str">
            <v>TSXPLP101</v>
          </cell>
          <cell r="B5003" t="str">
            <v>BATTERY TSX 37  QTY.10</v>
          </cell>
          <cell r="C5003" t="str">
            <v>FR</v>
          </cell>
          <cell r="D5003" t="str">
            <v>04 Commercialized</v>
          </cell>
          <cell r="E5003">
            <v>4800</v>
          </cell>
          <cell r="F5003" t="str">
            <v>01 Exchg w/ new product</v>
          </cell>
          <cell r="G5003" t="str">
            <v>01.01.1997</v>
          </cell>
          <cell r="H5003" t="str">
            <v>00.00.0000</v>
          </cell>
        </row>
        <row r="5004">
          <cell r="A5004" t="str">
            <v>TSXPM107425</v>
          </cell>
          <cell r="B5004" t="str">
            <v>TSX P107 PROCESSOR IMECA</v>
          </cell>
          <cell r="C5004" t="str">
            <v>FR</v>
          </cell>
          <cell r="D5004" t="str">
            <v>06 Service Only</v>
          </cell>
          <cell r="E5004">
            <v>444000</v>
          </cell>
          <cell r="F5004" t="str">
            <v>04 Repr &amp; Return only</v>
          </cell>
          <cell r="G5004" t="str">
            <v>31.10.2000</v>
          </cell>
          <cell r="H5004" t="str">
            <v>01.04.1996</v>
          </cell>
          <cell r="I5004" t="str">
            <v>NO REPLACE</v>
          </cell>
        </row>
        <row r="5005">
          <cell r="A5005" t="str">
            <v>TSXPSI2010</v>
          </cell>
          <cell r="B5005" t="str">
            <v>P. SUP. 24V COPRO OPTION</v>
          </cell>
          <cell r="C5005" t="str">
            <v>FR</v>
          </cell>
          <cell r="D5005" t="str">
            <v>04 Commercialized</v>
          </cell>
          <cell r="E5005" t="e">
            <v>#N/A</v>
          </cell>
          <cell r="F5005" t="str">
            <v>01 Exchg w/ new product</v>
          </cell>
          <cell r="G5005" t="str">
            <v>18.08.2003</v>
          </cell>
          <cell r="H5005" t="str">
            <v>00.00.0000</v>
          </cell>
        </row>
        <row r="5006">
          <cell r="A5006" t="str">
            <v>TSXPSM57LE4</v>
          </cell>
          <cell r="B5006" t="str">
            <v>UNY PRM LOWEND S-UP MEAN</v>
          </cell>
          <cell r="C5006" t="str">
            <v>FR</v>
          </cell>
          <cell r="D5006" t="str">
            <v>05 EOC</v>
          </cell>
          <cell r="E5006">
            <v>68900</v>
          </cell>
          <cell r="F5006" t="str">
            <v>05 Config part, service provided</v>
          </cell>
          <cell r="G5006" t="str">
            <v>31.12.2004</v>
          </cell>
          <cell r="H5006" t="str">
            <v>01.04.2005</v>
          </cell>
          <cell r="I5006" t="str">
            <v>NO REPLACE</v>
          </cell>
        </row>
        <row r="5007">
          <cell r="A5007" t="str">
            <v>TSXPSY1610M</v>
          </cell>
          <cell r="B5007" t="str">
            <v>24VDC 16W POWER SUPPLY</v>
          </cell>
          <cell r="C5007" t="str">
            <v>FR</v>
          </cell>
          <cell r="D5007" t="str">
            <v>04 Commercialized</v>
          </cell>
          <cell r="E5007">
            <v>10600</v>
          </cell>
          <cell r="F5007" t="str">
            <v>03 Exchg w/ refurbished</v>
          </cell>
          <cell r="G5007" t="str">
            <v>01.01.1997</v>
          </cell>
          <cell r="H5007" t="str">
            <v>00.00.0000</v>
          </cell>
        </row>
        <row r="5008">
          <cell r="A5008" t="str">
            <v>TSXPSY1610R</v>
          </cell>
          <cell r="B5008" t="str">
            <v>ECH.STD TSXPSY1610M</v>
          </cell>
          <cell r="C5008" t="str">
            <v>FR</v>
          </cell>
          <cell r="D5008" t="str">
            <v>06 Service Only</v>
          </cell>
          <cell r="E5008" t="e">
            <v>#N/A</v>
          </cell>
          <cell r="F5008" t="str">
            <v>03 Exchg w/ refurbished</v>
          </cell>
          <cell r="G5008" t="str">
            <v>28.12.2004</v>
          </cell>
          <cell r="H5008" t="str">
            <v>00.00.0000</v>
          </cell>
          <cell r="I5008" t="str">
            <v>NO REPLACE</v>
          </cell>
        </row>
        <row r="5009">
          <cell r="A5009" t="str">
            <v>TSXPSY2600M</v>
          </cell>
          <cell r="B5009" t="str">
            <v>100/240VAC 26W POW.SUP.</v>
          </cell>
          <cell r="C5009" t="str">
            <v>FR</v>
          </cell>
          <cell r="D5009" t="str">
            <v>04 Commercialized</v>
          </cell>
          <cell r="E5009">
            <v>13000</v>
          </cell>
          <cell r="F5009" t="str">
            <v>03 Exchg w/ refurbished</v>
          </cell>
          <cell r="G5009" t="str">
            <v>01.01.1997</v>
          </cell>
          <cell r="H5009" t="str">
            <v>00.00.0000</v>
          </cell>
        </row>
        <row r="5010">
          <cell r="A5010" t="str">
            <v>TSXPSY2600R</v>
          </cell>
          <cell r="B5010" t="str">
            <v>ECH.STD TSXPSY2600M</v>
          </cell>
          <cell r="C5010" t="str">
            <v>FR</v>
          </cell>
          <cell r="D5010" t="str">
            <v>06 Service Only</v>
          </cell>
          <cell r="E5010" t="e">
            <v>#N/A</v>
          </cell>
          <cell r="F5010" t="str">
            <v>03 Exchg w/ refurbished</v>
          </cell>
          <cell r="G5010" t="str">
            <v>28.12.2004</v>
          </cell>
          <cell r="H5010" t="str">
            <v>00.00.0000</v>
          </cell>
          <cell r="I5010" t="str">
            <v>NO REPLACE</v>
          </cell>
        </row>
        <row r="5011">
          <cell r="A5011" t="str">
            <v>TSXPSY3610</v>
          </cell>
          <cell r="B5011" t="str">
            <v>24VDC 36W POWER SUPPLY</v>
          </cell>
          <cell r="C5011" t="str">
            <v>FR</v>
          </cell>
          <cell r="D5011" t="str">
            <v>06 Service Only</v>
          </cell>
          <cell r="E5011">
            <v>27900</v>
          </cell>
          <cell r="F5011" t="str">
            <v>03 Exchg w/ refurbished</v>
          </cell>
          <cell r="G5011" t="str">
            <v>01.01.1997</v>
          </cell>
          <cell r="H5011" t="str">
            <v>00.00.0000</v>
          </cell>
          <cell r="I5011" t="str">
            <v>TSXPSY3610M</v>
          </cell>
        </row>
        <row r="5012">
          <cell r="A5012" t="str">
            <v>TSXPSY3610M</v>
          </cell>
          <cell r="B5012" t="str">
            <v>24VDC 36W POWER SUPPLY</v>
          </cell>
          <cell r="C5012" t="str">
            <v>FR</v>
          </cell>
          <cell r="D5012" t="str">
            <v>04 Commercialized</v>
          </cell>
          <cell r="E5012">
            <v>18200</v>
          </cell>
          <cell r="F5012" t="str">
            <v>03 Exchg w/ refurbished</v>
          </cell>
          <cell r="G5012" t="str">
            <v>01.01.1997</v>
          </cell>
          <cell r="H5012" t="str">
            <v>00.00.0000</v>
          </cell>
        </row>
        <row r="5013">
          <cell r="A5013" t="str">
            <v>TSXPSY3610R</v>
          </cell>
          <cell r="B5013" t="str">
            <v>STD EXCH TSXPSY3610M</v>
          </cell>
          <cell r="C5013" t="str">
            <v>FR</v>
          </cell>
          <cell r="D5013" t="str">
            <v>06 Service Only</v>
          </cell>
          <cell r="E5013" t="e">
            <v>#N/A</v>
          </cell>
          <cell r="F5013" t="str">
            <v>03 Exchg w/ refurbished</v>
          </cell>
          <cell r="G5013" t="str">
            <v>28.12.2004</v>
          </cell>
          <cell r="H5013" t="str">
            <v>00.00.0000</v>
          </cell>
          <cell r="I5013" t="str">
            <v>NO REPLACE</v>
          </cell>
        </row>
        <row r="5014">
          <cell r="A5014" t="str">
            <v>TSXPSY5500M</v>
          </cell>
          <cell r="B5014" t="str">
            <v>100/240VAC 55W POW.SUP.</v>
          </cell>
          <cell r="C5014" t="str">
            <v>FR</v>
          </cell>
          <cell r="D5014" t="str">
            <v>04 Commercialized</v>
          </cell>
          <cell r="E5014">
            <v>27300</v>
          </cell>
          <cell r="F5014" t="str">
            <v>03 Exchg w/ refurbished</v>
          </cell>
          <cell r="G5014" t="str">
            <v>01.01.1997</v>
          </cell>
          <cell r="H5014" t="str">
            <v>00.00.0000</v>
          </cell>
        </row>
        <row r="5015">
          <cell r="A5015" t="str">
            <v>TSXPSY5500R</v>
          </cell>
          <cell r="B5015" t="str">
            <v>STD EXCH TSXPSY5500M</v>
          </cell>
          <cell r="C5015" t="str">
            <v>FR</v>
          </cell>
          <cell r="D5015" t="str">
            <v>06 Service Only</v>
          </cell>
          <cell r="E5015" t="e">
            <v>#N/A</v>
          </cell>
          <cell r="F5015" t="str">
            <v>03 Exchg w/ refurbished</v>
          </cell>
          <cell r="G5015" t="str">
            <v>28.12.2004</v>
          </cell>
          <cell r="H5015" t="str">
            <v>00.00.0000</v>
          </cell>
          <cell r="I5015" t="str">
            <v>NO REPLACE</v>
          </cell>
        </row>
        <row r="5016">
          <cell r="A5016" t="str">
            <v>TSXPSY5520M</v>
          </cell>
          <cell r="B5016" t="str">
            <v>24/48VDC 55W ISO. POW.SUP</v>
          </cell>
          <cell r="C5016" t="str">
            <v>FR</v>
          </cell>
          <cell r="D5016" t="str">
            <v>04 Commercialized</v>
          </cell>
          <cell r="E5016">
            <v>27200</v>
          </cell>
          <cell r="F5016" t="str">
            <v>03 Exchg w/ refurbished</v>
          </cell>
          <cell r="G5016" t="str">
            <v>19.10.2001</v>
          </cell>
          <cell r="H5016" t="str">
            <v>00.00.0000</v>
          </cell>
        </row>
        <row r="5017">
          <cell r="A5017" t="str">
            <v>TSXPSY5520R</v>
          </cell>
          <cell r="B5017" t="str">
            <v>STD EXCH TSXPSY5520M</v>
          </cell>
          <cell r="C5017" t="str">
            <v>FR</v>
          </cell>
          <cell r="D5017" t="str">
            <v>06 Service Only</v>
          </cell>
          <cell r="E5017" t="e">
            <v>#N/A</v>
          </cell>
          <cell r="F5017" t="str">
            <v>03 Exchg w/ refurbished</v>
          </cell>
          <cell r="G5017" t="str">
            <v>28.12.2004</v>
          </cell>
          <cell r="H5017" t="str">
            <v>00.00.0000</v>
          </cell>
          <cell r="I5017" t="str">
            <v>NO REPLACE</v>
          </cell>
        </row>
        <row r="5018">
          <cell r="A5018" t="str">
            <v>TSXPSY8500M</v>
          </cell>
          <cell r="B5018" t="str">
            <v>100/240VAC 85W P.SUP</v>
          </cell>
          <cell r="C5018" t="str">
            <v>FR</v>
          </cell>
          <cell r="D5018" t="str">
            <v>04 Commercialized</v>
          </cell>
          <cell r="E5018">
            <v>37500</v>
          </cell>
          <cell r="F5018" t="str">
            <v>03 Exchg w/ refurbished</v>
          </cell>
          <cell r="G5018" t="str">
            <v>16.02.1999</v>
          </cell>
          <cell r="H5018" t="str">
            <v>00.00.0000</v>
          </cell>
        </row>
        <row r="5019">
          <cell r="A5019" t="str">
            <v>TSXPSY8500R</v>
          </cell>
          <cell r="B5019" t="str">
            <v>STD EXCH TSXPSY8500M</v>
          </cell>
          <cell r="C5019" t="str">
            <v>FR</v>
          </cell>
          <cell r="D5019" t="str">
            <v>06 Service Only</v>
          </cell>
          <cell r="E5019" t="e">
            <v>#N/A</v>
          </cell>
          <cell r="F5019" t="str">
            <v>03 Exchg w/ refurbished</v>
          </cell>
          <cell r="G5019" t="str">
            <v>28.12.2004</v>
          </cell>
          <cell r="H5019" t="str">
            <v>00.00.0000</v>
          </cell>
          <cell r="I5019" t="str">
            <v>NO REPLACE</v>
          </cell>
        </row>
        <row r="5020">
          <cell r="A5020" t="str">
            <v>TSXRAC10</v>
          </cell>
          <cell r="B5020" t="str">
            <v>WIRING GUIDES</v>
          </cell>
          <cell r="C5020" t="str">
            <v>FR</v>
          </cell>
          <cell r="D5020" t="str">
            <v>06 Service Only</v>
          </cell>
          <cell r="E5020">
            <v>110</v>
          </cell>
          <cell r="F5020" t="str">
            <v>01 Exchg w/ new product</v>
          </cell>
          <cell r="G5020" t="str">
            <v>31.12.2004</v>
          </cell>
          <cell r="H5020" t="str">
            <v>31.12.2004</v>
          </cell>
          <cell r="I5020" t="str">
            <v>NO REPLACE</v>
          </cell>
        </row>
        <row r="5021">
          <cell r="A5021" t="str">
            <v>TSXRAC20</v>
          </cell>
          <cell r="B5021" t="str">
            <v>EARTHING STRIP</v>
          </cell>
          <cell r="C5021" t="str">
            <v>FR</v>
          </cell>
          <cell r="D5021" t="str">
            <v>06 Service Only</v>
          </cell>
          <cell r="E5021">
            <v>1300</v>
          </cell>
          <cell r="F5021" t="str">
            <v>01 Exchg w/ new product</v>
          </cell>
          <cell r="G5021" t="str">
            <v>31.12.2004</v>
          </cell>
          <cell r="H5021" t="str">
            <v>31.12.2004</v>
          </cell>
          <cell r="I5021" t="str">
            <v>NO REPLACE</v>
          </cell>
        </row>
        <row r="5022">
          <cell r="A5022" t="str">
            <v>TSXRAC20W11</v>
          </cell>
          <cell r="B5022" t="str">
            <v>EARTHING STRIP</v>
          </cell>
          <cell r="C5022" t="str">
            <v>FR</v>
          </cell>
          <cell r="D5022" t="str">
            <v>06 Service Only</v>
          </cell>
          <cell r="E5022">
            <v>1800</v>
          </cell>
          <cell r="F5022" t="str">
            <v>01 Exchg w/ new product</v>
          </cell>
          <cell r="G5022" t="str">
            <v>31.12.2004</v>
          </cell>
          <cell r="H5022" t="str">
            <v>31.12.2004</v>
          </cell>
          <cell r="I5022" t="str">
            <v>NO REPLACE</v>
          </cell>
        </row>
        <row r="5023">
          <cell r="A5023" t="str">
            <v>TSXRAC25</v>
          </cell>
          <cell r="B5023" t="str">
            <v>EARTHING STRIP</v>
          </cell>
          <cell r="C5023" t="str">
            <v>FR</v>
          </cell>
          <cell r="D5023" t="str">
            <v>06 Service Only</v>
          </cell>
          <cell r="E5023" t="e">
            <v>#N/A</v>
          </cell>
          <cell r="F5023" t="str">
            <v>01 Exchg w/ new product</v>
          </cell>
          <cell r="G5023" t="str">
            <v>31.12.2004</v>
          </cell>
          <cell r="H5023" t="str">
            <v>31.12.2004</v>
          </cell>
          <cell r="I5023" t="str">
            <v>NO REPLACE</v>
          </cell>
        </row>
        <row r="5024">
          <cell r="A5024" t="str">
            <v>TSXRAC30</v>
          </cell>
          <cell r="B5024" t="str">
            <v>DOUBLE POSITION DIVIDER</v>
          </cell>
          <cell r="C5024" t="str">
            <v>FR</v>
          </cell>
          <cell r="D5024" t="str">
            <v>06 Service Only</v>
          </cell>
          <cell r="E5024">
            <v>330</v>
          </cell>
          <cell r="F5024" t="str">
            <v>01 Exchg w/ new product</v>
          </cell>
          <cell r="G5024" t="str">
            <v>04.03.2002</v>
          </cell>
          <cell r="H5024" t="str">
            <v>30.12.2001</v>
          </cell>
          <cell r="I5024" t="str">
            <v>NO REPLACE</v>
          </cell>
        </row>
        <row r="5025">
          <cell r="A5025" t="str">
            <v>TSXRAC40</v>
          </cell>
          <cell r="B5025" t="str">
            <v>POSITION INTERLOCK</v>
          </cell>
          <cell r="C5025" t="str">
            <v>FR</v>
          </cell>
          <cell r="D5025" t="str">
            <v>06 Service Only</v>
          </cell>
          <cell r="E5025">
            <v>140</v>
          </cell>
          <cell r="F5025" t="str">
            <v>01 Exchg w/ new product</v>
          </cell>
          <cell r="G5025" t="str">
            <v>31.12.2004</v>
          </cell>
          <cell r="H5025" t="str">
            <v>31.12.2004</v>
          </cell>
          <cell r="I5025" t="str">
            <v>NO REPLACE</v>
          </cell>
        </row>
        <row r="5026">
          <cell r="A5026" t="str">
            <v>TSXRAC50</v>
          </cell>
          <cell r="B5026" t="str">
            <v>I/O SLOT COVER PLATE</v>
          </cell>
          <cell r="C5026" t="str">
            <v>FR</v>
          </cell>
          <cell r="D5026" t="str">
            <v>06 Service Only</v>
          </cell>
          <cell r="E5026">
            <v>220</v>
          </cell>
          <cell r="F5026" t="str">
            <v>01 Exchg w/ new product</v>
          </cell>
          <cell r="G5026" t="str">
            <v>31.12.2004</v>
          </cell>
          <cell r="H5026" t="str">
            <v>31.12.2004</v>
          </cell>
          <cell r="I5026" t="str">
            <v>NO REPLACE</v>
          </cell>
        </row>
        <row r="5027">
          <cell r="A5027" t="str">
            <v>TSXRAC60</v>
          </cell>
          <cell r="B5027" t="str">
            <v>SLOT BACK HALF COVER</v>
          </cell>
          <cell r="C5027" t="str">
            <v>FR</v>
          </cell>
          <cell r="D5027" t="str">
            <v>06 Service Only</v>
          </cell>
          <cell r="E5027">
            <v>70</v>
          </cell>
          <cell r="F5027" t="str">
            <v>01 Exchg w/ new product</v>
          </cell>
          <cell r="G5027" t="str">
            <v>04.03.2002</v>
          </cell>
          <cell r="H5027" t="str">
            <v>30.12.2001</v>
          </cell>
          <cell r="I5027" t="str">
            <v>NO REPLACE</v>
          </cell>
        </row>
        <row r="5028">
          <cell r="A5028" t="str">
            <v>TSXRAC80</v>
          </cell>
          <cell r="B5028" t="str">
            <v>MEM.CARTR.SLOT COVER</v>
          </cell>
          <cell r="C5028" t="str">
            <v>FR</v>
          </cell>
          <cell r="D5028" t="str">
            <v>06 Service Only</v>
          </cell>
          <cell r="E5028">
            <v>6500</v>
          </cell>
          <cell r="F5028" t="str">
            <v>01 Exchg w/ new product</v>
          </cell>
          <cell r="G5028" t="str">
            <v>31.12.2004</v>
          </cell>
          <cell r="H5028" t="str">
            <v>31.12.2004</v>
          </cell>
          <cell r="I5028" t="str">
            <v>NO REPLACE</v>
          </cell>
        </row>
        <row r="5029">
          <cell r="A5029" t="str">
            <v>TSXRAC85</v>
          </cell>
          <cell r="B5029" t="str">
            <v>DBLE POS DIVIDER + COVER</v>
          </cell>
          <cell r="C5029" t="str">
            <v>FR</v>
          </cell>
          <cell r="D5029" t="str">
            <v>05 EOC</v>
          </cell>
          <cell r="E5029">
            <v>650</v>
          </cell>
          <cell r="F5029" t="str">
            <v>01 Exchg w/ new product</v>
          </cell>
          <cell r="G5029" t="str">
            <v>31.12.2004</v>
          </cell>
          <cell r="H5029" t="str">
            <v>30.06.2006</v>
          </cell>
          <cell r="I5029" t="str">
            <v>NO REPLACE</v>
          </cell>
        </row>
        <row r="5030">
          <cell r="A5030" t="str">
            <v>TSXRAM102416</v>
          </cell>
          <cell r="B5030" t="str">
            <v>RAM CARTRIDGE 1024 KMOTS</v>
          </cell>
          <cell r="C5030" t="str">
            <v>FR</v>
          </cell>
          <cell r="D5030" t="str">
            <v>06 Service Only</v>
          </cell>
          <cell r="E5030">
            <v>112500</v>
          </cell>
          <cell r="F5030" t="str">
            <v>01 Exchg w/ new product</v>
          </cell>
          <cell r="G5030" t="str">
            <v>31.12.2004</v>
          </cell>
          <cell r="H5030" t="str">
            <v>31.12.2004</v>
          </cell>
          <cell r="I5030" t="str">
            <v>NO REPLACE</v>
          </cell>
        </row>
        <row r="5031">
          <cell r="A5031" t="str">
            <v>TSXRAM12816</v>
          </cell>
          <cell r="B5031" t="str">
            <v>RAM CARTRIDGE 128K WORDS</v>
          </cell>
          <cell r="C5031" t="str">
            <v>FR</v>
          </cell>
          <cell r="D5031" t="str">
            <v>06 Service Only</v>
          </cell>
          <cell r="E5031">
            <v>69000</v>
          </cell>
          <cell r="F5031" t="str">
            <v>01 Exchg w/ new product</v>
          </cell>
          <cell r="G5031" t="str">
            <v>31.12.2004</v>
          </cell>
          <cell r="H5031" t="str">
            <v>31.12.2004</v>
          </cell>
          <cell r="I5031" t="str">
            <v>NO REPLACE</v>
          </cell>
        </row>
        <row r="5032">
          <cell r="A5032" t="str">
            <v>TSXRAM1616</v>
          </cell>
          <cell r="B5032" t="str">
            <v>RAM CARTRIDGE 16K WORDS</v>
          </cell>
          <cell r="C5032" t="str">
            <v>FR</v>
          </cell>
          <cell r="D5032" t="str">
            <v>06 Service Only</v>
          </cell>
          <cell r="E5032">
            <v>38000</v>
          </cell>
          <cell r="F5032" t="str">
            <v>01 Exchg w/ new product</v>
          </cell>
          <cell r="G5032" t="str">
            <v>31.12.2004</v>
          </cell>
          <cell r="H5032" t="str">
            <v>31.12.2004</v>
          </cell>
          <cell r="I5032" t="str">
            <v>NO REPLACE</v>
          </cell>
        </row>
        <row r="5033">
          <cell r="A5033" t="str">
            <v>TSXRAM168</v>
          </cell>
          <cell r="B5033" t="str">
            <v>RAM CARTRIDGE 16K BYTES</v>
          </cell>
          <cell r="C5033" t="str">
            <v>FR</v>
          </cell>
          <cell r="D5033" t="str">
            <v>06 Service Only</v>
          </cell>
          <cell r="E5033">
            <v>26000</v>
          </cell>
          <cell r="F5033" t="str">
            <v>01 Exchg w/ new product</v>
          </cell>
          <cell r="G5033" t="str">
            <v>04.03.2002</v>
          </cell>
          <cell r="H5033" t="str">
            <v>30.06.2002</v>
          </cell>
          <cell r="I5033" t="str">
            <v>NO REPLACE</v>
          </cell>
        </row>
        <row r="5034">
          <cell r="A5034" t="str">
            <v>TSXRAM25616</v>
          </cell>
          <cell r="B5034" t="str">
            <v>RAM CARTRIDGE 256K WORDS</v>
          </cell>
          <cell r="C5034" t="str">
            <v>FR</v>
          </cell>
          <cell r="D5034" t="str">
            <v>06 Service Only</v>
          </cell>
          <cell r="E5034">
            <v>82000</v>
          </cell>
          <cell r="F5034" t="str">
            <v>01 Exchg w/ new product</v>
          </cell>
          <cell r="G5034" t="str">
            <v>31.12.2004</v>
          </cell>
          <cell r="H5034" t="str">
            <v>31.12.2004</v>
          </cell>
          <cell r="I5034" t="str">
            <v>NO REPLACE</v>
          </cell>
        </row>
        <row r="5035">
          <cell r="A5035" t="str">
            <v>TSXRAM3216</v>
          </cell>
          <cell r="B5035" t="str">
            <v>RAM CARTRIDGE 32K WORDS</v>
          </cell>
          <cell r="C5035" t="str">
            <v>FR</v>
          </cell>
          <cell r="D5035" t="str">
            <v>06 Service Only</v>
          </cell>
          <cell r="E5035">
            <v>46600</v>
          </cell>
          <cell r="F5035" t="str">
            <v>01 Exchg w/ new product</v>
          </cell>
          <cell r="G5035" t="str">
            <v>31.12.2004</v>
          </cell>
          <cell r="H5035" t="str">
            <v>31.12.2004</v>
          </cell>
          <cell r="I5035" t="str">
            <v>NO REPLACE</v>
          </cell>
        </row>
        <row r="5036">
          <cell r="A5036" t="str">
            <v>TSXRAM328</v>
          </cell>
          <cell r="B5036" t="str">
            <v>RAM CARTRIDGE 32K BYTES</v>
          </cell>
          <cell r="C5036" t="str">
            <v>FR</v>
          </cell>
          <cell r="D5036" t="str">
            <v>06 Service Only</v>
          </cell>
          <cell r="E5036">
            <v>35400</v>
          </cell>
          <cell r="F5036" t="str">
            <v>01 Exchg w/ new product</v>
          </cell>
          <cell r="G5036" t="str">
            <v>04.03.2002</v>
          </cell>
          <cell r="H5036" t="str">
            <v>30.06.2002</v>
          </cell>
          <cell r="I5036" t="str">
            <v>NO REPLACE</v>
          </cell>
        </row>
        <row r="5037">
          <cell r="A5037" t="str">
            <v>TSXRAM51216</v>
          </cell>
          <cell r="B5037" t="str">
            <v>RAM CARTRIDGE 512K WORDS</v>
          </cell>
          <cell r="C5037" t="str">
            <v>FR</v>
          </cell>
          <cell r="D5037" t="str">
            <v>06 Service Only</v>
          </cell>
          <cell r="E5037">
            <v>95400</v>
          </cell>
          <cell r="F5037" t="str">
            <v>01 Exchg w/ new product</v>
          </cell>
          <cell r="G5037" t="str">
            <v>31.12.2004</v>
          </cell>
          <cell r="H5037" t="str">
            <v>31.12.2004</v>
          </cell>
          <cell r="I5037" t="str">
            <v>NO REPLACE</v>
          </cell>
        </row>
        <row r="5038">
          <cell r="A5038" t="str">
            <v>TSXRAM6416</v>
          </cell>
          <cell r="B5038" t="str">
            <v>RAM CARTRIDGE 64K WORDS</v>
          </cell>
          <cell r="C5038" t="str">
            <v>FR</v>
          </cell>
          <cell r="D5038" t="str">
            <v>06 Service Only</v>
          </cell>
          <cell r="E5038">
            <v>57600</v>
          </cell>
          <cell r="F5038" t="str">
            <v>01 Exchg w/ new product</v>
          </cell>
          <cell r="G5038" t="str">
            <v>31.12.2004</v>
          </cell>
          <cell r="H5038" t="str">
            <v>31.12.2004</v>
          </cell>
          <cell r="I5038" t="str">
            <v>NO REPLACE</v>
          </cell>
        </row>
        <row r="5039">
          <cell r="A5039" t="str">
            <v>TSXRAM816</v>
          </cell>
          <cell r="B5039" t="str">
            <v>RAM CARTRIDGE 8K WORDS</v>
          </cell>
          <cell r="C5039" t="str">
            <v>FR</v>
          </cell>
          <cell r="D5039" t="str">
            <v>06 Service Only</v>
          </cell>
          <cell r="E5039">
            <v>30800</v>
          </cell>
          <cell r="F5039" t="str">
            <v>01 Exchg w/ new product</v>
          </cell>
          <cell r="G5039" t="str">
            <v>31.12.2004</v>
          </cell>
          <cell r="H5039" t="str">
            <v>31.12.2004</v>
          </cell>
          <cell r="I5039" t="str">
            <v>NO REPLACE</v>
          </cell>
        </row>
        <row r="5040">
          <cell r="A5040" t="str">
            <v>TSXRAM88</v>
          </cell>
          <cell r="B5040" t="str">
            <v>RAM CARTRIDGE 8K BYTES</v>
          </cell>
          <cell r="C5040" t="str">
            <v>FR</v>
          </cell>
          <cell r="D5040" t="str">
            <v>06 Service Only</v>
          </cell>
          <cell r="E5040">
            <v>25000</v>
          </cell>
          <cell r="F5040" t="str">
            <v>01 Exchg w/ new product</v>
          </cell>
          <cell r="G5040" t="str">
            <v>04.03.2002</v>
          </cell>
          <cell r="H5040" t="str">
            <v>30.06.2002</v>
          </cell>
          <cell r="I5040" t="str">
            <v>NO REPLACE</v>
          </cell>
        </row>
        <row r="5041">
          <cell r="A5041" t="str">
            <v>TSXRAZ01</v>
          </cell>
          <cell r="B5041" t="str">
            <v>SET OF 5 TSX37 SLOT COVER</v>
          </cell>
          <cell r="C5041" t="str">
            <v>IT</v>
          </cell>
          <cell r="D5041" t="str">
            <v>04 Commercialized</v>
          </cell>
          <cell r="E5041">
            <v>700</v>
          </cell>
          <cell r="F5041" t="str">
            <v>06 Documentation only</v>
          </cell>
          <cell r="G5041" t="str">
            <v>14.04.2003</v>
          </cell>
          <cell r="H5041" t="str">
            <v>00.00.0000</v>
          </cell>
        </row>
        <row r="5042">
          <cell r="A5042" t="str">
            <v>TSXREY200</v>
          </cell>
          <cell r="B5042" t="str">
            <v>REMOTE X BUS MODULE</v>
          </cell>
          <cell r="C5042" t="str">
            <v>FR</v>
          </cell>
          <cell r="D5042" t="str">
            <v>04 Commercialized</v>
          </cell>
          <cell r="E5042">
            <v>33400</v>
          </cell>
          <cell r="F5042" t="str">
            <v>01 Exchg w/ new product</v>
          </cell>
          <cell r="G5042" t="str">
            <v>10.02.1999</v>
          </cell>
          <cell r="H5042" t="str">
            <v>00.00.0000</v>
          </cell>
        </row>
        <row r="5043">
          <cell r="A5043" t="str">
            <v>TSXRKA02</v>
          </cell>
          <cell r="B5043" t="str">
            <v>TSX57 5 RACK POS.COVER</v>
          </cell>
          <cell r="C5043" t="str">
            <v>IT</v>
          </cell>
          <cell r="D5043" t="str">
            <v>04 Commercialized</v>
          </cell>
          <cell r="E5043">
            <v>1700</v>
          </cell>
          <cell r="F5043" t="str">
            <v>06 Documentation only</v>
          </cell>
          <cell r="G5043" t="str">
            <v>01.01.1997</v>
          </cell>
          <cell r="H5043" t="str">
            <v>00.00.0000</v>
          </cell>
        </row>
        <row r="5044">
          <cell r="A5044" t="str">
            <v>TSXRKACC1</v>
          </cell>
          <cell r="B5044" t="str">
            <v>TSX RKB3 ACCESSORY</v>
          </cell>
          <cell r="C5044" t="str">
            <v>FR</v>
          </cell>
          <cell r="D5044" t="str">
            <v>06 Service Only</v>
          </cell>
          <cell r="E5044">
            <v>5500</v>
          </cell>
          <cell r="F5044" t="str">
            <v>01 Exchg w/ new product</v>
          </cell>
          <cell r="G5044" t="str">
            <v>04.03.2002</v>
          </cell>
          <cell r="H5044" t="str">
            <v>30.12.2001</v>
          </cell>
          <cell r="I5044" t="str">
            <v>NO REPLACE</v>
          </cell>
        </row>
        <row r="5045">
          <cell r="A5045" t="str">
            <v>TSXRKB3</v>
          </cell>
          <cell r="B5045" t="str">
            <v>3 SLOTS COMPACT RACK</v>
          </cell>
          <cell r="C5045" t="str">
            <v>FR</v>
          </cell>
          <cell r="D5045" t="str">
            <v>06 Service Only</v>
          </cell>
          <cell r="E5045">
            <v>28300</v>
          </cell>
          <cell r="F5045" t="str">
            <v>01 Exchg w/ new product</v>
          </cell>
          <cell r="G5045" t="str">
            <v>31.12.2004</v>
          </cell>
          <cell r="H5045" t="str">
            <v>31.12.2004</v>
          </cell>
          <cell r="I5045" t="str">
            <v>NO REPLACE</v>
          </cell>
        </row>
        <row r="5046">
          <cell r="A5046" t="str">
            <v>TSXRKD8FE</v>
          </cell>
          <cell r="B5046" t="str">
            <v>I/0 RACK (8+8)P.FANS</v>
          </cell>
          <cell r="C5046" t="str">
            <v>FR</v>
          </cell>
          <cell r="D5046" t="str">
            <v>06 Service Only</v>
          </cell>
          <cell r="E5046">
            <v>71000</v>
          </cell>
          <cell r="F5046" t="str">
            <v>01 Exchg w/ new product</v>
          </cell>
          <cell r="G5046" t="str">
            <v>04.03.2002</v>
          </cell>
          <cell r="H5046" t="str">
            <v>30.12.1999</v>
          </cell>
          <cell r="I5046" t="str">
            <v>NO REPLACE</v>
          </cell>
        </row>
        <row r="5047">
          <cell r="A5047" t="str">
            <v>TSXRKD8FP</v>
          </cell>
          <cell r="B5047" t="str">
            <v>I/0 RACK (8+8)P.FANS</v>
          </cell>
          <cell r="C5047" t="str">
            <v>FR</v>
          </cell>
          <cell r="D5047" t="str">
            <v>06 Service Only</v>
          </cell>
          <cell r="E5047">
            <v>71000</v>
          </cell>
          <cell r="F5047" t="str">
            <v>01 Exchg w/ new product</v>
          </cell>
          <cell r="G5047" t="str">
            <v>04.03.2002</v>
          </cell>
          <cell r="H5047" t="str">
            <v>30.12.2001</v>
          </cell>
          <cell r="I5047" t="str">
            <v>NO REPLACE</v>
          </cell>
        </row>
        <row r="5048">
          <cell r="A5048" t="str">
            <v>TSXRKD8W12FE</v>
          </cell>
          <cell r="B5048" t="str">
            <v>I/O RACK(8+8)POS DC FANS</v>
          </cell>
          <cell r="C5048" t="str">
            <v>FR</v>
          </cell>
          <cell r="D5048" t="str">
            <v>06 Service Only</v>
          </cell>
          <cell r="E5048">
            <v>66400</v>
          </cell>
          <cell r="F5048" t="str">
            <v>01 Exchg w/ new product</v>
          </cell>
          <cell r="G5048" t="str">
            <v>21.05.2003</v>
          </cell>
          <cell r="H5048" t="str">
            <v>30.12.1999</v>
          </cell>
          <cell r="I5048" t="str">
            <v>NO REPLACE</v>
          </cell>
        </row>
        <row r="5049">
          <cell r="A5049" t="str">
            <v>TSXRKE7</v>
          </cell>
          <cell r="B5049" t="str">
            <v>DIRECTI/O EXTENS STD RACK</v>
          </cell>
          <cell r="C5049" t="str">
            <v>FR</v>
          </cell>
          <cell r="D5049" t="str">
            <v>06 Service Only</v>
          </cell>
          <cell r="E5049">
            <v>22500</v>
          </cell>
          <cell r="F5049" t="str">
            <v>05 Config part, service provided</v>
          </cell>
          <cell r="G5049" t="str">
            <v>31.12.2004</v>
          </cell>
          <cell r="H5049" t="str">
            <v>31.12.2004</v>
          </cell>
          <cell r="I5049" t="str">
            <v>NO REPLACE</v>
          </cell>
        </row>
        <row r="5050">
          <cell r="A5050" t="str">
            <v>TSXRKE8</v>
          </cell>
          <cell r="B5050" t="str">
            <v>DIRECT I/0 EXTENSION</v>
          </cell>
          <cell r="C5050" t="str">
            <v>FR</v>
          </cell>
          <cell r="D5050" t="str">
            <v>06 Service Only</v>
          </cell>
          <cell r="E5050">
            <v>25300</v>
          </cell>
          <cell r="F5050" t="str">
            <v>05 Config part, service provided</v>
          </cell>
          <cell r="G5050" t="str">
            <v>31.12.2004</v>
          </cell>
          <cell r="H5050" t="str">
            <v>31.12.2004</v>
          </cell>
          <cell r="I5050" t="str">
            <v>NO REPLACE</v>
          </cell>
        </row>
        <row r="5051">
          <cell r="A5051" t="str">
            <v>TSXRKE8W11</v>
          </cell>
          <cell r="B5051" t="str">
            <v>DIRECT.I/O EXTENS.STDRACK</v>
          </cell>
          <cell r="C5051" t="str">
            <v>FR</v>
          </cell>
          <cell r="D5051" t="str">
            <v>06 Service Only</v>
          </cell>
          <cell r="E5051">
            <v>33900</v>
          </cell>
          <cell r="F5051" t="str">
            <v>05 Config part, service provided</v>
          </cell>
          <cell r="G5051" t="str">
            <v>31.12.2004</v>
          </cell>
          <cell r="H5051" t="str">
            <v>31.12.2004</v>
          </cell>
          <cell r="I5051" t="str">
            <v>NO REPLACE</v>
          </cell>
        </row>
        <row r="5052">
          <cell r="A5052" t="str">
            <v>TSXRKN5</v>
          </cell>
          <cell r="B5052" t="str">
            <v>SHORT RACK 5 POS.COMP.BUS</v>
          </cell>
          <cell r="C5052" t="str">
            <v>FR</v>
          </cell>
          <cell r="D5052" t="str">
            <v>06 Service Only</v>
          </cell>
          <cell r="E5052">
            <v>25900</v>
          </cell>
          <cell r="F5052" t="str">
            <v>01 Exchg w/ new product</v>
          </cell>
          <cell r="G5052" t="str">
            <v>31.12.2004</v>
          </cell>
          <cell r="H5052" t="str">
            <v>31.12.2004</v>
          </cell>
          <cell r="I5052" t="str">
            <v>NO REPLACE</v>
          </cell>
        </row>
        <row r="5053">
          <cell r="A5053" t="str">
            <v>TSXRKN52</v>
          </cell>
          <cell r="B5053" t="str">
            <v>STD RACK TSX 47-40/67-40</v>
          </cell>
          <cell r="C5053" t="str">
            <v>FR</v>
          </cell>
          <cell r="D5053" t="str">
            <v>06 Service Only</v>
          </cell>
          <cell r="E5053">
            <v>26500</v>
          </cell>
          <cell r="F5053" t="str">
            <v>01 Exchg w/ new product</v>
          </cell>
          <cell r="G5053" t="str">
            <v>31.12.2004</v>
          </cell>
          <cell r="H5053" t="str">
            <v>31.12.2004</v>
          </cell>
          <cell r="I5053" t="str">
            <v>NO REPLACE</v>
          </cell>
        </row>
        <row r="5054">
          <cell r="A5054" t="str">
            <v>TSXRKN8</v>
          </cell>
          <cell r="B5054" t="str">
            <v>SING.RACK 8 POS COMPLET.</v>
          </cell>
          <cell r="C5054" t="str">
            <v>FR</v>
          </cell>
          <cell r="D5054" t="str">
            <v>06 Service Only</v>
          </cell>
          <cell r="E5054">
            <v>34400</v>
          </cell>
          <cell r="F5054" t="str">
            <v>01 Exchg w/ new product</v>
          </cell>
          <cell r="G5054" t="str">
            <v>31.12.2004</v>
          </cell>
          <cell r="H5054" t="str">
            <v>31.12.2004</v>
          </cell>
          <cell r="I5054" t="str">
            <v>NO REPLACE</v>
          </cell>
        </row>
        <row r="5055">
          <cell r="A5055" t="str">
            <v>TSXRKN82</v>
          </cell>
          <cell r="B5055" t="str">
            <v>TSX47-40 BASE RACK 8POS</v>
          </cell>
          <cell r="C5055" t="str">
            <v>FR</v>
          </cell>
          <cell r="D5055" t="str">
            <v>06 Service Only</v>
          </cell>
          <cell r="E5055">
            <v>30000</v>
          </cell>
          <cell r="F5055" t="str">
            <v>01 Exchg w/ new product</v>
          </cell>
          <cell r="G5055" t="str">
            <v>31.12.2004</v>
          </cell>
          <cell r="H5055" t="str">
            <v>31.12.2004</v>
          </cell>
          <cell r="I5055" t="str">
            <v>NO REPLACE</v>
          </cell>
        </row>
        <row r="5056">
          <cell r="A5056" t="str">
            <v>TSXRKN82F</v>
          </cell>
          <cell r="B5056" t="str">
            <v>FAN AC STD RACK TSX7-40</v>
          </cell>
          <cell r="C5056" t="str">
            <v>FR</v>
          </cell>
          <cell r="D5056" t="str">
            <v>06 Service Only</v>
          </cell>
          <cell r="E5056">
            <v>43600</v>
          </cell>
          <cell r="F5056" t="str">
            <v>01 Exchg w/ new product</v>
          </cell>
          <cell r="G5056" t="str">
            <v>31.12.2004</v>
          </cell>
          <cell r="H5056" t="str">
            <v>31.12.2004</v>
          </cell>
          <cell r="I5056" t="str">
            <v>NO REPLACE</v>
          </cell>
        </row>
        <row r="5057">
          <cell r="A5057" t="str">
            <v>TSXRKN82FD</v>
          </cell>
          <cell r="B5057" t="str">
            <v>FAN DC STD RACK TSX7-40</v>
          </cell>
          <cell r="C5057" t="str">
            <v>FR</v>
          </cell>
          <cell r="D5057" t="str">
            <v>06 Service Only</v>
          </cell>
          <cell r="E5057">
            <v>46500</v>
          </cell>
          <cell r="F5057" t="str">
            <v>01 Exchg w/ new product</v>
          </cell>
          <cell r="G5057" t="str">
            <v>31.12.2004</v>
          </cell>
          <cell r="H5057" t="str">
            <v>31.12.2004</v>
          </cell>
          <cell r="I5057" t="str">
            <v>NO REPLACE</v>
          </cell>
        </row>
        <row r="5058">
          <cell r="A5058" t="str">
            <v>TSXRKN82FDW11</v>
          </cell>
          <cell r="B5058" t="str">
            <v>FAN DC 19RACK TSX7-40</v>
          </cell>
          <cell r="C5058" t="str">
            <v>FR</v>
          </cell>
          <cell r="D5058" t="str">
            <v>06 Service Only</v>
          </cell>
          <cell r="E5058">
            <v>70000</v>
          </cell>
          <cell r="F5058" t="str">
            <v>01 Exchg w/ new product</v>
          </cell>
          <cell r="G5058" t="str">
            <v>31.12.2004</v>
          </cell>
          <cell r="H5058" t="str">
            <v>31.12.2004</v>
          </cell>
          <cell r="I5058" t="str">
            <v>NO REPLACE</v>
          </cell>
        </row>
        <row r="5059">
          <cell r="A5059" t="str">
            <v>TSXRKN82FW11</v>
          </cell>
          <cell r="B5059" t="str">
            <v>FAN AF 19RACK TSX7-40</v>
          </cell>
          <cell r="C5059" t="str">
            <v>FR</v>
          </cell>
          <cell r="D5059" t="str">
            <v>06 Service Only</v>
          </cell>
          <cell r="E5059">
            <v>54900</v>
          </cell>
          <cell r="F5059" t="str">
            <v>01 Exchg w/ new product</v>
          </cell>
          <cell r="G5059" t="str">
            <v>31.12.2004</v>
          </cell>
          <cell r="H5059" t="str">
            <v>31.12.2004</v>
          </cell>
          <cell r="I5059" t="str">
            <v>NO REPLACE</v>
          </cell>
        </row>
        <row r="5060">
          <cell r="A5060" t="str">
            <v>TSXRKN82W11</v>
          </cell>
          <cell r="B5060" t="str">
            <v>S.RACK COMPL.DBL.ADR.19P</v>
          </cell>
          <cell r="C5060" t="str">
            <v>FR</v>
          </cell>
          <cell r="D5060" t="str">
            <v>06 Service Only</v>
          </cell>
          <cell r="E5060">
            <v>44500</v>
          </cell>
          <cell r="F5060" t="str">
            <v>01 Exchg w/ new product</v>
          </cell>
          <cell r="G5060" t="str">
            <v>31.12.2004</v>
          </cell>
          <cell r="H5060" t="str">
            <v>31.12.2004</v>
          </cell>
          <cell r="I5060" t="str">
            <v>NO REPLACE</v>
          </cell>
        </row>
        <row r="5061">
          <cell r="A5061" t="str">
            <v>TSXRKN8F</v>
          </cell>
          <cell r="B5061" t="str">
            <v>FAN AC STD 8 SLOTS RACK</v>
          </cell>
          <cell r="C5061" t="str">
            <v>FR</v>
          </cell>
          <cell r="D5061" t="str">
            <v>06 Service Only</v>
          </cell>
          <cell r="E5061">
            <v>41000</v>
          </cell>
          <cell r="F5061" t="str">
            <v>01 Exchg w/ new product</v>
          </cell>
          <cell r="G5061" t="str">
            <v>31.12.2004</v>
          </cell>
          <cell r="H5061" t="str">
            <v>31.12.2004</v>
          </cell>
          <cell r="I5061" t="str">
            <v>NO REPLACE</v>
          </cell>
        </row>
        <row r="5062">
          <cell r="A5062" t="str">
            <v>TSXRKN8W11</v>
          </cell>
          <cell r="B5062" t="str">
            <v>SING.RACK 8P.COMPLET.19P</v>
          </cell>
          <cell r="C5062" t="str">
            <v>FR</v>
          </cell>
          <cell r="D5062" t="str">
            <v>06 Service Only</v>
          </cell>
          <cell r="E5062">
            <v>44500</v>
          </cell>
          <cell r="F5062" t="str">
            <v>01 Exchg w/ new product</v>
          </cell>
          <cell r="G5062" t="str">
            <v>31.12.2004</v>
          </cell>
          <cell r="H5062" t="str">
            <v>31.12.2004</v>
          </cell>
          <cell r="I5062" t="str">
            <v>NO REPLACE</v>
          </cell>
        </row>
        <row r="5063">
          <cell r="A5063" t="str">
            <v>TSXRKS51P</v>
          </cell>
          <cell r="B5063" t="str">
            <v>S.RACK 5POS.SIMPL.TSX47J</v>
          </cell>
          <cell r="C5063" t="str">
            <v>FR</v>
          </cell>
          <cell r="D5063" t="str">
            <v>06 Service Only</v>
          </cell>
          <cell r="E5063" t="e">
            <v>#N/A</v>
          </cell>
          <cell r="F5063" t="str">
            <v>01 Exchg w/ new product</v>
          </cell>
          <cell r="G5063" t="str">
            <v>04.03.2002</v>
          </cell>
          <cell r="H5063" t="str">
            <v>31.05.2000</v>
          </cell>
          <cell r="I5063" t="str">
            <v>NO REPLACE</v>
          </cell>
        </row>
        <row r="5064">
          <cell r="A5064" t="str">
            <v>TSXRKS8</v>
          </cell>
          <cell r="B5064" t="str">
            <v>SINGLE RACK 8 POS SIMPLE</v>
          </cell>
          <cell r="C5064" t="str">
            <v>FR</v>
          </cell>
          <cell r="D5064" t="str">
            <v>06 Service Only</v>
          </cell>
          <cell r="E5064">
            <v>20900</v>
          </cell>
          <cell r="F5064" t="str">
            <v>01 Exchg w/ new product</v>
          </cell>
          <cell r="G5064" t="str">
            <v>31.12.2004</v>
          </cell>
          <cell r="H5064" t="str">
            <v>31.12.2004</v>
          </cell>
          <cell r="I5064" t="str">
            <v>NO REPLACE</v>
          </cell>
        </row>
        <row r="5065">
          <cell r="A5065" t="str">
            <v>TSXRKS8W11</v>
          </cell>
          <cell r="B5065" t="str">
            <v>SING.RACK 8P.SPL.BUS 19P</v>
          </cell>
          <cell r="C5065" t="str">
            <v>FR</v>
          </cell>
          <cell r="D5065" t="str">
            <v>06 Service Only</v>
          </cell>
          <cell r="E5065">
            <v>34500</v>
          </cell>
          <cell r="F5065" t="str">
            <v>01 Exchg w/ new product</v>
          </cell>
          <cell r="G5065" t="str">
            <v>31.12.2004</v>
          </cell>
          <cell r="H5065" t="str">
            <v>31.12.2004</v>
          </cell>
          <cell r="I5065" t="str">
            <v>NO REPLACE</v>
          </cell>
        </row>
        <row r="5066">
          <cell r="A5066" t="str">
            <v>TSXRKY12</v>
          </cell>
          <cell r="B5066" t="str">
            <v>12 POSITION RACK</v>
          </cell>
          <cell r="C5066" t="str">
            <v>FR</v>
          </cell>
          <cell r="D5066" t="str">
            <v>04 Commercialized</v>
          </cell>
          <cell r="E5066">
            <v>14500</v>
          </cell>
          <cell r="F5066" t="str">
            <v>01 Exchg w/ new product</v>
          </cell>
          <cell r="G5066" t="str">
            <v>01.01.1997</v>
          </cell>
          <cell r="H5066" t="str">
            <v>00.00.0000</v>
          </cell>
        </row>
        <row r="5067">
          <cell r="A5067" t="str">
            <v>TSXRKY12E</v>
          </cell>
          <cell r="B5067" t="str">
            <v>12 SLOT EXT. RACK</v>
          </cell>
          <cell r="C5067" t="str">
            <v>FR</v>
          </cell>
          <cell r="D5067" t="str">
            <v>06 Service Only</v>
          </cell>
          <cell r="E5067">
            <v>23100</v>
          </cell>
          <cell r="F5067" t="str">
            <v>01 Exchg w/ new product</v>
          </cell>
          <cell r="G5067" t="str">
            <v>28.10.2002</v>
          </cell>
          <cell r="H5067" t="str">
            <v>01.04.1998</v>
          </cell>
          <cell r="I5067" t="str">
            <v>TSXRKY12EX</v>
          </cell>
        </row>
        <row r="5068">
          <cell r="A5068" t="str">
            <v>TSXRKY12EX</v>
          </cell>
          <cell r="B5068" t="str">
            <v>12 SLOT EXT. RACK</v>
          </cell>
          <cell r="C5068" t="str">
            <v>FR</v>
          </cell>
          <cell r="D5068" t="str">
            <v>04 Commercialized</v>
          </cell>
          <cell r="E5068">
            <v>17800</v>
          </cell>
          <cell r="F5068" t="str">
            <v>01 Exchg w/ new product</v>
          </cell>
          <cell r="G5068" t="str">
            <v>30.03.1998</v>
          </cell>
          <cell r="H5068" t="str">
            <v>00.00.0000</v>
          </cell>
        </row>
        <row r="5069">
          <cell r="A5069" t="str">
            <v>TSXRKY4EX</v>
          </cell>
          <cell r="B5069" t="str">
            <v>4 SLOT EXT. RACK</v>
          </cell>
          <cell r="C5069" t="str">
            <v>FR</v>
          </cell>
          <cell r="D5069" t="str">
            <v>04 Commercialized</v>
          </cell>
          <cell r="E5069">
            <v>8100</v>
          </cell>
          <cell r="F5069" t="str">
            <v>01 Exchg w/ new product</v>
          </cell>
          <cell r="G5069" t="str">
            <v>30.03.1998</v>
          </cell>
          <cell r="H5069" t="str">
            <v>00.00.0000</v>
          </cell>
        </row>
        <row r="5070">
          <cell r="A5070" t="str">
            <v>TSXRKY6</v>
          </cell>
          <cell r="B5070" t="str">
            <v>6 SLOT RACK</v>
          </cell>
          <cell r="C5070" t="str">
            <v>FR</v>
          </cell>
          <cell r="D5070" t="str">
            <v>04 Commercialized</v>
          </cell>
          <cell r="E5070">
            <v>5900</v>
          </cell>
          <cell r="F5070" t="str">
            <v>01 Exchg w/ new product</v>
          </cell>
          <cell r="G5070" t="str">
            <v>01.01.1997</v>
          </cell>
          <cell r="H5070" t="str">
            <v>00.00.0000</v>
          </cell>
        </row>
        <row r="5071">
          <cell r="A5071" t="str">
            <v>TSXRKY6E</v>
          </cell>
          <cell r="B5071" t="str">
            <v>6 SLOT EXT. RACK</v>
          </cell>
          <cell r="C5071" t="str">
            <v>FR</v>
          </cell>
          <cell r="D5071" t="str">
            <v>06 Service Only</v>
          </cell>
          <cell r="E5071">
            <v>12200</v>
          </cell>
          <cell r="F5071" t="str">
            <v>01 Exchg w/ new product</v>
          </cell>
          <cell r="G5071" t="str">
            <v>28.10.2002</v>
          </cell>
          <cell r="H5071" t="str">
            <v>01.04.1998</v>
          </cell>
          <cell r="I5071" t="str">
            <v>TSXRKY6EX</v>
          </cell>
        </row>
        <row r="5072">
          <cell r="A5072" t="str">
            <v>TSXRKY6EX</v>
          </cell>
          <cell r="B5072" t="str">
            <v>6 SLOT EXT. RACK</v>
          </cell>
          <cell r="C5072" t="str">
            <v>FR</v>
          </cell>
          <cell r="D5072" t="str">
            <v>04 Commercialized</v>
          </cell>
          <cell r="E5072">
            <v>9400</v>
          </cell>
          <cell r="F5072" t="str">
            <v>01 Exchg w/ new product</v>
          </cell>
          <cell r="G5072" t="str">
            <v>30.03.1998</v>
          </cell>
          <cell r="H5072" t="str">
            <v>00.00.0000</v>
          </cell>
        </row>
        <row r="5073">
          <cell r="A5073" t="str">
            <v>TSXRKY8</v>
          </cell>
          <cell r="B5073" t="str">
            <v>8 SLOT RACK</v>
          </cell>
          <cell r="C5073" t="str">
            <v>FR</v>
          </cell>
          <cell r="D5073" t="str">
            <v>04 Commercialized</v>
          </cell>
          <cell r="E5073">
            <v>8900</v>
          </cell>
          <cell r="F5073" t="str">
            <v>01 Exchg w/ new product</v>
          </cell>
          <cell r="G5073" t="str">
            <v>01.01.1997</v>
          </cell>
          <cell r="H5073" t="str">
            <v>00.00.0000</v>
          </cell>
        </row>
        <row r="5074">
          <cell r="A5074" t="str">
            <v>TSXRKY8E</v>
          </cell>
          <cell r="B5074" t="str">
            <v>8 SLOT EXT. RACK</v>
          </cell>
          <cell r="C5074" t="str">
            <v>FR</v>
          </cell>
          <cell r="D5074" t="str">
            <v>06 Service Only</v>
          </cell>
          <cell r="E5074">
            <v>15100</v>
          </cell>
          <cell r="F5074" t="str">
            <v>01 Exchg w/ new product</v>
          </cell>
          <cell r="G5074" t="str">
            <v>28.10.2002</v>
          </cell>
          <cell r="H5074" t="str">
            <v>01.04.1998</v>
          </cell>
          <cell r="I5074" t="str">
            <v>TSXRKY8EX</v>
          </cell>
        </row>
        <row r="5075">
          <cell r="A5075" t="str">
            <v>TSXRKY8EX</v>
          </cell>
          <cell r="B5075" t="str">
            <v>8 SLOT EXT. RACK</v>
          </cell>
          <cell r="C5075" t="str">
            <v>FR</v>
          </cell>
          <cell r="D5075" t="str">
            <v>04 Commercialized</v>
          </cell>
          <cell r="E5075">
            <v>10000</v>
          </cell>
          <cell r="F5075" t="str">
            <v>01 Exchg w/ new product</v>
          </cell>
          <cell r="G5075" t="str">
            <v>30.03.1998</v>
          </cell>
          <cell r="H5075" t="str">
            <v>00.00.0000</v>
          </cell>
        </row>
        <row r="5076">
          <cell r="A5076" t="str">
            <v>TSXRKZ02</v>
          </cell>
          <cell r="B5076" t="str">
            <v>EXTENSION RACK TSX 37</v>
          </cell>
          <cell r="C5076" t="str">
            <v>FR</v>
          </cell>
          <cell r="D5076" t="str">
            <v>04 Commercialized</v>
          </cell>
          <cell r="E5076">
            <v>3300</v>
          </cell>
          <cell r="F5076" t="str">
            <v>01 Exchg w/ new product</v>
          </cell>
          <cell r="G5076" t="str">
            <v>01.01.1997</v>
          </cell>
          <cell r="H5076" t="str">
            <v>00.00.0000</v>
          </cell>
        </row>
        <row r="5077">
          <cell r="A5077" t="str">
            <v>TSXRPM12816</v>
          </cell>
          <cell r="B5077" t="str">
            <v>EPROM CARTIDGE 128KWORDS</v>
          </cell>
          <cell r="C5077" t="str">
            <v>FR</v>
          </cell>
          <cell r="D5077" t="str">
            <v>06 Service Only</v>
          </cell>
          <cell r="E5077">
            <v>48700</v>
          </cell>
          <cell r="F5077" t="str">
            <v>01 Exchg w/ new product</v>
          </cell>
          <cell r="G5077" t="str">
            <v>31.12.2004</v>
          </cell>
          <cell r="H5077" t="str">
            <v>31.12.2004</v>
          </cell>
          <cell r="I5077" t="str">
            <v>NO REPLACE</v>
          </cell>
        </row>
        <row r="5078">
          <cell r="A5078" t="str">
            <v>TSXRPM1616</v>
          </cell>
          <cell r="B5078" t="str">
            <v>EPROM CARTRIDGE 16K WORDS</v>
          </cell>
          <cell r="C5078" t="str">
            <v>FR</v>
          </cell>
          <cell r="D5078" t="str">
            <v>06 Service Only</v>
          </cell>
          <cell r="E5078">
            <v>26500</v>
          </cell>
          <cell r="F5078" t="str">
            <v>01 Exchg w/ new product</v>
          </cell>
          <cell r="G5078" t="str">
            <v>31.12.2004</v>
          </cell>
          <cell r="H5078" t="str">
            <v>31.12.2004</v>
          </cell>
          <cell r="I5078" t="str">
            <v>NO REPLACE</v>
          </cell>
        </row>
        <row r="5079">
          <cell r="A5079" t="str">
            <v>TSXRPM168</v>
          </cell>
          <cell r="B5079" t="str">
            <v>EPROM CARTRIDGE 16K BYTES</v>
          </cell>
          <cell r="C5079" t="str">
            <v>FR</v>
          </cell>
          <cell r="D5079" t="str">
            <v>06 Service Only</v>
          </cell>
          <cell r="E5079">
            <v>12400</v>
          </cell>
          <cell r="F5079" t="str">
            <v>01 Exchg w/ new product</v>
          </cell>
          <cell r="G5079" t="str">
            <v>04.03.2002</v>
          </cell>
          <cell r="H5079" t="str">
            <v>30.06.2002</v>
          </cell>
          <cell r="I5079" t="str">
            <v>NO REPLACE</v>
          </cell>
        </row>
        <row r="5080">
          <cell r="A5080" t="str">
            <v>TSXRPM25616</v>
          </cell>
          <cell r="B5080" t="str">
            <v>EPROM CARTIDGE 256KWORDS</v>
          </cell>
          <cell r="C5080" t="str">
            <v>FR</v>
          </cell>
          <cell r="D5080" t="str">
            <v>06 Service Only</v>
          </cell>
          <cell r="E5080">
            <v>58700</v>
          </cell>
          <cell r="F5080" t="str">
            <v>01 Exchg w/ new product</v>
          </cell>
          <cell r="G5080" t="str">
            <v>31.12.2004</v>
          </cell>
          <cell r="H5080" t="str">
            <v>31.12.2004</v>
          </cell>
          <cell r="I5080" t="str">
            <v>NO REPLACE</v>
          </cell>
        </row>
        <row r="5081">
          <cell r="A5081" t="str">
            <v>TSXRPM3216</v>
          </cell>
          <cell r="B5081" t="str">
            <v>EPROM CARTRIDGE 32K WORDS</v>
          </cell>
          <cell r="C5081" t="str">
            <v>FR</v>
          </cell>
          <cell r="D5081" t="str">
            <v>06 Service Only</v>
          </cell>
          <cell r="E5081">
            <v>35900</v>
          </cell>
          <cell r="F5081" t="str">
            <v>01 Exchg w/ new product</v>
          </cell>
          <cell r="G5081" t="str">
            <v>31.12.2004</v>
          </cell>
          <cell r="H5081" t="str">
            <v>31.12.2004</v>
          </cell>
          <cell r="I5081" t="str">
            <v>NO REPLACE</v>
          </cell>
        </row>
        <row r="5082">
          <cell r="A5082" t="str">
            <v>TSXRPM328</v>
          </cell>
          <cell r="B5082" t="str">
            <v>EPROM CARTRIDGE 32K BYTES</v>
          </cell>
          <cell r="C5082" t="str">
            <v>FR</v>
          </cell>
          <cell r="D5082" t="str">
            <v>06 Service Only</v>
          </cell>
          <cell r="E5082">
            <v>21700</v>
          </cell>
          <cell r="F5082" t="str">
            <v>01 Exchg w/ new product</v>
          </cell>
          <cell r="G5082" t="str">
            <v>04.03.2002</v>
          </cell>
          <cell r="H5082" t="str">
            <v>30.06.2002</v>
          </cell>
          <cell r="I5082" t="str">
            <v>NO REPLACE</v>
          </cell>
        </row>
        <row r="5083">
          <cell r="A5083" t="str">
            <v>TSXRPM51216</v>
          </cell>
          <cell r="B5083" t="str">
            <v>EPROM CARTIDGE 512 KWORDS</v>
          </cell>
          <cell r="C5083" t="str">
            <v>FR</v>
          </cell>
          <cell r="D5083" t="str">
            <v>06 Service Only</v>
          </cell>
          <cell r="E5083">
            <v>66800</v>
          </cell>
          <cell r="F5083" t="str">
            <v>01 Exchg w/ new product</v>
          </cell>
          <cell r="G5083" t="str">
            <v>31.12.2004</v>
          </cell>
          <cell r="H5083" t="str">
            <v>31.12.2004</v>
          </cell>
          <cell r="I5083" t="str">
            <v>NO REPLACE</v>
          </cell>
        </row>
        <row r="5084">
          <cell r="A5084" t="str">
            <v>TSXRPM6416</v>
          </cell>
          <cell r="B5084" t="str">
            <v>EPROM CARTIDGE 64K WORDS</v>
          </cell>
          <cell r="C5084" t="str">
            <v>FR</v>
          </cell>
          <cell r="D5084" t="str">
            <v>06 Service Only</v>
          </cell>
          <cell r="E5084">
            <v>38800</v>
          </cell>
          <cell r="F5084" t="str">
            <v>01 Exchg w/ new product</v>
          </cell>
          <cell r="G5084" t="str">
            <v>31.12.2004</v>
          </cell>
          <cell r="H5084" t="str">
            <v>31.12.2004</v>
          </cell>
          <cell r="I5084" t="str">
            <v>NO REPLACE</v>
          </cell>
        </row>
        <row r="5085">
          <cell r="A5085" t="str">
            <v>TSXRPM816</v>
          </cell>
          <cell r="B5085" t="str">
            <v>EPROM CARTRIDGE 8K WORDS</v>
          </cell>
          <cell r="C5085" t="str">
            <v>FR</v>
          </cell>
          <cell r="D5085" t="str">
            <v>06 Service Only</v>
          </cell>
          <cell r="E5085">
            <v>19400</v>
          </cell>
          <cell r="F5085" t="str">
            <v>01 Exchg w/ new product</v>
          </cell>
          <cell r="G5085" t="str">
            <v>31.12.2004</v>
          </cell>
          <cell r="H5085" t="str">
            <v>31.12.2004</v>
          </cell>
          <cell r="I5085" t="str">
            <v>NO REPLACE</v>
          </cell>
        </row>
        <row r="5086">
          <cell r="A5086" t="str">
            <v>TSXRPM88</v>
          </cell>
          <cell r="B5086" t="str">
            <v>EPROM CARTRIDGE 8K BYTES</v>
          </cell>
          <cell r="C5086" t="str">
            <v>FR</v>
          </cell>
          <cell r="D5086" t="str">
            <v>06 Service Only</v>
          </cell>
          <cell r="E5086">
            <v>8800</v>
          </cell>
          <cell r="F5086" t="str">
            <v>01 Exchg w/ new product</v>
          </cell>
          <cell r="G5086" t="str">
            <v>04.03.2002</v>
          </cell>
          <cell r="H5086" t="str">
            <v>30.06.2002</v>
          </cell>
          <cell r="I5086" t="str">
            <v>NO REPLACE</v>
          </cell>
        </row>
        <row r="5087">
          <cell r="A5087" t="str">
            <v>TSXSAY100</v>
          </cell>
          <cell r="B5087" t="str">
            <v>TSX57 - AS-I MODULE</v>
          </cell>
          <cell r="C5087" t="str">
            <v>FR</v>
          </cell>
          <cell r="D5087" t="str">
            <v>06 Service Only</v>
          </cell>
          <cell r="E5087">
            <v>31300</v>
          </cell>
          <cell r="F5087" t="str">
            <v>03 Exchg w/ refurbished</v>
          </cell>
          <cell r="G5087" t="str">
            <v>05.01.2004</v>
          </cell>
          <cell r="H5087" t="str">
            <v>31.12.2003</v>
          </cell>
          <cell r="I5087" t="str">
            <v>TSXSAY1000</v>
          </cell>
        </row>
        <row r="5088">
          <cell r="A5088" t="str">
            <v>TSXSAY1000</v>
          </cell>
          <cell r="B5088" t="str">
            <v>A2S-I BUS COUPLER</v>
          </cell>
          <cell r="C5088" t="str">
            <v>FR</v>
          </cell>
          <cell r="D5088" t="str">
            <v>04 Commercialized</v>
          </cell>
          <cell r="E5088">
            <v>30500</v>
          </cell>
          <cell r="F5088" t="str">
            <v>03 Exchg w/ refurbished</v>
          </cell>
          <cell r="G5088" t="str">
            <v>20.09.2002</v>
          </cell>
          <cell r="H5088" t="str">
            <v>00.00.0000</v>
          </cell>
        </row>
        <row r="5089">
          <cell r="A5089" t="str">
            <v>TSXSAY1000R</v>
          </cell>
          <cell r="B5089" t="str">
            <v>A2S-I BUS COUPLER</v>
          </cell>
          <cell r="C5089" t="str">
            <v>FR</v>
          </cell>
          <cell r="D5089" t="str">
            <v>06 Service Only</v>
          </cell>
          <cell r="E5089" t="e">
            <v>#N/A</v>
          </cell>
          <cell r="F5089" t="str">
            <v>03 Exchg w/ refurbished</v>
          </cell>
          <cell r="G5089" t="str">
            <v>28.12.2004</v>
          </cell>
          <cell r="H5089" t="str">
            <v>00.00.0000</v>
          </cell>
          <cell r="I5089" t="str">
            <v>NO REPLACE</v>
          </cell>
        </row>
        <row r="5090">
          <cell r="A5090" t="str">
            <v>TSXSAY100R</v>
          </cell>
          <cell r="B5090" t="str">
            <v>STD EXCH TSXSAY100</v>
          </cell>
          <cell r="C5090" t="str">
            <v>FR</v>
          </cell>
          <cell r="D5090" t="str">
            <v>06 Service Only</v>
          </cell>
          <cell r="E5090" t="e">
            <v>#N/A</v>
          </cell>
          <cell r="F5090" t="str">
            <v>03 Exchg w/ refurbished</v>
          </cell>
          <cell r="G5090" t="str">
            <v>28.12.2004</v>
          </cell>
          <cell r="H5090" t="str">
            <v>31.12.2003</v>
          </cell>
          <cell r="I5090" t="str">
            <v>NO REPLACE</v>
          </cell>
        </row>
        <row r="5091">
          <cell r="A5091" t="str">
            <v>TSXSAZ10</v>
          </cell>
          <cell r="B5091" t="str">
            <v>TSXSAZ10</v>
          </cell>
          <cell r="C5091" t="str">
            <v>FR</v>
          </cell>
          <cell r="D5091" t="str">
            <v>04 Commercialized</v>
          </cell>
          <cell r="E5091">
            <v>18400</v>
          </cell>
          <cell r="F5091" t="str">
            <v>01 Exchg w/ new product</v>
          </cell>
          <cell r="G5091" t="str">
            <v>01.01.1997</v>
          </cell>
          <cell r="H5091" t="str">
            <v>00.00.0000</v>
          </cell>
        </row>
        <row r="5092">
          <cell r="A5092" t="str">
            <v>TSXSCA1</v>
          </cell>
          <cell r="B5092" t="str">
            <v>RS 232C ISOL.ADAP-6 WAYS</v>
          </cell>
          <cell r="C5092" t="str">
            <v>FR</v>
          </cell>
          <cell r="D5092" t="str">
            <v>06 Service Only</v>
          </cell>
          <cell r="E5092">
            <v>8000</v>
          </cell>
          <cell r="F5092" t="str">
            <v>01 Exchg w/ new product</v>
          </cell>
          <cell r="G5092" t="str">
            <v>31.12.2004</v>
          </cell>
          <cell r="H5092" t="str">
            <v>31.12.2004</v>
          </cell>
          <cell r="I5092" t="str">
            <v>NO REPLACE</v>
          </cell>
        </row>
        <row r="5093">
          <cell r="A5093" t="str">
            <v>TSXSCA10</v>
          </cell>
          <cell r="B5093" t="str">
            <v>RS485 2 WIRES LINE TERM.</v>
          </cell>
          <cell r="C5093" t="str">
            <v>FR</v>
          </cell>
          <cell r="D5093" t="str">
            <v>04 Commercialized</v>
          </cell>
          <cell r="E5093">
            <v>1800</v>
          </cell>
          <cell r="F5093" t="str">
            <v>01 Exchg w/ new product</v>
          </cell>
          <cell r="G5093" t="str">
            <v>26.05.1999</v>
          </cell>
          <cell r="H5093" t="str">
            <v>00.00.0000</v>
          </cell>
        </row>
        <row r="5094">
          <cell r="A5094" t="str">
            <v>TSXSCA2</v>
          </cell>
          <cell r="B5094" t="str">
            <v>20MA CURRENT LOOP ADAP.</v>
          </cell>
          <cell r="C5094" t="str">
            <v>FR</v>
          </cell>
          <cell r="D5094" t="str">
            <v>06 Service Only</v>
          </cell>
          <cell r="E5094">
            <v>8000</v>
          </cell>
          <cell r="F5094" t="str">
            <v>01 Exchg w/ new product</v>
          </cell>
          <cell r="G5094" t="str">
            <v>31.12.2004</v>
          </cell>
          <cell r="H5094" t="str">
            <v>31.12.2004</v>
          </cell>
          <cell r="I5094" t="str">
            <v>NO REPLACE</v>
          </cell>
        </row>
        <row r="5095">
          <cell r="A5095" t="str">
            <v>TSXSCA3</v>
          </cell>
          <cell r="B5095" t="str">
            <v>RS 232 NON ISOL. ADAPTER</v>
          </cell>
          <cell r="C5095" t="str">
            <v>FR</v>
          </cell>
          <cell r="D5095" t="str">
            <v>06 Service Only</v>
          </cell>
          <cell r="E5095">
            <v>8000</v>
          </cell>
          <cell r="F5095" t="str">
            <v>01 Exchg w/ new product</v>
          </cell>
          <cell r="G5095" t="str">
            <v>31.12.2004</v>
          </cell>
          <cell r="H5095" t="str">
            <v>31.12.2004</v>
          </cell>
          <cell r="I5095" t="str">
            <v>NO REPLACE</v>
          </cell>
        </row>
        <row r="5096">
          <cell r="A5096" t="str">
            <v>TSXSCA4</v>
          </cell>
          <cell r="B5096" t="str">
            <v>RS 422 A/485 ISOL. ADAP.</v>
          </cell>
          <cell r="C5096" t="str">
            <v>FR</v>
          </cell>
          <cell r="D5096" t="str">
            <v>06 Service Only</v>
          </cell>
          <cell r="E5096">
            <v>8000</v>
          </cell>
          <cell r="F5096" t="str">
            <v>01 Exchg w/ new product</v>
          </cell>
          <cell r="G5096" t="str">
            <v>31.12.2004</v>
          </cell>
          <cell r="H5096" t="str">
            <v>31.12.2004</v>
          </cell>
          <cell r="I5096" t="str">
            <v>NO REPLACE</v>
          </cell>
        </row>
        <row r="5097">
          <cell r="A5097" t="str">
            <v>TSXSCA5</v>
          </cell>
          <cell r="B5097" t="str">
            <v>RS 232C ISOL.ADAP.2WAYS</v>
          </cell>
          <cell r="C5097" t="str">
            <v>FR</v>
          </cell>
          <cell r="D5097" t="str">
            <v>06 Service Only</v>
          </cell>
          <cell r="E5097">
            <v>5700</v>
          </cell>
          <cell r="F5097" t="str">
            <v>01 Exchg w/ new product</v>
          </cell>
          <cell r="G5097" t="str">
            <v>31.12.2004</v>
          </cell>
          <cell r="H5097" t="str">
            <v>31.12.2004</v>
          </cell>
          <cell r="I5097" t="str">
            <v>NO REPLACE</v>
          </cell>
        </row>
        <row r="5098">
          <cell r="A5098" t="str">
            <v>TSXSCA50</v>
          </cell>
          <cell r="B5098" t="str">
            <v>UNI-TELWAY TAP JUNCTION</v>
          </cell>
          <cell r="C5098" t="str">
            <v>TN</v>
          </cell>
          <cell r="D5098" t="str">
            <v>04 Commercialized</v>
          </cell>
          <cell r="E5098">
            <v>3500</v>
          </cell>
          <cell r="F5098" t="str">
            <v>01 Exchg w/ new product</v>
          </cell>
          <cell r="G5098" t="str">
            <v>01.01.1997</v>
          </cell>
          <cell r="H5098" t="str">
            <v>00.00.0000</v>
          </cell>
        </row>
        <row r="5099">
          <cell r="A5099" t="str">
            <v>TSXSCA6</v>
          </cell>
          <cell r="B5099" t="str">
            <v>UNI-TELWAY ISOL. ADAPTER</v>
          </cell>
          <cell r="C5099" t="str">
            <v>FR</v>
          </cell>
          <cell r="D5099" t="str">
            <v>06 Service Only</v>
          </cell>
          <cell r="E5099">
            <v>8000</v>
          </cell>
          <cell r="F5099" t="str">
            <v>01 Exchg w/ new product</v>
          </cell>
          <cell r="G5099" t="str">
            <v>31.12.2004</v>
          </cell>
          <cell r="H5099" t="str">
            <v>31.12.2004</v>
          </cell>
          <cell r="I5099" t="str">
            <v>NO REPLACE</v>
          </cell>
        </row>
        <row r="5100">
          <cell r="A5100" t="str">
            <v>TSXSCA60</v>
          </cell>
          <cell r="B5100" t="str">
            <v>UNI-TELWAY CONN.BLOCK</v>
          </cell>
          <cell r="C5100" t="str">
            <v>FR</v>
          </cell>
          <cell r="D5100" t="str">
            <v>06 Service Only</v>
          </cell>
          <cell r="E5100">
            <v>3200</v>
          </cell>
          <cell r="F5100" t="str">
            <v>01 Exchg w/ new product</v>
          </cell>
          <cell r="G5100" t="str">
            <v>31.12.2004</v>
          </cell>
          <cell r="H5100" t="str">
            <v>31.12.2004</v>
          </cell>
          <cell r="I5100" t="str">
            <v>NO REPLACE</v>
          </cell>
        </row>
        <row r="5101">
          <cell r="A5101" t="str">
            <v>TSXSCA61</v>
          </cell>
          <cell r="B5101" t="str">
            <v>UNI-TELWAY END BLOCK</v>
          </cell>
          <cell r="C5101" t="str">
            <v>FR</v>
          </cell>
          <cell r="D5101" t="str">
            <v>06 Service Only</v>
          </cell>
          <cell r="E5101">
            <v>3200</v>
          </cell>
          <cell r="F5101" t="str">
            <v>01 Exchg w/ new product</v>
          </cell>
          <cell r="G5101" t="str">
            <v>31.12.2004</v>
          </cell>
          <cell r="H5101" t="str">
            <v>31.12.2004</v>
          </cell>
          <cell r="I5101" t="str">
            <v>NO REPLACE</v>
          </cell>
        </row>
        <row r="5102">
          <cell r="A5102" t="str">
            <v>TSXSCA62</v>
          </cell>
          <cell r="B5102" t="str">
            <v>UNI-TELWAY 2 EQPT.PLUG</v>
          </cell>
          <cell r="C5102" t="str">
            <v>TN</v>
          </cell>
          <cell r="D5102" t="str">
            <v>04 Commercialized</v>
          </cell>
          <cell r="E5102">
            <v>5200</v>
          </cell>
          <cell r="F5102" t="str">
            <v>01 Exchg w/ new product</v>
          </cell>
          <cell r="G5102" t="str">
            <v>01.01.1997</v>
          </cell>
          <cell r="H5102" t="str">
            <v>00.00.0000</v>
          </cell>
        </row>
        <row r="5103">
          <cell r="A5103" t="str">
            <v>TSXSCA64</v>
          </cell>
          <cell r="B5103" t="str">
            <v>MODBUS/JNET TAP</v>
          </cell>
          <cell r="C5103" t="str">
            <v>FR</v>
          </cell>
          <cell r="D5103" t="str">
            <v>04 Commercialized</v>
          </cell>
          <cell r="E5103">
            <v>4300</v>
          </cell>
          <cell r="F5103" t="str">
            <v>01 Exchg w/ new product</v>
          </cell>
          <cell r="G5103" t="str">
            <v>26.05.1999</v>
          </cell>
          <cell r="H5103" t="str">
            <v>00.00.0000</v>
          </cell>
        </row>
        <row r="5104">
          <cell r="A5104" t="str">
            <v>TSXSCA72</v>
          </cell>
          <cell r="B5104" t="str">
            <v>UNI-TELWAY CONV. JUNCTION</v>
          </cell>
          <cell r="C5104" t="str">
            <v>SE</v>
          </cell>
          <cell r="D5104" t="str">
            <v>04 Commercialized</v>
          </cell>
          <cell r="E5104">
            <v>23000</v>
          </cell>
          <cell r="F5104" t="str">
            <v>01 Exchg w/ new product</v>
          </cell>
          <cell r="G5104" t="str">
            <v>01.01.1997</v>
          </cell>
          <cell r="H5104" t="str">
            <v>00.00.0000</v>
          </cell>
        </row>
        <row r="5105">
          <cell r="A5105" t="str">
            <v>TSXSCC01</v>
          </cell>
          <cell r="B5105" t="str">
            <v>PL+PS PASS KEY HOLDER</v>
          </cell>
          <cell r="C5105" t="str">
            <v>FR</v>
          </cell>
          <cell r="D5105" t="str">
            <v>06 Service Only</v>
          </cell>
          <cell r="E5105">
            <v>5000</v>
          </cell>
          <cell r="F5105" t="str">
            <v>01 Exchg w/ new product</v>
          </cell>
          <cell r="G5105" t="str">
            <v>04.12.1998</v>
          </cell>
          <cell r="H5105" t="str">
            <v>00.00.0000</v>
          </cell>
          <cell r="I5105" t="str">
            <v>NO REPLACE</v>
          </cell>
        </row>
        <row r="5106">
          <cell r="A5106" t="str">
            <v>TSXSCC02</v>
          </cell>
          <cell r="B5106" t="str">
            <v>TE90 DONGLE ADAPTATOR</v>
          </cell>
          <cell r="C5106" t="str">
            <v>FR</v>
          </cell>
          <cell r="D5106" t="str">
            <v>04 Commercialized</v>
          </cell>
          <cell r="E5106">
            <v>14900</v>
          </cell>
          <cell r="F5106" t="str">
            <v>01 Exchg w/ new product</v>
          </cell>
          <cell r="G5106" t="str">
            <v>01.01.1997</v>
          </cell>
          <cell r="H5106" t="str">
            <v>00.00.0000</v>
          </cell>
        </row>
        <row r="5107">
          <cell r="A5107" t="str">
            <v>TSXSCG1131</v>
          </cell>
          <cell r="B5107" t="str">
            <v>RS232 C/MODEM ADAPTER</v>
          </cell>
          <cell r="C5107" t="str">
            <v>FR</v>
          </cell>
          <cell r="D5107" t="str">
            <v>06 Service Only</v>
          </cell>
          <cell r="E5107">
            <v>39000</v>
          </cell>
          <cell r="F5107" t="str">
            <v>03 Exchg w/ refurbished</v>
          </cell>
          <cell r="G5107" t="str">
            <v>31.12.2004</v>
          </cell>
          <cell r="H5107" t="str">
            <v>31.12.2004</v>
          </cell>
          <cell r="I5107" t="str">
            <v>NO REPLACE</v>
          </cell>
        </row>
        <row r="5108">
          <cell r="A5108" t="str">
            <v>TSXSCG1131R</v>
          </cell>
          <cell r="B5108" t="str">
            <v>STD EXCH TSXSCG1131</v>
          </cell>
          <cell r="C5108" t="str">
            <v>FR</v>
          </cell>
          <cell r="D5108" t="str">
            <v>06 Service Only</v>
          </cell>
          <cell r="E5108" t="e">
            <v>#N/A</v>
          </cell>
          <cell r="F5108" t="str">
            <v>03 Exchg w/ refurbished</v>
          </cell>
          <cell r="G5108" t="str">
            <v>10.01.2005</v>
          </cell>
          <cell r="H5108" t="str">
            <v>00.00.0000</v>
          </cell>
          <cell r="I5108" t="str">
            <v>NO REPLACE</v>
          </cell>
        </row>
        <row r="5109">
          <cell r="A5109" t="str">
            <v>TSXSCG1161</v>
          </cell>
          <cell r="B5109" t="str">
            <v>RS485 IS FD UNI-TELWAY</v>
          </cell>
          <cell r="C5109" t="str">
            <v>FR</v>
          </cell>
          <cell r="D5109" t="str">
            <v>06 Service Only</v>
          </cell>
          <cell r="E5109">
            <v>45600</v>
          </cell>
          <cell r="F5109" t="str">
            <v>03 Exchg w/ refurbished</v>
          </cell>
          <cell r="G5109" t="str">
            <v>31.12.2004</v>
          </cell>
          <cell r="H5109" t="str">
            <v>31.12.2004</v>
          </cell>
          <cell r="I5109" t="str">
            <v>NO REPLACE</v>
          </cell>
        </row>
        <row r="5110">
          <cell r="A5110" t="str">
            <v>TSXSCG1161R</v>
          </cell>
          <cell r="B5110" t="str">
            <v>STD EXCH TSXSCG1161</v>
          </cell>
          <cell r="C5110" t="str">
            <v>FR</v>
          </cell>
          <cell r="D5110" t="str">
            <v>06 Service Only</v>
          </cell>
          <cell r="E5110" t="e">
            <v>#N/A</v>
          </cell>
          <cell r="F5110" t="str">
            <v>03 Exchg w/ refurbished</v>
          </cell>
          <cell r="G5110" t="str">
            <v>10.01.2005</v>
          </cell>
          <cell r="H5110" t="str">
            <v>00.00.0000</v>
          </cell>
          <cell r="I5110" t="str">
            <v>NO REPLACE</v>
          </cell>
        </row>
        <row r="5111">
          <cell r="A5111" t="str">
            <v>TSXSCM2000</v>
          </cell>
          <cell r="B5111" t="str">
            <v>2 ASYNC.SER.INT.OEM.BASE</v>
          </cell>
          <cell r="C5111" t="str">
            <v>FR</v>
          </cell>
          <cell r="D5111" t="str">
            <v>06 Service Only</v>
          </cell>
          <cell r="E5111">
            <v>43600</v>
          </cell>
          <cell r="F5111" t="str">
            <v>03 Exchg w/ refurbished</v>
          </cell>
          <cell r="G5111" t="str">
            <v>31.12.2004</v>
          </cell>
          <cell r="H5111" t="str">
            <v>31.12.2004</v>
          </cell>
          <cell r="I5111" t="str">
            <v>NO REPLACE</v>
          </cell>
        </row>
        <row r="5112">
          <cell r="A5112" t="str">
            <v>TSXSCM2000R</v>
          </cell>
          <cell r="B5112" t="str">
            <v>STD EXCH TSXSCM2000</v>
          </cell>
          <cell r="C5112" t="str">
            <v>FR</v>
          </cell>
          <cell r="D5112" t="str">
            <v>06 Service Only</v>
          </cell>
          <cell r="E5112" t="e">
            <v>#N/A</v>
          </cell>
          <cell r="F5112" t="str">
            <v>03 Exchg w/ refurbished</v>
          </cell>
          <cell r="G5112" t="str">
            <v>31.12.2004</v>
          </cell>
          <cell r="H5112" t="str">
            <v>31.12.2004</v>
          </cell>
          <cell r="I5112" t="str">
            <v>NO REPLACE</v>
          </cell>
        </row>
        <row r="5113">
          <cell r="A5113" t="str">
            <v>TSXSCM2011</v>
          </cell>
          <cell r="B5113" t="str">
            <v>2 INT.ISOL.RS232C CAR.</v>
          </cell>
          <cell r="C5113" t="str">
            <v>FR</v>
          </cell>
          <cell r="D5113" t="str">
            <v>06 Service Only</v>
          </cell>
          <cell r="E5113" t="e">
            <v>#N/A</v>
          </cell>
          <cell r="F5113" t="str">
            <v>03 Exchg w/ refurbished</v>
          </cell>
          <cell r="G5113" t="str">
            <v>31.12.2004</v>
          </cell>
          <cell r="H5113" t="str">
            <v>31.12.2004</v>
          </cell>
          <cell r="I5113" t="str">
            <v>NO REPLACE</v>
          </cell>
        </row>
        <row r="5114">
          <cell r="A5114" t="str">
            <v>TSXSCM2011R</v>
          </cell>
          <cell r="B5114" t="str">
            <v>STD.EXCH.TSXSCM2011</v>
          </cell>
          <cell r="C5114" t="str">
            <v>FR</v>
          </cell>
          <cell r="D5114" t="str">
            <v>06 Service Only</v>
          </cell>
          <cell r="E5114" t="e">
            <v>#N/A</v>
          </cell>
          <cell r="F5114" t="str">
            <v>03 Exchg w/ refurbished</v>
          </cell>
          <cell r="G5114" t="str">
            <v>23.12.2004</v>
          </cell>
          <cell r="H5114" t="str">
            <v>31.12.2004</v>
          </cell>
          <cell r="I5114" t="str">
            <v>NO REPLACE</v>
          </cell>
        </row>
        <row r="5115">
          <cell r="A5115" t="str">
            <v>TSXSCM2012</v>
          </cell>
          <cell r="B5115" t="str">
            <v>2 ASYNC.SER.INT.(CHAR)12</v>
          </cell>
          <cell r="C5115" t="str">
            <v>FR</v>
          </cell>
          <cell r="D5115" t="str">
            <v>06 Service Only</v>
          </cell>
          <cell r="E5115" t="e">
            <v>#N/A</v>
          </cell>
          <cell r="F5115" t="str">
            <v>03 Exchg w/ refurbished</v>
          </cell>
          <cell r="G5115" t="str">
            <v>31.12.2004</v>
          </cell>
          <cell r="H5115" t="str">
            <v>31.12.2004</v>
          </cell>
          <cell r="I5115" t="str">
            <v>NO REPLACE</v>
          </cell>
        </row>
        <row r="5116">
          <cell r="A5116" t="str">
            <v>TSXSCM2012R</v>
          </cell>
          <cell r="B5116" t="str">
            <v>STD.EXCH.TSXSCM2012</v>
          </cell>
          <cell r="C5116" t="str">
            <v>FR</v>
          </cell>
          <cell r="D5116" t="str">
            <v>06 Service Only</v>
          </cell>
          <cell r="E5116" t="e">
            <v>#N/A</v>
          </cell>
          <cell r="F5116" t="str">
            <v>03 Exchg w/ refurbished</v>
          </cell>
          <cell r="G5116" t="str">
            <v>23.12.2004</v>
          </cell>
          <cell r="H5116" t="str">
            <v>31.12.2004</v>
          </cell>
          <cell r="I5116" t="str">
            <v>NO REPLACE</v>
          </cell>
        </row>
        <row r="5117">
          <cell r="A5117" t="str">
            <v>TSXSCM2013</v>
          </cell>
          <cell r="B5117" t="str">
            <v>2 ASYNC.SER.INT.(CHAR)13</v>
          </cell>
          <cell r="C5117" t="str">
            <v>FR</v>
          </cell>
          <cell r="D5117" t="str">
            <v>06 Service Only</v>
          </cell>
          <cell r="E5117" t="e">
            <v>#N/A</v>
          </cell>
          <cell r="F5117" t="str">
            <v>03 Exchg w/ refurbished</v>
          </cell>
          <cell r="G5117" t="str">
            <v>02.01.2002</v>
          </cell>
          <cell r="H5117" t="str">
            <v>30.12.2001</v>
          </cell>
          <cell r="I5117" t="str">
            <v>NO REPLACE</v>
          </cell>
        </row>
        <row r="5118">
          <cell r="A5118" t="str">
            <v>TSXSCM2013R</v>
          </cell>
          <cell r="B5118" t="str">
            <v>STD.EXCH.TSXSCM2013</v>
          </cell>
          <cell r="C5118" t="str">
            <v>FR</v>
          </cell>
          <cell r="D5118" t="str">
            <v>06 Service Only</v>
          </cell>
          <cell r="E5118" t="e">
            <v>#N/A</v>
          </cell>
          <cell r="F5118" t="str">
            <v>03 Exchg w/ refurbished</v>
          </cell>
          <cell r="G5118" t="str">
            <v>02.01.2002</v>
          </cell>
          <cell r="H5118" t="str">
            <v>30.12.2001</v>
          </cell>
          <cell r="I5118" t="str">
            <v>NO REPLACE</v>
          </cell>
        </row>
        <row r="5119">
          <cell r="A5119" t="str">
            <v>TSXSCM2014</v>
          </cell>
          <cell r="B5119" t="str">
            <v>2 ASYNC. SER.INT.(CHAR)14</v>
          </cell>
          <cell r="C5119" t="str">
            <v>FR</v>
          </cell>
          <cell r="D5119" t="str">
            <v>06 Service Only</v>
          </cell>
          <cell r="E5119" t="e">
            <v>#N/A</v>
          </cell>
          <cell r="F5119" t="str">
            <v>03 Exchg w/ refurbished</v>
          </cell>
          <cell r="G5119" t="str">
            <v>31.12.2004</v>
          </cell>
          <cell r="H5119" t="str">
            <v>31.12.2004</v>
          </cell>
          <cell r="I5119" t="str">
            <v>NO REPLACE</v>
          </cell>
        </row>
        <row r="5120">
          <cell r="A5120" t="str">
            <v>TSXSCM2014R</v>
          </cell>
          <cell r="B5120" t="str">
            <v>STD.EXCH.TSXSCM2014</v>
          </cell>
          <cell r="C5120" t="str">
            <v>FR</v>
          </cell>
          <cell r="D5120" t="str">
            <v>06 Service Only</v>
          </cell>
          <cell r="E5120" t="e">
            <v>#N/A</v>
          </cell>
          <cell r="F5120" t="str">
            <v>03 Exchg w/ refurbished</v>
          </cell>
          <cell r="G5120" t="str">
            <v>23.12.2004</v>
          </cell>
          <cell r="H5120" t="str">
            <v>31.12.2004</v>
          </cell>
          <cell r="I5120" t="str">
            <v>NO REPLACE</v>
          </cell>
        </row>
        <row r="5121">
          <cell r="A5121" t="str">
            <v>TSXSCM2022</v>
          </cell>
          <cell r="B5121" t="str">
            <v>2 ASYNC.SER.INT.(CHAR) 22</v>
          </cell>
          <cell r="C5121" t="str">
            <v>FR</v>
          </cell>
          <cell r="D5121" t="str">
            <v>06 Service Only</v>
          </cell>
          <cell r="E5121" t="e">
            <v>#N/A</v>
          </cell>
          <cell r="F5121" t="str">
            <v>03 Exchg w/ refurbished</v>
          </cell>
          <cell r="G5121" t="str">
            <v>31.12.2004</v>
          </cell>
          <cell r="H5121" t="str">
            <v>31.12.2004</v>
          </cell>
          <cell r="I5121" t="str">
            <v>NO REPLACE</v>
          </cell>
        </row>
        <row r="5122">
          <cell r="A5122" t="str">
            <v>TSXSCM2022R</v>
          </cell>
          <cell r="B5122" t="str">
            <v>STD.EXCH.TSXSCM2022</v>
          </cell>
          <cell r="C5122" t="str">
            <v>FR</v>
          </cell>
          <cell r="D5122" t="str">
            <v>06 Service Only</v>
          </cell>
          <cell r="E5122" t="e">
            <v>#N/A</v>
          </cell>
          <cell r="F5122" t="str">
            <v>03 Exchg w/ refurbished</v>
          </cell>
          <cell r="G5122" t="str">
            <v>23.12.2004</v>
          </cell>
          <cell r="H5122" t="str">
            <v>31.12.2004</v>
          </cell>
          <cell r="I5122" t="str">
            <v>NO REPLACE</v>
          </cell>
        </row>
        <row r="5123">
          <cell r="A5123" t="str">
            <v>TSXSCM2044</v>
          </cell>
          <cell r="B5123" t="str">
            <v>2 RS485 ISOL. CHAR</v>
          </cell>
          <cell r="C5123" t="str">
            <v>FR</v>
          </cell>
          <cell r="D5123" t="str">
            <v>06 Service Only</v>
          </cell>
          <cell r="E5123" t="e">
            <v>#N/A</v>
          </cell>
          <cell r="F5123" t="str">
            <v>03 Exchg w/ refurbished</v>
          </cell>
          <cell r="G5123" t="str">
            <v>31.12.2004</v>
          </cell>
          <cell r="H5123" t="str">
            <v>31.12.2004</v>
          </cell>
          <cell r="I5123" t="str">
            <v>NO REPLACE</v>
          </cell>
        </row>
        <row r="5124">
          <cell r="A5124" t="str">
            <v>TSXSCM2044R</v>
          </cell>
          <cell r="B5124" t="str">
            <v>STD.EXCH.TSXSCM2044</v>
          </cell>
          <cell r="C5124" t="str">
            <v>FR</v>
          </cell>
          <cell r="D5124" t="str">
            <v>06 Service Only</v>
          </cell>
          <cell r="E5124" t="e">
            <v>#N/A</v>
          </cell>
          <cell r="F5124" t="str">
            <v>03 Exchg w/ refurbished</v>
          </cell>
          <cell r="G5124" t="str">
            <v>23.12.2004</v>
          </cell>
          <cell r="H5124" t="str">
            <v>31.12.2004</v>
          </cell>
          <cell r="I5124" t="str">
            <v>NO REPLACE</v>
          </cell>
        </row>
        <row r="5125">
          <cell r="A5125" t="str">
            <v>TSXSCM2055</v>
          </cell>
          <cell r="B5125" t="str">
            <v>2 RS232 SIMPL.IS.CHAR.</v>
          </cell>
          <cell r="C5125" t="str">
            <v>FR</v>
          </cell>
          <cell r="D5125" t="str">
            <v>06 Service Only</v>
          </cell>
          <cell r="E5125" t="e">
            <v>#N/A</v>
          </cell>
          <cell r="F5125" t="str">
            <v>03 Exchg w/ refurbished</v>
          </cell>
          <cell r="G5125" t="str">
            <v>31.12.2004</v>
          </cell>
          <cell r="H5125" t="str">
            <v>31.12.2004</v>
          </cell>
          <cell r="I5125" t="str">
            <v>NO REPLACE</v>
          </cell>
        </row>
        <row r="5126">
          <cell r="A5126" t="str">
            <v>TSXSCM2055R</v>
          </cell>
          <cell r="B5126" t="str">
            <v>STD.EXCH.TSXSCM2055</v>
          </cell>
          <cell r="C5126" t="str">
            <v>FR</v>
          </cell>
          <cell r="D5126" t="str">
            <v>06 Service Only</v>
          </cell>
          <cell r="E5126" t="e">
            <v>#N/A</v>
          </cell>
          <cell r="F5126" t="str">
            <v>03 Exchg w/ refurbished</v>
          </cell>
          <cell r="G5126" t="str">
            <v>23.12.2004</v>
          </cell>
          <cell r="H5126" t="str">
            <v>31.12.2004</v>
          </cell>
          <cell r="I5126" t="str">
            <v>NO REPLACE</v>
          </cell>
        </row>
        <row r="5127">
          <cell r="A5127" t="str">
            <v>TSXSCM2111</v>
          </cell>
          <cell r="B5127" t="str">
            <v>2 RS232 IS HD/FD/UNI-TE</v>
          </cell>
          <cell r="C5127" t="str">
            <v>FR</v>
          </cell>
          <cell r="D5127" t="str">
            <v>06 Service Only</v>
          </cell>
          <cell r="E5127" t="e">
            <v>#N/A</v>
          </cell>
          <cell r="F5127" t="str">
            <v>03 Exchg w/ refurbished</v>
          </cell>
          <cell r="G5127" t="str">
            <v>31.12.2004</v>
          </cell>
          <cell r="H5127" t="str">
            <v>31.12.2004</v>
          </cell>
          <cell r="I5127" t="str">
            <v>NO REPLACE</v>
          </cell>
        </row>
        <row r="5128">
          <cell r="A5128" t="str">
            <v>TSXSCM2111R</v>
          </cell>
          <cell r="B5128" t="str">
            <v>STD.EXCH.TSXSCM2111</v>
          </cell>
          <cell r="C5128" t="str">
            <v>FR</v>
          </cell>
          <cell r="D5128" t="str">
            <v>06 Service Only</v>
          </cell>
          <cell r="E5128" t="e">
            <v>#N/A</v>
          </cell>
          <cell r="F5128" t="str">
            <v>03 Exchg w/ refurbished</v>
          </cell>
          <cell r="G5128" t="str">
            <v>23.12.2004</v>
          </cell>
          <cell r="H5128" t="str">
            <v>31.12.2004</v>
          </cell>
          <cell r="I5128" t="str">
            <v>NO REPLACE</v>
          </cell>
        </row>
        <row r="5129">
          <cell r="A5129" t="str">
            <v>TSXSCM2112</v>
          </cell>
          <cell r="B5129" t="str">
            <v>RS232 IS/CL HD/FD/UNI-TE</v>
          </cell>
          <cell r="C5129" t="str">
            <v>FR</v>
          </cell>
          <cell r="D5129" t="str">
            <v>06 Service Only</v>
          </cell>
          <cell r="E5129" t="e">
            <v>#N/A</v>
          </cell>
          <cell r="F5129" t="str">
            <v>03 Exchg w/ refurbished</v>
          </cell>
          <cell r="G5129" t="str">
            <v>31.12.2004</v>
          </cell>
          <cell r="H5129" t="str">
            <v>31.12.2004</v>
          </cell>
          <cell r="I5129" t="str">
            <v>NO REPLACE</v>
          </cell>
        </row>
        <row r="5130">
          <cell r="A5130" t="str">
            <v>TSXSCM2112R</v>
          </cell>
          <cell r="B5130" t="str">
            <v>STD.EXCH.TSXSCM2112</v>
          </cell>
          <cell r="C5130" t="str">
            <v>FR</v>
          </cell>
          <cell r="D5130" t="str">
            <v>06 Service Only</v>
          </cell>
          <cell r="E5130" t="e">
            <v>#N/A</v>
          </cell>
          <cell r="F5130" t="str">
            <v>03 Exchg w/ refurbished</v>
          </cell>
          <cell r="G5130" t="str">
            <v>23.12.2004</v>
          </cell>
          <cell r="H5130" t="str">
            <v>31.12.2004</v>
          </cell>
          <cell r="I5130" t="str">
            <v>NO REPLACE</v>
          </cell>
        </row>
        <row r="5131">
          <cell r="A5131" t="str">
            <v>TSXSCM2113</v>
          </cell>
          <cell r="B5131" t="str">
            <v>RS232 IS/MDM HD/FD/UNI-TE</v>
          </cell>
          <cell r="C5131" t="str">
            <v>FR</v>
          </cell>
          <cell r="D5131" t="str">
            <v>06 Service Only</v>
          </cell>
          <cell r="E5131" t="e">
            <v>#N/A</v>
          </cell>
          <cell r="F5131" t="str">
            <v>03 Exchg w/ refurbished</v>
          </cell>
          <cell r="G5131" t="str">
            <v>31.12.2004</v>
          </cell>
          <cell r="H5131" t="str">
            <v>31.12.2004</v>
          </cell>
          <cell r="I5131" t="str">
            <v>NO REPLACE</v>
          </cell>
        </row>
        <row r="5132">
          <cell r="A5132" t="str">
            <v>TSXSCM2113R</v>
          </cell>
          <cell r="B5132" t="str">
            <v>STD.EXCH.TSXSCM2113</v>
          </cell>
          <cell r="C5132" t="str">
            <v>FR</v>
          </cell>
          <cell r="D5132" t="str">
            <v>06 Service Only</v>
          </cell>
          <cell r="E5132" t="e">
            <v>#N/A</v>
          </cell>
          <cell r="F5132" t="str">
            <v>03 Exchg w/ refurbished</v>
          </cell>
          <cell r="G5132" t="str">
            <v>23.12.2004</v>
          </cell>
          <cell r="H5132" t="str">
            <v>31.12.2004</v>
          </cell>
          <cell r="I5132" t="str">
            <v>NO REPLACE</v>
          </cell>
        </row>
        <row r="5133">
          <cell r="A5133" t="str">
            <v>TSXSCM2114</v>
          </cell>
          <cell r="B5133" t="str">
            <v>RS232 IS/RS485 FD/UNI-TE</v>
          </cell>
          <cell r="C5133" t="str">
            <v>FR</v>
          </cell>
          <cell r="D5133" t="str">
            <v>06 Service Only</v>
          </cell>
          <cell r="E5133">
            <v>90600</v>
          </cell>
          <cell r="F5133" t="str">
            <v>03 Exchg w/ refurbished</v>
          </cell>
          <cell r="G5133" t="str">
            <v>31.12.2004</v>
          </cell>
          <cell r="H5133" t="str">
            <v>31.12.2004</v>
          </cell>
          <cell r="I5133" t="str">
            <v>NO REPLACE</v>
          </cell>
        </row>
        <row r="5134">
          <cell r="A5134" t="str">
            <v>TSXSCM2114R</v>
          </cell>
          <cell r="B5134" t="str">
            <v>STD.EXCH. TSXSCM2114</v>
          </cell>
          <cell r="C5134" t="str">
            <v>FR</v>
          </cell>
          <cell r="D5134" t="str">
            <v>06 Service Only</v>
          </cell>
          <cell r="E5134" t="e">
            <v>#N/A</v>
          </cell>
          <cell r="F5134" t="str">
            <v>03 Exchg w/ refurbished</v>
          </cell>
          <cell r="G5134" t="str">
            <v>23.12.2004</v>
          </cell>
          <cell r="H5134" t="str">
            <v>31.12.2004</v>
          </cell>
          <cell r="I5134" t="str">
            <v>NO REPLACE</v>
          </cell>
        </row>
        <row r="5135">
          <cell r="A5135" t="str">
            <v>TSXSCM2116</v>
          </cell>
          <cell r="B5135" t="str">
            <v>RS232 IS/UTWAY HD/UNITE</v>
          </cell>
          <cell r="C5135" t="str">
            <v>FR</v>
          </cell>
          <cell r="D5135" t="str">
            <v>06 Service Only</v>
          </cell>
          <cell r="E5135">
            <v>87000</v>
          </cell>
          <cell r="F5135" t="str">
            <v>03 Exchg w/ refurbished</v>
          </cell>
          <cell r="G5135" t="str">
            <v>31.12.2004</v>
          </cell>
          <cell r="H5135" t="str">
            <v>31.12.2004</v>
          </cell>
          <cell r="I5135" t="str">
            <v>NO REPLACE</v>
          </cell>
        </row>
        <row r="5136">
          <cell r="A5136" t="str">
            <v>TSXSCM2116R</v>
          </cell>
          <cell r="B5136" t="str">
            <v>STD.EXCH.TSXSCM2116</v>
          </cell>
          <cell r="C5136" t="str">
            <v>FR</v>
          </cell>
          <cell r="D5136" t="str">
            <v>06 Service Only</v>
          </cell>
          <cell r="E5136" t="e">
            <v>#N/A</v>
          </cell>
          <cell r="F5136" t="str">
            <v>03 Exchg w/ refurbished</v>
          </cell>
          <cell r="G5136" t="str">
            <v>23.12.2004</v>
          </cell>
          <cell r="H5136" t="str">
            <v>31.12.2004</v>
          </cell>
          <cell r="I5136" t="str">
            <v>NO REPLACE</v>
          </cell>
        </row>
        <row r="5137">
          <cell r="A5137" t="str">
            <v>TSXSCM2122</v>
          </cell>
          <cell r="B5137" t="str">
            <v>2 CL IS HD/FD/UNI-TE</v>
          </cell>
          <cell r="C5137" t="str">
            <v>FR</v>
          </cell>
          <cell r="D5137" t="str">
            <v>06 Service Only</v>
          </cell>
          <cell r="E5137" t="e">
            <v>#N/A</v>
          </cell>
          <cell r="F5137" t="str">
            <v>03 Exchg w/ refurbished</v>
          </cell>
          <cell r="G5137" t="str">
            <v>31.12.2004</v>
          </cell>
          <cell r="H5137" t="str">
            <v>31.12.2004</v>
          </cell>
          <cell r="I5137" t="str">
            <v>NO REPLACE</v>
          </cell>
        </row>
        <row r="5138">
          <cell r="A5138" t="str">
            <v>TSXSCM2122R</v>
          </cell>
          <cell r="B5138" t="str">
            <v>STD.EXCH.TSXSCM2122</v>
          </cell>
          <cell r="C5138" t="str">
            <v>FR</v>
          </cell>
          <cell r="D5138" t="str">
            <v>06 Service Only</v>
          </cell>
          <cell r="E5138" t="e">
            <v>#N/A</v>
          </cell>
          <cell r="F5138" t="str">
            <v>03 Exchg w/ refurbished</v>
          </cell>
          <cell r="G5138" t="str">
            <v>23.12.2004</v>
          </cell>
          <cell r="H5138" t="str">
            <v>31.12.2004</v>
          </cell>
          <cell r="I5138" t="str">
            <v>NO REPLACE</v>
          </cell>
        </row>
        <row r="5139">
          <cell r="A5139" t="str">
            <v>TSXSCM2126</v>
          </cell>
          <cell r="B5139" t="str">
            <v>CL IS/UTWAY HD/UNI-TE</v>
          </cell>
          <cell r="C5139" t="str">
            <v>FR</v>
          </cell>
          <cell r="D5139" t="str">
            <v>06 Service Only</v>
          </cell>
          <cell r="E5139">
            <v>87000</v>
          </cell>
          <cell r="F5139" t="str">
            <v>03 Exchg w/ refurbished</v>
          </cell>
          <cell r="G5139" t="str">
            <v>31.12.2004</v>
          </cell>
          <cell r="H5139" t="str">
            <v>31.12.2004</v>
          </cell>
          <cell r="I5139" t="str">
            <v>NO REPLACE</v>
          </cell>
        </row>
        <row r="5140">
          <cell r="A5140" t="str">
            <v>TSXSCM2126R</v>
          </cell>
          <cell r="B5140" t="str">
            <v>STD. EXCH. TSXSCM2126</v>
          </cell>
          <cell r="C5140" t="str">
            <v>FR</v>
          </cell>
          <cell r="D5140" t="str">
            <v>06 Service Only</v>
          </cell>
          <cell r="E5140" t="e">
            <v>#N/A</v>
          </cell>
          <cell r="F5140" t="str">
            <v>03 Exchg w/ refurbished</v>
          </cell>
          <cell r="G5140" t="str">
            <v>23.12.2004</v>
          </cell>
          <cell r="H5140" t="str">
            <v>31.12.2004</v>
          </cell>
          <cell r="I5140" t="str">
            <v>NO REPLACE</v>
          </cell>
        </row>
        <row r="5141">
          <cell r="A5141" t="str">
            <v>TSXSCM2146</v>
          </cell>
          <cell r="B5141" t="str">
            <v>RS485 IS/UTWAY HD/UNI-TE</v>
          </cell>
          <cell r="C5141" t="str">
            <v>FR</v>
          </cell>
          <cell r="D5141" t="str">
            <v>06 Service Only</v>
          </cell>
          <cell r="E5141">
            <v>87000</v>
          </cell>
          <cell r="F5141" t="str">
            <v>03 Exchg w/ refurbished</v>
          </cell>
          <cell r="G5141" t="str">
            <v>31.12.2004</v>
          </cell>
          <cell r="H5141" t="str">
            <v>31.12.2004</v>
          </cell>
          <cell r="I5141" t="str">
            <v>NO REPLACE</v>
          </cell>
        </row>
        <row r="5142">
          <cell r="A5142" t="str">
            <v>TSXSCM2146R</v>
          </cell>
          <cell r="B5142" t="str">
            <v>STD.EXCH.TSXSCM2146</v>
          </cell>
          <cell r="C5142" t="str">
            <v>FR</v>
          </cell>
          <cell r="D5142" t="str">
            <v>06 Service Only</v>
          </cell>
          <cell r="E5142" t="e">
            <v>#N/A</v>
          </cell>
          <cell r="F5142" t="str">
            <v>03 Exchg w/ refurbished</v>
          </cell>
          <cell r="G5142" t="str">
            <v>23.12.2004</v>
          </cell>
          <cell r="H5142" t="str">
            <v>31.12.2004</v>
          </cell>
          <cell r="I5142" t="str">
            <v>NO REPLACE</v>
          </cell>
        </row>
        <row r="5143">
          <cell r="A5143" t="str">
            <v>TSXSCM2211</v>
          </cell>
          <cell r="B5143" t="str">
            <v>2 RS232C IS.PROT.</v>
          </cell>
          <cell r="C5143" t="str">
            <v>FR</v>
          </cell>
          <cell r="D5143" t="str">
            <v>06 Service Only</v>
          </cell>
          <cell r="E5143" t="e">
            <v>#N/A</v>
          </cell>
          <cell r="F5143" t="str">
            <v>03 Exchg w/ refurbished</v>
          </cell>
          <cell r="G5143" t="str">
            <v>31.12.2004</v>
          </cell>
          <cell r="H5143" t="str">
            <v>31.12.2004</v>
          </cell>
          <cell r="I5143" t="str">
            <v>NO REPLACE</v>
          </cell>
        </row>
        <row r="5144">
          <cell r="A5144" t="str">
            <v>TSXSCM2211R</v>
          </cell>
          <cell r="B5144" t="str">
            <v>STD EXCH.TSXSCM2211</v>
          </cell>
          <cell r="C5144" t="str">
            <v>FR</v>
          </cell>
          <cell r="D5144" t="str">
            <v>06 Service Only</v>
          </cell>
          <cell r="E5144" t="e">
            <v>#N/A</v>
          </cell>
          <cell r="F5144" t="str">
            <v>03 Exchg w/ refurbished</v>
          </cell>
          <cell r="G5144" t="str">
            <v>23.12.2004</v>
          </cell>
          <cell r="H5144" t="str">
            <v>31.12.2004</v>
          </cell>
          <cell r="I5144" t="str">
            <v>NO REPLACE</v>
          </cell>
        </row>
        <row r="5145">
          <cell r="A5145" t="str">
            <v>TSXSCM2212</v>
          </cell>
          <cell r="B5145" t="str">
            <v>RS232C IS/20 A PROT</v>
          </cell>
          <cell r="C5145" t="str">
            <v>FR</v>
          </cell>
          <cell r="D5145" t="str">
            <v>06 Service Only</v>
          </cell>
          <cell r="E5145">
            <v>101700</v>
          </cell>
          <cell r="F5145" t="str">
            <v>03 Exchg w/ refurbished</v>
          </cell>
          <cell r="G5145" t="str">
            <v>31.12.2004</v>
          </cell>
          <cell r="H5145" t="str">
            <v>31.12.2004</v>
          </cell>
          <cell r="I5145" t="str">
            <v>NO REPLACE</v>
          </cell>
        </row>
        <row r="5146">
          <cell r="A5146" t="str">
            <v>TSXSCM2212R</v>
          </cell>
          <cell r="B5146" t="str">
            <v>STD EXCH.TSXSCM2212</v>
          </cell>
          <cell r="C5146" t="str">
            <v>FR</v>
          </cell>
          <cell r="D5146" t="str">
            <v>06 Service Only</v>
          </cell>
          <cell r="E5146" t="e">
            <v>#N/A</v>
          </cell>
          <cell r="F5146" t="str">
            <v>03 Exchg w/ refurbished</v>
          </cell>
          <cell r="G5146" t="str">
            <v>23.12.2004</v>
          </cell>
          <cell r="H5146" t="str">
            <v>31.12.2004</v>
          </cell>
          <cell r="I5146" t="str">
            <v>NO REPLACE</v>
          </cell>
        </row>
        <row r="5147">
          <cell r="A5147" t="str">
            <v>TSXSCM2213</v>
          </cell>
          <cell r="B5147" t="str">
            <v>RS232C IS/MODEM PROT.</v>
          </cell>
          <cell r="C5147" t="str">
            <v>FR</v>
          </cell>
          <cell r="D5147" t="str">
            <v>06 Service Only</v>
          </cell>
          <cell r="E5147" t="e">
            <v>#N/A</v>
          </cell>
          <cell r="F5147" t="str">
            <v>03 Exchg w/ refurbished</v>
          </cell>
          <cell r="G5147" t="str">
            <v>31.12.2004</v>
          </cell>
          <cell r="H5147" t="str">
            <v>31.12.2004</v>
          </cell>
          <cell r="I5147" t="str">
            <v>NO REPLACE</v>
          </cell>
        </row>
        <row r="5148">
          <cell r="A5148" t="str">
            <v>TSXSCM2213R</v>
          </cell>
          <cell r="B5148" t="str">
            <v>STD EXCH.TSXSCM2213</v>
          </cell>
          <cell r="C5148" t="str">
            <v>FR</v>
          </cell>
          <cell r="D5148" t="str">
            <v>06 Service Only</v>
          </cell>
          <cell r="E5148" t="e">
            <v>#N/A</v>
          </cell>
          <cell r="F5148" t="str">
            <v>03 Exchg w/ refurbished</v>
          </cell>
          <cell r="G5148" t="str">
            <v>23.12.2004</v>
          </cell>
          <cell r="H5148" t="str">
            <v>31.12.2004</v>
          </cell>
          <cell r="I5148" t="str">
            <v>NO REPLACE</v>
          </cell>
        </row>
        <row r="5149">
          <cell r="A5149" t="str">
            <v>TSXSCM2214</v>
          </cell>
          <cell r="B5149" t="str">
            <v>RS232C IS/RS485 IS.PROT.</v>
          </cell>
          <cell r="C5149" t="str">
            <v>FR</v>
          </cell>
          <cell r="D5149" t="str">
            <v>06 Service Only</v>
          </cell>
          <cell r="E5149">
            <v>101700</v>
          </cell>
          <cell r="F5149" t="str">
            <v>03 Exchg w/ refurbished</v>
          </cell>
          <cell r="G5149" t="str">
            <v>31.12.2004</v>
          </cell>
          <cell r="H5149" t="str">
            <v>31.12.2004</v>
          </cell>
          <cell r="I5149" t="str">
            <v>NO REPLACE</v>
          </cell>
        </row>
        <row r="5150">
          <cell r="A5150" t="str">
            <v>TSXSCM2214R</v>
          </cell>
          <cell r="B5150" t="str">
            <v>STD EXCH.TSXSCM2214</v>
          </cell>
          <cell r="C5150" t="str">
            <v>FR</v>
          </cell>
          <cell r="D5150" t="str">
            <v>06 Service Only</v>
          </cell>
          <cell r="E5150" t="e">
            <v>#N/A</v>
          </cell>
          <cell r="F5150" t="str">
            <v>03 Exchg w/ refurbished</v>
          </cell>
          <cell r="G5150" t="str">
            <v>23.12.2004</v>
          </cell>
          <cell r="H5150" t="str">
            <v>31.12.2004</v>
          </cell>
          <cell r="I5150" t="str">
            <v>NO REPLACE</v>
          </cell>
        </row>
        <row r="5151">
          <cell r="A5151" t="str">
            <v>TSXSCM2222</v>
          </cell>
          <cell r="B5151" t="str">
            <v>2 20MA ISOL. PROT.</v>
          </cell>
          <cell r="C5151" t="str">
            <v>FR</v>
          </cell>
          <cell r="D5151" t="str">
            <v>06 Service Only</v>
          </cell>
          <cell r="E5151" t="e">
            <v>#N/A</v>
          </cell>
          <cell r="F5151" t="str">
            <v>03 Exchg w/ refurbished</v>
          </cell>
          <cell r="G5151" t="str">
            <v>31.12.2004</v>
          </cell>
          <cell r="H5151" t="str">
            <v>31.12.2004</v>
          </cell>
          <cell r="I5151" t="str">
            <v>NO REPLACE</v>
          </cell>
        </row>
        <row r="5152">
          <cell r="A5152" t="str">
            <v>TSXSCM2222R</v>
          </cell>
          <cell r="B5152" t="str">
            <v>STD EXCH.TSXSCM2222</v>
          </cell>
          <cell r="C5152" t="str">
            <v>FR</v>
          </cell>
          <cell r="D5152" t="str">
            <v>06 Service Only</v>
          </cell>
          <cell r="E5152" t="e">
            <v>#N/A</v>
          </cell>
          <cell r="F5152" t="str">
            <v>03 Exchg w/ refurbished</v>
          </cell>
          <cell r="G5152" t="str">
            <v>23.12.2004</v>
          </cell>
          <cell r="H5152" t="str">
            <v>31.12.2004</v>
          </cell>
          <cell r="I5152" t="str">
            <v>NO REPLACE</v>
          </cell>
        </row>
        <row r="5153">
          <cell r="A5153" t="str">
            <v>TSXSCM2244</v>
          </cell>
          <cell r="B5153" t="str">
            <v>2 RS485 ISOL.PROT.</v>
          </cell>
          <cell r="C5153" t="str">
            <v>FR</v>
          </cell>
          <cell r="D5153" t="str">
            <v>06 Service Only</v>
          </cell>
          <cell r="E5153" t="e">
            <v>#N/A</v>
          </cell>
          <cell r="F5153" t="str">
            <v>03 Exchg w/ refurbished</v>
          </cell>
          <cell r="G5153" t="str">
            <v>31.12.2004</v>
          </cell>
          <cell r="H5153" t="str">
            <v>31.12.2004</v>
          </cell>
          <cell r="I5153" t="str">
            <v>NO REPLACE</v>
          </cell>
        </row>
        <row r="5154">
          <cell r="A5154" t="str">
            <v>TSXSCM2244R</v>
          </cell>
          <cell r="B5154" t="str">
            <v>STD EXCH.TSXSCM2244</v>
          </cell>
          <cell r="C5154" t="str">
            <v>FR</v>
          </cell>
          <cell r="D5154" t="str">
            <v>06 Service Only</v>
          </cell>
          <cell r="E5154" t="e">
            <v>#N/A</v>
          </cell>
          <cell r="F5154" t="str">
            <v>03 Exchg w/ refurbished</v>
          </cell>
          <cell r="G5154" t="str">
            <v>23.12.2004</v>
          </cell>
          <cell r="H5154" t="str">
            <v>31.12.2004</v>
          </cell>
          <cell r="I5154" t="str">
            <v>NO REPLACE</v>
          </cell>
        </row>
        <row r="5155">
          <cell r="A5155" t="str">
            <v>TSXSCP111</v>
          </cell>
          <cell r="B5155" t="str">
            <v>RS232 MP PCMCIA CARD</v>
          </cell>
          <cell r="C5155" t="str">
            <v>FR</v>
          </cell>
          <cell r="D5155" t="str">
            <v>04 Commercialized</v>
          </cell>
          <cell r="E5155">
            <v>19000</v>
          </cell>
          <cell r="F5155" t="str">
            <v>01 Exchg w/ new product</v>
          </cell>
          <cell r="G5155" t="str">
            <v>01.01.1997</v>
          </cell>
          <cell r="H5155" t="str">
            <v>00.00.0000</v>
          </cell>
        </row>
        <row r="5156">
          <cell r="A5156" t="str">
            <v>TSXSCP112</v>
          </cell>
          <cell r="B5156" t="str">
            <v>C.LOOP MP PCMCIA CARD</v>
          </cell>
          <cell r="C5156" t="str">
            <v>FR</v>
          </cell>
          <cell r="D5156" t="str">
            <v>04 Commercialized</v>
          </cell>
          <cell r="E5156">
            <v>21100</v>
          </cell>
          <cell r="F5156" t="str">
            <v>01 Exchg w/ new product</v>
          </cell>
          <cell r="G5156" t="str">
            <v>01.01.1997</v>
          </cell>
          <cell r="H5156" t="str">
            <v>00.00.0000</v>
          </cell>
        </row>
        <row r="5157">
          <cell r="A5157" t="str">
            <v>TSXSCP114</v>
          </cell>
          <cell r="B5157" t="str">
            <v>RS485MP PCMCIA CARD</v>
          </cell>
          <cell r="C5157" t="str">
            <v>FR</v>
          </cell>
          <cell r="D5157" t="str">
            <v>04 Commercialized</v>
          </cell>
          <cell r="E5157">
            <v>17700</v>
          </cell>
          <cell r="F5157" t="str">
            <v>01 Exchg w/ new product</v>
          </cell>
          <cell r="G5157" t="str">
            <v>01.01.1997</v>
          </cell>
          <cell r="H5157" t="str">
            <v>00.00.0000</v>
          </cell>
        </row>
        <row r="5158">
          <cell r="A5158" t="str">
            <v>TSXSCPCC1030</v>
          </cell>
          <cell r="B5158" t="str">
            <v>SCP111 MODEM CABLE 3M</v>
          </cell>
          <cell r="C5158" t="str">
            <v>FR</v>
          </cell>
          <cell r="D5158" t="str">
            <v>04 Commercialized</v>
          </cell>
          <cell r="E5158">
            <v>3200</v>
          </cell>
          <cell r="F5158" t="str">
            <v>01 Exchg w/ new product</v>
          </cell>
          <cell r="G5158" t="str">
            <v>01.01.1997</v>
          </cell>
          <cell r="H5158" t="str">
            <v>00.00.0000</v>
          </cell>
        </row>
        <row r="5159">
          <cell r="A5159" t="str">
            <v>TSXSCPCD1030</v>
          </cell>
          <cell r="B5159" t="str">
            <v>SCP111 CABLE 3M</v>
          </cell>
          <cell r="C5159" t="str">
            <v>FR</v>
          </cell>
          <cell r="D5159" t="str">
            <v>04 Commercialized</v>
          </cell>
          <cell r="E5159">
            <v>3200</v>
          </cell>
          <cell r="F5159" t="str">
            <v>01 Exchg w/ new product</v>
          </cell>
          <cell r="G5159" t="str">
            <v>01.01.1997</v>
          </cell>
          <cell r="H5159" t="str">
            <v>00.00.0000</v>
          </cell>
        </row>
        <row r="5160">
          <cell r="A5160" t="str">
            <v>TSXSCPCD1100</v>
          </cell>
          <cell r="B5160" t="str">
            <v>SCP111 CABLE 10M</v>
          </cell>
          <cell r="C5160" t="str">
            <v>FR</v>
          </cell>
          <cell r="D5160" t="str">
            <v>04 Commercialized</v>
          </cell>
          <cell r="E5160">
            <v>4700</v>
          </cell>
          <cell r="F5160" t="str">
            <v>01 Exchg w/ new product</v>
          </cell>
          <cell r="G5160" t="str">
            <v>01.01.1997</v>
          </cell>
          <cell r="H5160" t="str">
            <v>00.00.0000</v>
          </cell>
        </row>
        <row r="5161">
          <cell r="A5161" t="str">
            <v>TSXSCPCM4030</v>
          </cell>
          <cell r="B5161" t="str">
            <v>SCP114 MODBUS CABLE 3M</v>
          </cell>
          <cell r="C5161" t="str">
            <v>FR</v>
          </cell>
          <cell r="D5161" t="str">
            <v>04 Commercialized</v>
          </cell>
          <cell r="E5161">
            <v>3200</v>
          </cell>
          <cell r="F5161" t="str">
            <v>01 Exchg w/ new product</v>
          </cell>
          <cell r="G5161" t="str">
            <v>01.01.1997</v>
          </cell>
          <cell r="H5161" t="str">
            <v>00.00.0000</v>
          </cell>
        </row>
        <row r="5162">
          <cell r="A5162" t="str">
            <v>TSXSCPCM4530</v>
          </cell>
          <cell r="B5162" t="str">
            <v>CORDON RACCORD. MODBUS/JB</v>
          </cell>
          <cell r="C5162" t="str">
            <v>FR</v>
          </cell>
          <cell r="D5162" t="str">
            <v>04 Commercialized</v>
          </cell>
          <cell r="E5162">
            <v>3200</v>
          </cell>
          <cell r="F5162" t="str">
            <v>01 Exchg w/ new product</v>
          </cell>
          <cell r="G5162" t="str">
            <v>26.05.1999</v>
          </cell>
          <cell r="H5162" t="str">
            <v>00.00.0000</v>
          </cell>
        </row>
        <row r="5163">
          <cell r="A5163" t="str">
            <v>TSXSCPCU4030</v>
          </cell>
          <cell r="B5163" t="str">
            <v>UTW SCP 114 CORD -  3M</v>
          </cell>
          <cell r="C5163" t="str">
            <v>FR</v>
          </cell>
          <cell r="D5163" t="str">
            <v>04 Commercialized</v>
          </cell>
          <cell r="E5163">
            <v>3200</v>
          </cell>
          <cell r="F5163" t="str">
            <v>01 Exchg w/ new product</v>
          </cell>
          <cell r="G5163" t="str">
            <v>01.01.1997</v>
          </cell>
          <cell r="H5163" t="str">
            <v>00.00.0000</v>
          </cell>
        </row>
        <row r="5164">
          <cell r="A5164" t="str">
            <v>TSXSCPCU4530</v>
          </cell>
          <cell r="B5164" t="str">
            <v>UTW SCP 114 CORD -  3M</v>
          </cell>
          <cell r="C5164" t="str">
            <v>FR</v>
          </cell>
          <cell r="D5164" t="str">
            <v>04 Commercialized</v>
          </cell>
          <cell r="E5164">
            <v>4000</v>
          </cell>
          <cell r="F5164" t="str">
            <v>01 Exchg w/ new product</v>
          </cell>
          <cell r="G5164" t="str">
            <v>01.01.1997</v>
          </cell>
          <cell r="H5164" t="str">
            <v>00.00.0000</v>
          </cell>
        </row>
        <row r="5165">
          <cell r="A5165" t="str">
            <v>TSXSCPCX2030</v>
          </cell>
          <cell r="B5165" t="str">
            <v>SCP 112 CORD - 3M</v>
          </cell>
          <cell r="C5165" t="str">
            <v>FR</v>
          </cell>
          <cell r="D5165" t="str">
            <v>04 Commercialized</v>
          </cell>
          <cell r="E5165">
            <v>3200</v>
          </cell>
          <cell r="F5165" t="str">
            <v>01 Exchg w/ new product</v>
          </cell>
          <cell r="G5165" t="str">
            <v>01.01.1997</v>
          </cell>
          <cell r="H5165" t="str">
            <v>00.00.0000</v>
          </cell>
        </row>
        <row r="5166">
          <cell r="A5166" t="str">
            <v>TSXSCPCX4030</v>
          </cell>
          <cell r="B5166" t="str">
            <v>RS 422 SCP114 CABLE 3M</v>
          </cell>
          <cell r="C5166" t="str">
            <v>FR</v>
          </cell>
          <cell r="D5166" t="str">
            <v>04 Commercialized</v>
          </cell>
          <cell r="E5166">
            <v>4100</v>
          </cell>
          <cell r="F5166" t="str">
            <v>01 Exchg w/ new product</v>
          </cell>
          <cell r="G5166" t="str">
            <v>01.01.1997</v>
          </cell>
          <cell r="H5166" t="str">
            <v>00.00.0000</v>
          </cell>
        </row>
        <row r="5167">
          <cell r="A5167" t="str">
            <v>TSXSCY11601</v>
          </cell>
          <cell r="B5167" t="str">
            <v>1 CHANNEL RS 485 MODBUS</v>
          </cell>
          <cell r="C5167" t="str">
            <v>FR</v>
          </cell>
          <cell r="D5167" t="str">
            <v>04 Commercialized</v>
          </cell>
          <cell r="E5167">
            <v>24300</v>
          </cell>
          <cell r="F5167" t="str">
            <v>01 Exchg w/ new product</v>
          </cell>
          <cell r="G5167" t="str">
            <v>26.04.2002</v>
          </cell>
          <cell r="H5167" t="str">
            <v>00.00.0000</v>
          </cell>
        </row>
        <row r="5168">
          <cell r="A5168" t="str">
            <v>TSXSCY21600</v>
          </cell>
          <cell r="B5168" t="str">
            <v>RS 485MP+PCMCIA MODULE</v>
          </cell>
          <cell r="C5168" t="str">
            <v>FR</v>
          </cell>
          <cell r="D5168" t="str">
            <v>06 Service Only</v>
          </cell>
          <cell r="E5168">
            <v>35500</v>
          </cell>
          <cell r="F5168" t="str">
            <v>01 Exchg w/ new product</v>
          </cell>
          <cell r="G5168" t="str">
            <v>11.12.2001</v>
          </cell>
          <cell r="H5168" t="str">
            <v>31.12.2000</v>
          </cell>
          <cell r="I5168" t="str">
            <v>NO REPLACE</v>
          </cell>
        </row>
        <row r="5169">
          <cell r="A5169" t="str">
            <v>TSXSCY21601</v>
          </cell>
          <cell r="B5169" t="str">
            <v>RS 485MP+PCMCIA MODULE</v>
          </cell>
          <cell r="C5169" t="str">
            <v>FR</v>
          </cell>
          <cell r="D5169" t="str">
            <v>04 Commercialized</v>
          </cell>
          <cell r="E5169">
            <v>24300</v>
          </cell>
          <cell r="F5169" t="str">
            <v>01 Exchg w/ new product</v>
          </cell>
          <cell r="G5169" t="str">
            <v>30.03.1998</v>
          </cell>
          <cell r="H5169" t="str">
            <v>00.00.0000</v>
          </cell>
        </row>
        <row r="5170">
          <cell r="A5170" t="str">
            <v>TSXSCYCM6030</v>
          </cell>
          <cell r="B5170" t="str">
            <v>TSXSCYCM6030</v>
          </cell>
          <cell r="C5170" t="str">
            <v>PT</v>
          </cell>
          <cell r="D5170" t="str">
            <v>04 Commercialized</v>
          </cell>
          <cell r="E5170">
            <v>4000</v>
          </cell>
          <cell r="F5170" t="str">
            <v>01 Exchg w/ new product</v>
          </cell>
          <cell r="G5170" t="str">
            <v>01.01.1997</v>
          </cell>
          <cell r="H5170" t="str">
            <v>00.00.0000</v>
          </cell>
        </row>
        <row r="5171">
          <cell r="A5171" t="str">
            <v>TSXSCYCM6530</v>
          </cell>
          <cell r="B5171" t="str">
            <v>CORDON MODBUS POUR SCY216</v>
          </cell>
          <cell r="C5171" t="str">
            <v>PT</v>
          </cell>
          <cell r="D5171" t="str">
            <v>04 Commercialized</v>
          </cell>
          <cell r="E5171">
            <v>4000</v>
          </cell>
          <cell r="F5171" t="str">
            <v>01 Exchg w/ new product</v>
          </cell>
          <cell r="G5171" t="str">
            <v>26.05.1999</v>
          </cell>
          <cell r="H5171" t="str">
            <v>00.00.0000</v>
          </cell>
        </row>
        <row r="5172">
          <cell r="A5172" t="str">
            <v>TSXSCYCU6030</v>
          </cell>
          <cell r="B5172" t="str">
            <v>SCY21600 UTW CABLE 3M</v>
          </cell>
          <cell r="C5172" t="str">
            <v>PT</v>
          </cell>
          <cell r="D5172" t="str">
            <v>04 Commercialized</v>
          </cell>
          <cell r="E5172">
            <v>4000</v>
          </cell>
          <cell r="F5172" t="str">
            <v>01 Exchg w/ new product</v>
          </cell>
          <cell r="G5172" t="str">
            <v>01.01.1997</v>
          </cell>
          <cell r="H5172" t="str">
            <v>00.00.0000</v>
          </cell>
        </row>
        <row r="5173">
          <cell r="A5173" t="str">
            <v>TSXSCYCU6530</v>
          </cell>
          <cell r="B5173" t="str">
            <v>SCY21600 UTW CABLE 3M</v>
          </cell>
          <cell r="C5173" t="str">
            <v>PT</v>
          </cell>
          <cell r="D5173" t="str">
            <v>04 Commercialized</v>
          </cell>
          <cell r="E5173">
            <v>4600</v>
          </cell>
          <cell r="F5173" t="str">
            <v>01 Exchg w/ new product</v>
          </cell>
          <cell r="G5173" t="str">
            <v>01.01.1997</v>
          </cell>
          <cell r="H5173" t="str">
            <v>00.00.0000</v>
          </cell>
        </row>
        <row r="5174">
          <cell r="A5174" t="str">
            <v>TSXSDC37001</v>
          </cell>
          <cell r="B5174" t="str">
            <v>TSX37 SUITCASE</v>
          </cell>
          <cell r="C5174" t="str">
            <v>FR</v>
          </cell>
          <cell r="D5174" t="str">
            <v>04 Commercialized</v>
          </cell>
          <cell r="E5174">
            <v>582900</v>
          </cell>
          <cell r="F5174" t="str">
            <v>05 Config part, service provided</v>
          </cell>
          <cell r="G5174" t="str">
            <v>01.01.1997</v>
          </cell>
          <cell r="H5174" t="str">
            <v>00.00.0000</v>
          </cell>
        </row>
        <row r="5175">
          <cell r="A5175" t="str">
            <v>TSXSDC37002</v>
          </cell>
          <cell r="B5175" t="str">
            <v>TSX37 SUITCASE</v>
          </cell>
          <cell r="C5175" t="str">
            <v>FR</v>
          </cell>
          <cell r="D5175" t="str">
            <v>04 Commercialized</v>
          </cell>
          <cell r="E5175">
            <v>434900</v>
          </cell>
          <cell r="F5175" t="str">
            <v>05 Config part, service provided</v>
          </cell>
          <cell r="G5175" t="str">
            <v>01.01.1997</v>
          </cell>
          <cell r="H5175" t="str">
            <v>00.00.0000</v>
          </cell>
        </row>
        <row r="5176">
          <cell r="A5176" t="str">
            <v>TSXSDC573</v>
          </cell>
          <cell r="B5176" t="str">
            <v>L3 PREMIUM DEMO CASE</v>
          </cell>
          <cell r="C5176" t="str">
            <v>FR</v>
          </cell>
          <cell r="D5176" t="str">
            <v>05 EOC</v>
          </cell>
          <cell r="E5176">
            <v>381500</v>
          </cell>
          <cell r="F5176" t="str">
            <v>05 Config part, service provided</v>
          </cell>
          <cell r="G5176" t="str">
            <v>31.12.2004</v>
          </cell>
          <cell r="H5176" t="str">
            <v>30.06.2006</v>
          </cell>
          <cell r="I5176" t="str">
            <v>NO REPLACE</v>
          </cell>
        </row>
        <row r="5177">
          <cell r="A5177" t="str">
            <v>TSXSHC02</v>
          </cell>
          <cell r="B5177" t="str">
            <v>PLASTIC BOX SIZE TE90</v>
          </cell>
          <cell r="C5177" t="str">
            <v>FR</v>
          </cell>
          <cell r="D5177" t="str">
            <v>06 Service Only</v>
          </cell>
          <cell r="E5177">
            <v>220</v>
          </cell>
          <cell r="F5177" t="str">
            <v>01 Exchg w/ new product</v>
          </cell>
          <cell r="G5177" t="str">
            <v>28.06.2002</v>
          </cell>
          <cell r="H5177" t="str">
            <v>30.06.2002</v>
          </cell>
          <cell r="I5177" t="str">
            <v>NO REPLACE</v>
          </cell>
        </row>
        <row r="5178">
          <cell r="A5178" t="str">
            <v>TSXSK6AXB7210</v>
          </cell>
          <cell r="B5178" t="str">
            <v>AXB72 LOADER CARTRIDGE</v>
          </cell>
          <cell r="C5178" t="str">
            <v>FR</v>
          </cell>
          <cell r="D5178" t="str">
            <v>06 Service Only</v>
          </cell>
          <cell r="E5178">
            <v>60100</v>
          </cell>
          <cell r="F5178" t="str">
            <v>03 Exchg w/ refurbished</v>
          </cell>
          <cell r="G5178" t="str">
            <v>01.01.1997</v>
          </cell>
          <cell r="H5178" t="str">
            <v>00.00.0000</v>
          </cell>
          <cell r="I5178" t="str">
            <v>NO REPLACE</v>
          </cell>
        </row>
        <row r="5179">
          <cell r="A5179" t="str">
            <v>TSXSK6BC393</v>
          </cell>
          <cell r="B5179" t="str">
            <v>DOC AUTO LOADER CARTRIDGE</v>
          </cell>
          <cell r="C5179" t="str">
            <v>FR</v>
          </cell>
          <cell r="D5179" t="str">
            <v>06 Service Only</v>
          </cell>
          <cell r="E5179" t="e">
            <v>#N/A</v>
          </cell>
          <cell r="F5179" t="str">
            <v>03 Exchg w/ refurbished</v>
          </cell>
          <cell r="G5179" t="str">
            <v>01.01.1997</v>
          </cell>
          <cell r="H5179" t="str">
            <v>00.00.0000</v>
          </cell>
          <cell r="I5179" t="str">
            <v>NO REPLACE</v>
          </cell>
        </row>
        <row r="5180">
          <cell r="A5180" t="str">
            <v>TSXSLC02</v>
          </cell>
          <cell r="B5180" t="str">
            <v>SOFTWARE DONGLE TE90</v>
          </cell>
          <cell r="C5180" t="str">
            <v>FR</v>
          </cell>
          <cell r="D5180" t="str">
            <v>04 Commercialized</v>
          </cell>
          <cell r="E5180">
            <v>5000</v>
          </cell>
          <cell r="F5180" t="str">
            <v>04 Repr &amp; Return only</v>
          </cell>
          <cell r="G5180" t="str">
            <v>01.01.1997</v>
          </cell>
          <cell r="H5180" t="str">
            <v>00.00.0000</v>
          </cell>
        </row>
        <row r="5181">
          <cell r="A5181" t="str">
            <v>TSXSTC050</v>
          </cell>
          <cell r="B5181" t="str">
            <v>XL7 CABLE - 50M</v>
          </cell>
          <cell r="C5181" t="str">
            <v>FR</v>
          </cell>
          <cell r="D5181" t="str">
            <v>05 EOC</v>
          </cell>
          <cell r="E5181">
            <v>2100</v>
          </cell>
          <cell r="F5181" t="str">
            <v>01 Exchg w/ new product</v>
          </cell>
          <cell r="G5181" t="str">
            <v>31.12.2004</v>
          </cell>
          <cell r="H5181" t="str">
            <v>31.12.2005</v>
          </cell>
          <cell r="I5181" t="str">
            <v>NO REPLACE</v>
          </cell>
        </row>
        <row r="5182">
          <cell r="A5182" t="str">
            <v>TSXSTC200</v>
          </cell>
          <cell r="B5182" t="str">
            <v>XL7 CABLE - 200M</v>
          </cell>
          <cell r="C5182" t="str">
            <v>FR</v>
          </cell>
          <cell r="D5182" t="str">
            <v>05 EOC</v>
          </cell>
          <cell r="E5182">
            <v>10500</v>
          </cell>
          <cell r="F5182" t="str">
            <v>01 Exchg w/ new product</v>
          </cell>
          <cell r="G5182" t="str">
            <v>31.12.2004</v>
          </cell>
          <cell r="H5182" t="str">
            <v>31.12.2005</v>
          </cell>
          <cell r="I5182" t="str">
            <v>NO REPLACE</v>
          </cell>
        </row>
        <row r="5183">
          <cell r="A5183" t="str">
            <v>TSXSTZ10</v>
          </cell>
          <cell r="B5183" t="str">
            <v>TSX 37-TSX 37 MODULE</v>
          </cell>
          <cell r="C5183" t="str">
            <v>FR</v>
          </cell>
          <cell r="D5183" t="str">
            <v>05 EOC</v>
          </cell>
          <cell r="E5183">
            <v>13500</v>
          </cell>
          <cell r="F5183" t="str">
            <v>01 Exchg w/ new product</v>
          </cell>
          <cell r="G5183" t="str">
            <v>17.06.2004</v>
          </cell>
          <cell r="H5183" t="str">
            <v>31.12.2005</v>
          </cell>
          <cell r="I5183" t="str">
            <v>NO REPLACE</v>
          </cell>
        </row>
        <row r="5184">
          <cell r="A5184" t="str">
            <v>TSXSUP1011</v>
          </cell>
          <cell r="B5184" t="str">
            <v>POWER SUP. VAC/24VDC 1A</v>
          </cell>
          <cell r="C5184" t="str">
            <v>FR</v>
          </cell>
          <cell r="D5184" t="str">
            <v>05 EOC</v>
          </cell>
          <cell r="E5184">
            <v>8200</v>
          </cell>
          <cell r="F5184" t="str">
            <v>01 Exchg w/ new product</v>
          </cell>
          <cell r="G5184" t="str">
            <v>14.10.2003</v>
          </cell>
          <cell r="H5184" t="str">
            <v>30.06.2005</v>
          </cell>
          <cell r="I5184" t="str">
            <v>NO REPLACE</v>
          </cell>
        </row>
        <row r="5185">
          <cell r="A5185" t="str">
            <v>TSXSUP1021</v>
          </cell>
          <cell r="B5185" t="str">
            <v>POWER SUP. VAC/24VDC 2A</v>
          </cell>
          <cell r="C5185" t="str">
            <v>FR</v>
          </cell>
          <cell r="D5185" t="str">
            <v>05 EOC</v>
          </cell>
          <cell r="E5185">
            <v>10200</v>
          </cell>
          <cell r="F5185" t="str">
            <v>01 Exchg w/ new product</v>
          </cell>
          <cell r="G5185" t="str">
            <v>14.10.2003</v>
          </cell>
          <cell r="H5185" t="str">
            <v>30.06.2005</v>
          </cell>
          <cell r="I5185" t="str">
            <v>NO REPLACE</v>
          </cell>
        </row>
        <row r="5186">
          <cell r="A5186" t="str">
            <v>TSXSUP1051</v>
          </cell>
          <cell r="B5186" t="str">
            <v>POWER SUP. VAC/24VDC 5A</v>
          </cell>
          <cell r="C5186" t="str">
            <v>MY</v>
          </cell>
          <cell r="D5186" t="str">
            <v>05 EOC</v>
          </cell>
          <cell r="E5186">
            <v>12200</v>
          </cell>
          <cell r="F5186" t="str">
            <v>01 Exchg w/ new product</v>
          </cell>
          <cell r="G5186" t="str">
            <v>14.10.2003</v>
          </cell>
          <cell r="H5186" t="str">
            <v>30.06.2005</v>
          </cell>
          <cell r="I5186" t="str">
            <v>NO REPLACE</v>
          </cell>
        </row>
        <row r="5187">
          <cell r="A5187" t="str">
            <v>TSXSUP1101</v>
          </cell>
          <cell r="B5187" t="str">
            <v>POWER SUP. VAC/24VDC 10A</v>
          </cell>
          <cell r="C5187" t="str">
            <v>MY</v>
          </cell>
          <cell r="D5187" t="str">
            <v>05 EOC</v>
          </cell>
          <cell r="E5187">
            <v>17200</v>
          </cell>
          <cell r="F5187" t="str">
            <v>01 Exchg w/ new product</v>
          </cell>
          <cell r="G5187" t="str">
            <v>14.10.2003</v>
          </cell>
          <cell r="H5187" t="str">
            <v>30.06.2005</v>
          </cell>
          <cell r="I5187" t="str">
            <v>NO REPLACE</v>
          </cell>
        </row>
        <row r="5188">
          <cell r="A5188" t="str">
            <v>TSXSUP40</v>
          </cell>
          <cell r="B5188" t="str">
            <v>SUPPLY 40W 110/220/240VAC</v>
          </cell>
          <cell r="C5188" t="str">
            <v>FR</v>
          </cell>
          <cell r="D5188" t="str">
            <v>06 Service Only</v>
          </cell>
          <cell r="E5188">
            <v>25700</v>
          </cell>
          <cell r="F5188" t="str">
            <v>03 Exchg w/ refurbished</v>
          </cell>
          <cell r="G5188" t="str">
            <v>31.12.2004</v>
          </cell>
          <cell r="H5188" t="str">
            <v>31.12.2004</v>
          </cell>
          <cell r="I5188" t="str">
            <v>NO REPLACE</v>
          </cell>
        </row>
        <row r="5189">
          <cell r="A5189" t="str">
            <v>TSXSUP40R</v>
          </cell>
          <cell r="B5189" t="str">
            <v>STD EXCH TSXSUP40</v>
          </cell>
          <cell r="C5189" t="str">
            <v>FR</v>
          </cell>
          <cell r="D5189" t="str">
            <v>06 Service Only</v>
          </cell>
          <cell r="E5189" t="e">
            <v>#N/A</v>
          </cell>
          <cell r="F5189" t="str">
            <v>03 Exchg w/ refurbished</v>
          </cell>
          <cell r="G5189" t="str">
            <v>31.12.2004</v>
          </cell>
          <cell r="H5189" t="str">
            <v>31.12.2004</v>
          </cell>
          <cell r="I5189" t="str">
            <v>NO REPLACE</v>
          </cell>
        </row>
        <row r="5190">
          <cell r="A5190" t="str">
            <v>TSXSUP41</v>
          </cell>
          <cell r="B5190" t="str">
            <v>SUPPLY 40W 24VDC</v>
          </cell>
          <cell r="C5190" t="str">
            <v>FR</v>
          </cell>
          <cell r="D5190" t="str">
            <v>06 Service Only</v>
          </cell>
          <cell r="E5190">
            <v>28700</v>
          </cell>
          <cell r="F5190" t="str">
            <v>03 Exchg w/ refurbished</v>
          </cell>
          <cell r="G5190" t="str">
            <v>31.12.2004</v>
          </cell>
          <cell r="H5190" t="str">
            <v>31.12.2004</v>
          </cell>
          <cell r="I5190" t="str">
            <v>NO REPLACE</v>
          </cell>
        </row>
        <row r="5191">
          <cell r="A5191" t="str">
            <v>TSXSUP41R</v>
          </cell>
          <cell r="B5191" t="str">
            <v>STD EXCH TSXSUP41</v>
          </cell>
          <cell r="C5191" t="str">
            <v>FR</v>
          </cell>
          <cell r="D5191" t="str">
            <v>06 Service Only</v>
          </cell>
          <cell r="E5191" t="e">
            <v>#N/A</v>
          </cell>
          <cell r="F5191" t="str">
            <v>03 Exchg w/ refurbished</v>
          </cell>
          <cell r="G5191" t="str">
            <v>31.12.2004</v>
          </cell>
          <cell r="H5191" t="str">
            <v>31.12.2004</v>
          </cell>
          <cell r="I5191" t="str">
            <v>NO REPLACE</v>
          </cell>
        </row>
        <row r="5192">
          <cell r="A5192" t="str">
            <v>TSXSUP42</v>
          </cell>
          <cell r="B5192" t="str">
            <v>SUPPLY 40W 48 VDC</v>
          </cell>
          <cell r="C5192" t="str">
            <v>FR</v>
          </cell>
          <cell r="D5192" t="str">
            <v>06 Service Only</v>
          </cell>
          <cell r="E5192">
            <v>40000</v>
          </cell>
          <cell r="F5192" t="str">
            <v>03 Exchg w/ refurbished</v>
          </cell>
          <cell r="G5192" t="str">
            <v>31.12.2004</v>
          </cell>
          <cell r="H5192" t="str">
            <v>31.12.2004</v>
          </cell>
          <cell r="I5192" t="str">
            <v>NO REPLACE</v>
          </cell>
        </row>
        <row r="5193">
          <cell r="A5193" t="str">
            <v>TSXSUP42R</v>
          </cell>
          <cell r="B5193" t="str">
            <v>STD EXCH TSXSUP42</v>
          </cell>
          <cell r="C5193" t="str">
            <v>FR</v>
          </cell>
          <cell r="D5193" t="str">
            <v>06 Service Only</v>
          </cell>
          <cell r="E5193" t="e">
            <v>#N/A</v>
          </cell>
          <cell r="F5193" t="str">
            <v>03 Exchg w/ refurbished</v>
          </cell>
          <cell r="G5193" t="str">
            <v>31.12.2004</v>
          </cell>
          <cell r="H5193" t="str">
            <v>31.12.2004</v>
          </cell>
          <cell r="I5193" t="str">
            <v>NO REPLACE</v>
          </cell>
        </row>
        <row r="5194">
          <cell r="A5194" t="str">
            <v>TSXSUP61</v>
          </cell>
          <cell r="B5194" t="str">
            <v>SUPPLY 65W 24 VDC</v>
          </cell>
          <cell r="C5194" t="str">
            <v>FR</v>
          </cell>
          <cell r="D5194" t="str">
            <v>06 Service Only</v>
          </cell>
          <cell r="E5194">
            <v>85700</v>
          </cell>
          <cell r="F5194" t="str">
            <v>03 Exchg w/ refurbished</v>
          </cell>
          <cell r="G5194" t="str">
            <v>31.12.2004</v>
          </cell>
          <cell r="H5194" t="str">
            <v>31.12.2004</v>
          </cell>
          <cell r="I5194" t="str">
            <v>NO REPLACE</v>
          </cell>
        </row>
        <row r="5195">
          <cell r="A5195" t="str">
            <v>TSXSUP61R</v>
          </cell>
          <cell r="B5195" t="str">
            <v>STD. EXCH. TSXSUP61</v>
          </cell>
          <cell r="C5195" t="str">
            <v>FR</v>
          </cell>
          <cell r="D5195" t="str">
            <v>06 Service Only</v>
          </cell>
          <cell r="E5195" t="e">
            <v>#N/A</v>
          </cell>
          <cell r="F5195" t="str">
            <v>03 Exchg w/ refurbished</v>
          </cell>
          <cell r="G5195" t="str">
            <v>23.12.2004</v>
          </cell>
          <cell r="H5195" t="str">
            <v>31.12.2004</v>
          </cell>
          <cell r="I5195" t="str">
            <v>NO REPLACE</v>
          </cell>
        </row>
        <row r="5196">
          <cell r="A5196" t="str">
            <v>TSXSUP62</v>
          </cell>
          <cell r="B5196" t="str">
            <v>SUPPLY 65W 48 VDC</v>
          </cell>
          <cell r="C5196" t="str">
            <v>FR</v>
          </cell>
          <cell r="D5196" t="str">
            <v>06 Service Only</v>
          </cell>
          <cell r="E5196">
            <v>79800</v>
          </cell>
          <cell r="F5196" t="str">
            <v>03 Exchg w/ refurbished</v>
          </cell>
          <cell r="G5196" t="str">
            <v>31.12.2004</v>
          </cell>
          <cell r="H5196" t="str">
            <v>31.12.2004</v>
          </cell>
          <cell r="I5196" t="str">
            <v>NO REPLACE</v>
          </cell>
        </row>
        <row r="5197">
          <cell r="A5197" t="str">
            <v>TSXSUP62R</v>
          </cell>
          <cell r="B5197" t="str">
            <v>STD. EXCH. TSXSUP62</v>
          </cell>
          <cell r="C5197" t="str">
            <v>FR</v>
          </cell>
          <cell r="D5197" t="str">
            <v>06 Service Only</v>
          </cell>
          <cell r="E5197" t="e">
            <v>#N/A</v>
          </cell>
          <cell r="F5197" t="str">
            <v>03 Exchg w/ refurbished</v>
          </cell>
          <cell r="G5197" t="str">
            <v>23.12.2004</v>
          </cell>
          <cell r="H5197" t="str">
            <v>31.12.2004</v>
          </cell>
          <cell r="I5197" t="str">
            <v>NO REPLACE</v>
          </cell>
        </row>
        <row r="5198">
          <cell r="A5198" t="str">
            <v>TSXSUP702</v>
          </cell>
          <cell r="B5198" t="str">
            <v>SUP65W 110-127/220-240VAC</v>
          </cell>
          <cell r="C5198" t="str">
            <v>FR</v>
          </cell>
          <cell r="D5198" t="str">
            <v>06 Service Only</v>
          </cell>
          <cell r="E5198">
            <v>53700</v>
          </cell>
          <cell r="F5198" t="str">
            <v>03 Exchg w/ refurbished</v>
          </cell>
          <cell r="G5198" t="str">
            <v>31.12.2004</v>
          </cell>
          <cell r="H5198" t="str">
            <v>31.12.2004</v>
          </cell>
          <cell r="I5198" t="str">
            <v>NO REPLACE</v>
          </cell>
        </row>
        <row r="5199">
          <cell r="A5199" t="str">
            <v>TSXSUP702R</v>
          </cell>
          <cell r="B5199" t="str">
            <v>STD EXCH TSXSUP702</v>
          </cell>
          <cell r="C5199" t="str">
            <v>FR</v>
          </cell>
          <cell r="D5199" t="str">
            <v>06 Service Only</v>
          </cell>
          <cell r="E5199" t="e">
            <v>#N/A</v>
          </cell>
          <cell r="F5199" t="str">
            <v>03 Exchg w/ refurbished</v>
          </cell>
          <cell r="G5199" t="str">
            <v>23.12.2004</v>
          </cell>
          <cell r="H5199" t="str">
            <v>31.12.2004</v>
          </cell>
          <cell r="I5199" t="str">
            <v>NO REPLACE</v>
          </cell>
        </row>
        <row r="5200">
          <cell r="A5200" t="str">
            <v>TSXSUP80</v>
          </cell>
          <cell r="B5200" t="str">
            <v>SUP80W 110-127/220-240VAC</v>
          </cell>
          <cell r="C5200" t="str">
            <v>FR</v>
          </cell>
          <cell r="D5200" t="str">
            <v>06 Service Only</v>
          </cell>
          <cell r="E5200">
            <v>86700</v>
          </cell>
          <cell r="F5200" t="str">
            <v>04 Repr &amp; Return only</v>
          </cell>
          <cell r="G5200" t="str">
            <v>31.12.1999</v>
          </cell>
          <cell r="H5200" t="str">
            <v>30.12.1999</v>
          </cell>
          <cell r="I5200" t="str">
            <v>NO REPLACE</v>
          </cell>
        </row>
        <row r="5201">
          <cell r="A5201" t="str">
            <v>TSXSUP80R</v>
          </cell>
          <cell r="B5201" t="str">
            <v>STD.EXCH.TSXSUP80</v>
          </cell>
          <cell r="C5201" t="str">
            <v>FR</v>
          </cell>
          <cell r="D5201" t="str">
            <v>06 Service Only</v>
          </cell>
          <cell r="E5201" t="e">
            <v>#N/A</v>
          </cell>
          <cell r="F5201" t="str">
            <v>04 Repr &amp; Return only</v>
          </cell>
          <cell r="G5201" t="str">
            <v>02.01.2001</v>
          </cell>
          <cell r="H5201" t="str">
            <v>30.12.1999</v>
          </cell>
          <cell r="I5201" t="str">
            <v>NO REPLACE</v>
          </cell>
        </row>
        <row r="5202">
          <cell r="A5202" t="str">
            <v>TSXSUPA02</v>
          </cell>
          <cell r="B5202" t="str">
            <v>ASI POWER S.VAC/30VDC 2A</v>
          </cell>
          <cell r="C5202" t="str">
            <v>FR</v>
          </cell>
          <cell r="D5202" t="str">
            <v>05 EOC</v>
          </cell>
          <cell r="E5202">
            <v>12400</v>
          </cell>
          <cell r="F5202" t="str">
            <v>01 Exchg w/ new product</v>
          </cell>
          <cell r="G5202" t="str">
            <v>14.10.2003</v>
          </cell>
          <cell r="H5202" t="str">
            <v>30.06.2006</v>
          </cell>
          <cell r="I5202" t="str">
            <v>NO REPLACE</v>
          </cell>
        </row>
        <row r="5203">
          <cell r="A5203" t="str">
            <v>TSXSUPA05</v>
          </cell>
          <cell r="B5203" t="str">
            <v>AS-I 5A MIXED POWER SUP.</v>
          </cell>
          <cell r="C5203" t="str">
            <v>MY</v>
          </cell>
          <cell r="D5203" t="str">
            <v>05 EOC</v>
          </cell>
          <cell r="E5203">
            <v>21300</v>
          </cell>
          <cell r="F5203" t="str">
            <v>01 Exchg w/ new product</v>
          </cell>
          <cell r="G5203" t="str">
            <v>14.10.2003</v>
          </cell>
          <cell r="H5203" t="str">
            <v>30.06.2006</v>
          </cell>
          <cell r="I5203" t="str">
            <v>NO REPLACE</v>
          </cell>
        </row>
        <row r="5204">
          <cell r="A5204" t="str">
            <v>TSXT1070</v>
          </cell>
          <cell r="B5204" t="str">
            <v>T107 DATA TERMINAL</v>
          </cell>
          <cell r="C5204" t="str">
            <v>FR</v>
          </cell>
          <cell r="D5204" t="str">
            <v>04 Commercialized</v>
          </cell>
          <cell r="E5204">
            <v>24700</v>
          </cell>
          <cell r="F5204" t="str">
            <v>01 Exchg w/ new product</v>
          </cell>
          <cell r="G5204" t="str">
            <v>16.12.1998</v>
          </cell>
          <cell r="H5204" t="str">
            <v>00.00.0000</v>
          </cell>
        </row>
        <row r="5205">
          <cell r="A5205" t="str">
            <v>TSXT3170</v>
          </cell>
          <cell r="B5205" t="str">
            <v>T317 TERMINAL LINE ONLY</v>
          </cell>
          <cell r="C5205" t="str">
            <v>FR</v>
          </cell>
          <cell r="D5205" t="str">
            <v>04 Commercialized</v>
          </cell>
          <cell r="E5205">
            <v>26800</v>
          </cell>
          <cell r="F5205" t="str">
            <v>01 Exchg w/ new product</v>
          </cell>
          <cell r="G5205" t="str">
            <v>01.01.1997</v>
          </cell>
          <cell r="H5205" t="str">
            <v>00.00.0000</v>
          </cell>
        </row>
        <row r="5206">
          <cell r="A5206" t="str">
            <v>TSXT3170E</v>
          </cell>
          <cell r="B5206" t="str">
            <v>T317 TERMINAL LINE ONLY</v>
          </cell>
          <cell r="C5206" t="str">
            <v>FR</v>
          </cell>
          <cell r="D5206" t="str">
            <v>04 Commercialized</v>
          </cell>
          <cell r="E5206">
            <v>26800</v>
          </cell>
          <cell r="F5206" t="str">
            <v>05 Config part, service provided</v>
          </cell>
          <cell r="G5206" t="str">
            <v>01.01.1997</v>
          </cell>
          <cell r="H5206" t="str">
            <v>00.00.0000</v>
          </cell>
        </row>
        <row r="5207">
          <cell r="A5207" t="str">
            <v>TSXT3170F</v>
          </cell>
          <cell r="B5207" t="str">
            <v>T317 TERMINAL LINE ONLY</v>
          </cell>
          <cell r="C5207" t="str">
            <v>FR</v>
          </cell>
          <cell r="D5207" t="str">
            <v>04 Commercialized</v>
          </cell>
          <cell r="E5207">
            <v>26800</v>
          </cell>
          <cell r="F5207" t="str">
            <v>01 Exchg w/ new product</v>
          </cell>
          <cell r="G5207" t="str">
            <v>01.01.1997</v>
          </cell>
          <cell r="H5207" t="str">
            <v>00.00.0000</v>
          </cell>
        </row>
        <row r="5208">
          <cell r="A5208" t="str">
            <v>TSXT40700</v>
          </cell>
          <cell r="B5208" t="str">
            <v>T407 TERMINAL LOCAL</v>
          </cell>
          <cell r="C5208" t="str">
            <v>FR</v>
          </cell>
          <cell r="D5208" t="str">
            <v>06 Service Only</v>
          </cell>
          <cell r="E5208">
            <v>92400</v>
          </cell>
          <cell r="F5208" t="str">
            <v>04 Repr &amp; Return only</v>
          </cell>
          <cell r="G5208" t="str">
            <v>25.07.2000</v>
          </cell>
          <cell r="H5208" t="str">
            <v>00.00.0000</v>
          </cell>
          <cell r="I5208" t="str">
            <v>NO REPLACE</v>
          </cell>
        </row>
        <row r="5209">
          <cell r="A5209" t="str">
            <v>TSXT40710</v>
          </cell>
          <cell r="B5209" t="str">
            <v>T407 TERMINAL LINE/LOCAL</v>
          </cell>
          <cell r="C5209" t="str">
            <v>FR</v>
          </cell>
          <cell r="D5209" t="str">
            <v>06 Service Only</v>
          </cell>
          <cell r="E5209">
            <v>124100</v>
          </cell>
          <cell r="F5209" t="str">
            <v>04 Repr &amp; Return only</v>
          </cell>
          <cell r="G5209" t="str">
            <v>26.07.2000</v>
          </cell>
          <cell r="H5209" t="str">
            <v>00.00.0000</v>
          </cell>
          <cell r="I5209" t="str">
            <v>NO REPLACE</v>
          </cell>
        </row>
        <row r="5210">
          <cell r="A5210" t="str">
            <v>TSXTAC03</v>
          </cell>
          <cell r="B5210" t="str">
            <v>TSX 7 - PC/PS CONNECTION</v>
          </cell>
          <cell r="C5210" t="str">
            <v>FR</v>
          </cell>
          <cell r="D5210" t="str">
            <v>04 Commercialized</v>
          </cell>
          <cell r="E5210">
            <v>26900</v>
          </cell>
          <cell r="F5210" t="str">
            <v>01 Exchg w/ new product</v>
          </cell>
          <cell r="G5210" t="str">
            <v>01.01.1997</v>
          </cell>
          <cell r="H5210" t="str">
            <v>00.00.0000</v>
          </cell>
        </row>
        <row r="5211">
          <cell r="A5211" t="str">
            <v>TSXTAPMAS</v>
          </cell>
          <cell r="B5211" t="str">
            <v>MASAP WIRING BOX</v>
          </cell>
          <cell r="C5211" t="str">
            <v>TN</v>
          </cell>
          <cell r="D5211" t="str">
            <v>04 Commercialized</v>
          </cell>
          <cell r="E5211">
            <v>6700</v>
          </cell>
          <cell r="F5211" t="str">
            <v>01 Exchg w/ new product</v>
          </cell>
          <cell r="G5211" t="str">
            <v>01.01.1997</v>
          </cell>
          <cell r="H5211" t="str">
            <v>00.00.0000</v>
          </cell>
        </row>
        <row r="5212">
          <cell r="A5212" t="str">
            <v>TSXTAPS1505</v>
          </cell>
          <cell r="B5212" t="str">
            <v>ENCODER WIRING BOX 5 VCC</v>
          </cell>
          <cell r="C5212" t="str">
            <v>PT</v>
          </cell>
          <cell r="D5212" t="str">
            <v>04 Commercialized</v>
          </cell>
          <cell r="E5212">
            <v>4900</v>
          </cell>
          <cell r="F5212" t="str">
            <v>01 Exchg w/ new product</v>
          </cell>
          <cell r="G5212" t="str">
            <v>01.01.1997</v>
          </cell>
          <cell r="H5212" t="str">
            <v>00.00.0000</v>
          </cell>
        </row>
        <row r="5213">
          <cell r="A5213" t="str">
            <v>TSXTAPS1524</v>
          </cell>
          <cell r="B5213" t="str">
            <v>ENCODER WIRING BOX 24 VCC</v>
          </cell>
          <cell r="C5213" t="str">
            <v>PT</v>
          </cell>
          <cell r="D5213" t="str">
            <v>04 Commercialized</v>
          </cell>
          <cell r="E5213">
            <v>4900</v>
          </cell>
          <cell r="F5213" t="str">
            <v>01 Exchg w/ new product</v>
          </cell>
          <cell r="G5213" t="str">
            <v>01.01.1997</v>
          </cell>
          <cell r="H5213" t="str">
            <v>00.00.0000</v>
          </cell>
        </row>
        <row r="5214">
          <cell r="A5214" t="str">
            <v>TSXTE01</v>
          </cell>
          <cell r="B5214" t="str">
            <v>RS 232C-CL CONV.JUNCTION</v>
          </cell>
          <cell r="C5214" t="str">
            <v>SE</v>
          </cell>
          <cell r="D5214" t="str">
            <v>04 Commercialized</v>
          </cell>
          <cell r="E5214">
            <v>22400</v>
          </cell>
          <cell r="F5214" t="str">
            <v>01 Exchg w/ new product</v>
          </cell>
          <cell r="G5214" t="str">
            <v>01.01.1997</v>
          </cell>
          <cell r="H5214" t="str">
            <v>00.00.0000</v>
          </cell>
        </row>
        <row r="5215">
          <cell r="A5215" t="str">
            <v>TSXTLY</v>
          </cell>
          <cell r="B5215" t="str">
            <v>2 BUS X TERMINATOR</v>
          </cell>
          <cell r="C5215" t="str">
            <v>PT</v>
          </cell>
          <cell r="D5215" t="str">
            <v>06 Service Only</v>
          </cell>
          <cell r="E5215">
            <v>2500</v>
          </cell>
          <cell r="F5215" t="str">
            <v>01 Exchg w/ new product</v>
          </cell>
          <cell r="G5215" t="str">
            <v>04.03.2002</v>
          </cell>
          <cell r="H5215" t="str">
            <v>01.04.1998</v>
          </cell>
          <cell r="I5215" t="str">
            <v>TSXTLYEX</v>
          </cell>
        </row>
        <row r="5216">
          <cell r="A5216" t="str">
            <v>TSXTLYEX</v>
          </cell>
          <cell r="B5216" t="str">
            <v>2 BUS X TERMINATOR</v>
          </cell>
          <cell r="C5216" t="str">
            <v>PT</v>
          </cell>
          <cell r="D5216" t="str">
            <v>04 Commercialized</v>
          </cell>
          <cell r="E5216">
            <v>1700</v>
          </cell>
          <cell r="F5216" t="str">
            <v>01 Exchg w/ new product</v>
          </cell>
          <cell r="G5216" t="str">
            <v>30.03.1998</v>
          </cell>
          <cell r="H5216" t="str">
            <v>00.00.0000</v>
          </cell>
        </row>
        <row r="5217">
          <cell r="A5217" t="str">
            <v>TSXTPE01</v>
          </cell>
          <cell r="B5217" t="str">
            <v>PROM-PROGRAMMER</v>
          </cell>
          <cell r="C5217" t="str">
            <v>FR</v>
          </cell>
          <cell r="D5217" t="str">
            <v>05 EOC</v>
          </cell>
          <cell r="E5217">
            <v>37300</v>
          </cell>
          <cell r="F5217" t="str">
            <v>01 Exchg w/ new product</v>
          </cell>
          <cell r="G5217" t="str">
            <v>24.01.2003</v>
          </cell>
          <cell r="H5217" t="str">
            <v>31.12.2004</v>
          </cell>
          <cell r="I5217" t="str">
            <v>NO REPLACE</v>
          </cell>
        </row>
        <row r="5218">
          <cell r="A5218" t="str">
            <v>TSXTPE01R</v>
          </cell>
          <cell r="B5218" t="str">
            <v>STD EXCH TSXTPE01</v>
          </cell>
          <cell r="C5218" t="str">
            <v>FR</v>
          </cell>
          <cell r="D5218" t="str">
            <v>06 Service Only</v>
          </cell>
          <cell r="E5218" t="e">
            <v>#N/A</v>
          </cell>
          <cell r="F5218" t="str">
            <v>03 Exchg w/ refurbished</v>
          </cell>
          <cell r="G5218" t="str">
            <v>28.12.2004</v>
          </cell>
          <cell r="H5218" t="str">
            <v>00.00.0000</v>
          </cell>
          <cell r="I5218" t="str">
            <v>NO REPLACE</v>
          </cell>
        </row>
        <row r="5219">
          <cell r="A5219" t="str">
            <v>TSXTPE0301</v>
          </cell>
          <cell r="B5219" t="str">
            <v>PROM PROGRAMER KIT</v>
          </cell>
          <cell r="C5219" t="str">
            <v>FR</v>
          </cell>
          <cell r="D5219" t="str">
            <v>04 Commercialized</v>
          </cell>
          <cell r="E5219">
            <v>39000</v>
          </cell>
          <cell r="F5219" t="str">
            <v>01 Exchg w/ new product</v>
          </cell>
          <cell r="G5219" t="str">
            <v>01.01.1997</v>
          </cell>
          <cell r="H5219" t="str">
            <v>00.00.0000</v>
          </cell>
        </row>
        <row r="5220">
          <cell r="A5220" t="str">
            <v>TSXTPE0307</v>
          </cell>
          <cell r="B5220" t="str">
            <v>PROM PROGRAMER KIT</v>
          </cell>
          <cell r="C5220" t="str">
            <v>FR</v>
          </cell>
          <cell r="D5220" t="str">
            <v>05 EOC</v>
          </cell>
          <cell r="E5220">
            <v>39000</v>
          </cell>
          <cell r="F5220" t="str">
            <v>01 Exchg w/ new product</v>
          </cell>
          <cell r="G5220" t="str">
            <v>24.01.2003</v>
          </cell>
          <cell r="H5220" t="str">
            <v>31.12.2004</v>
          </cell>
          <cell r="I5220" t="str">
            <v>NO REPLACE</v>
          </cell>
        </row>
        <row r="5221">
          <cell r="A5221" t="str">
            <v>TSXTPEACC01</v>
          </cell>
          <cell r="B5221" t="str">
            <v>PROM PROGRAMMER SOFT</v>
          </cell>
          <cell r="C5221" t="str">
            <v>FR</v>
          </cell>
          <cell r="D5221" t="str">
            <v>05 EOC</v>
          </cell>
          <cell r="E5221">
            <v>7300</v>
          </cell>
          <cell r="F5221" t="str">
            <v>01 Exchg w/ new product</v>
          </cell>
          <cell r="G5221" t="str">
            <v>24.01.2003</v>
          </cell>
          <cell r="H5221" t="str">
            <v>31.12.2004</v>
          </cell>
          <cell r="I5221" t="str">
            <v>NO REPLACE</v>
          </cell>
        </row>
        <row r="5222">
          <cell r="A5222" t="str">
            <v>TSXTS430</v>
          </cell>
          <cell r="B5222" t="str">
            <v>T407 CONTROL CARTR.TSX7</v>
          </cell>
          <cell r="C5222" t="str">
            <v>FR</v>
          </cell>
          <cell r="D5222" t="str">
            <v>06 Service Only</v>
          </cell>
          <cell r="E5222">
            <v>55000</v>
          </cell>
          <cell r="F5222" t="str">
            <v>01 Exchg w/ new product</v>
          </cell>
          <cell r="G5222" t="str">
            <v>21.05.2003</v>
          </cell>
          <cell r="H5222" t="str">
            <v>00.00.0000</v>
          </cell>
          <cell r="I5222" t="str">
            <v>NO REPLACE</v>
          </cell>
        </row>
        <row r="5223">
          <cell r="A5223" t="str">
            <v>TSXTS431</v>
          </cell>
          <cell r="B5223" t="str">
            <v>T407 UTWAY CONTROL CARTR.</v>
          </cell>
          <cell r="C5223" t="str">
            <v>FR</v>
          </cell>
          <cell r="D5223" t="str">
            <v>06 Service Only</v>
          </cell>
          <cell r="E5223">
            <v>55000</v>
          </cell>
          <cell r="F5223" t="str">
            <v>01 Exchg w/ new product</v>
          </cell>
          <cell r="G5223" t="str">
            <v>04.03.2002</v>
          </cell>
          <cell r="H5223" t="str">
            <v>00.00.0000</v>
          </cell>
          <cell r="I5223" t="str">
            <v>NO REPLACE</v>
          </cell>
        </row>
        <row r="5224">
          <cell r="A5224" t="str">
            <v>TSXWMY100</v>
          </cell>
          <cell r="B5224" t="str">
            <v>TSX PREMIUM FCHMI MODULE</v>
          </cell>
          <cell r="C5224" t="str">
            <v>FR</v>
          </cell>
          <cell r="D5224" t="str">
            <v>04 Commercialized</v>
          </cell>
          <cell r="E5224">
            <v>94000</v>
          </cell>
          <cell r="F5224" t="str">
            <v>03 Exchg w/ refurbished</v>
          </cell>
          <cell r="G5224" t="str">
            <v>30.03.2004</v>
          </cell>
          <cell r="H5224" t="str">
            <v>00.00.0000</v>
          </cell>
        </row>
        <row r="5225">
          <cell r="A5225" t="str">
            <v>TSXWMY100V</v>
          </cell>
          <cell r="B5225" t="str">
            <v>TSX PREMIUM FCHMI VENDOR PACKAGE</v>
          </cell>
          <cell r="C5225" t="str">
            <v>FR</v>
          </cell>
          <cell r="D5225" t="str">
            <v>04 Commercialized</v>
          </cell>
          <cell r="E5225" t="e">
            <v>#N/A</v>
          </cell>
          <cell r="F5225" t="str">
            <v>01 Exchg w/ new product</v>
          </cell>
          <cell r="G5225" t="str">
            <v>30.03.2004</v>
          </cell>
          <cell r="H5225" t="str">
            <v>00.00.0000</v>
          </cell>
        </row>
        <row r="5226">
          <cell r="A5226" t="str">
            <v>TSXXBT17214</v>
          </cell>
          <cell r="B5226" t="str">
            <v>110VAC MULTI-AXIS PANEL</v>
          </cell>
          <cell r="C5226" t="str">
            <v>FR</v>
          </cell>
          <cell r="D5226" t="str">
            <v>06 Service Only</v>
          </cell>
          <cell r="E5226">
            <v>105000</v>
          </cell>
          <cell r="F5226" t="str">
            <v>03 Exchg w/ refurbished</v>
          </cell>
          <cell r="G5226" t="str">
            <v>16.11.2000</v>
          </cell>
          <cell r="H5226" t="str">
            <v>30.12.2000</v>
          </cell>
          <cell r="I5226" t="str">
            <v>NO REPLACE</v>
          </cell>
        </row>
        <row r="5227">
          <cell r="A5227" t="str">
            <v>TSXXBT17214TR</v>
          </cell>
          <cell r="B5227" t="str">
            <v>STD EXCH TSXXBT18218</v>
          </cell>
          <cell r="C5227" t="str">
            <v>FR</v>
          </cell>
          <cell r="D5227" t="str">
            <v>06 Service Only</v>
          </cell>
          <cell r="E5227" t="e">
            <v>#N/A</v>
          </cell>
          <cell r="F5227" t="str">
            <v>03 Exchg w/ refurbished</v>
          </cell>
          <cell r="G5227" t="str">
            <v>29.05.2002</v>
          </cell>
          <cell r="H5227" t="str">
            <v>31.12.2000</v>
          </cell>
          <cell r="I5227" t="str">
            <v>NO REPLACE</v>
          </cell>
        </row>
        <row r="5228">
          <cell r="A5228" t="str">
            <v>TSXXBT17218</v>
          </cell>
          <cell r="B5228" t="str">
            <v>MULTI AXIS PANEL 220 VAC</v>
          </cell>
          <cell r="C5228" t="str">
            <v>FR</v>
          </cell>
          <cell r="D5228" t="str">
            <v>06 Service Only</v>
          </cell>
          <cell r="E5228">
            <v>314000</v>
          </cell>
          <cell r="F5228" t="str">
            <v>03 Exchg w/ refurbished</v>
          </cell>
          <cell r="G5228" t="str">
            <v>16.11.2000</v>
          </cell>
          <cell r="H5228" t="str">
            <v>30.12.2000</v>
          </cell>
          <cell r="I5228" t="str">
            <v>NO REPLACE</v>
          </cell>
        </row>
        <row r="5229">
          <cell r="A5229" t="str">
            <v>TSXXBT17218TR</v>
          </cell>
          <cell r="B5229" t="str">
            <v>STD EXCH TSXXBT17218</v>
          </cell>
          <cell r="C5229" t="str">
            <v>FR</v>
          </cell>
          <cell r="D5229" t="str">
            <v>06 Service Only</v>
          </cell>
          <cell r="E5229" t="e">
            <v>#N/A</v>
          </cell>
          <cell r="F5229" t="str">
            <v>03 Exchg w/ refurbished</v>
          </cell>
          <cell r="G5229" t="str">
            <v>14.09.2001</v>
          </cell>
          <cell r="H5229" t="str">
            <v>31.12.2000</v>
          </cell>
          <cell r="I5229" t="str">
            <v>NO REPLACE</v>
          </cell>
        </row>
        <row r="5230">
          <cell r="A5230" t="str">
            <v>TSXXBT18218</v>
          </cell>
          <cell r="B5230" t="str">
            <v>220 VAC MULTI AXIS PANEL</v>
          </cell>
          <cell r="C5230" t="str">
            <v>FR</v>
          </cell>
          <cell r="D5230" t="str">
            <v>06 Service Only</v>
          </cell>
          <cell r="E5230">
            <v>156100</v>
          </cell>
          <cell r="F5230" t="str">
            <v>03 Exchg w/ refurbished</v>
          </cell>
          <cell r="G5230" t="str">
            <v>02.01.2001</v>
          </cell>
          <cell r="H5230" t="str">
            <v>30.12.2000</v>
          </cell>
          <cell r="I5230" t="str">
            <v>NO REPLACE</v>
          </cell>
        </row>
        <row r="5231">
          <cell r="A5231" t="str">
            <v>TSXXBT18218TR</v>
          </cell>
          <cell r="B5231" t="str">
            <v>STD EXCH TSXXBT18218</v>
          </cell>
          <cell r="C5231" t="str">
            <v>FR</v>
          </cell>
          <cell r="D5231" t="str">
            <v>06 Service Only</v>
          </cell>
          <cell r="E5231" t="e">
            <v>#N/A</v>
          </cell>
          <cell r="F5231" t="str">
            <v>03 Exchg w/ refurbished</v>
          </cell>
          <cell r="G5231" t="str">
            <v>29.05.2002</v>
          </cell>
          <cell r="H5231" t="str">
            <v>31.12.2000</v>
          </cell>
          <cell r="I5231" t="str">
            <v>NO REPLACE</v>
          </cell>
        </row>
        <row r="5232">
          <cell r="A5232" t="str">
            <v>TSXXBT18224</v>
          </cell>
          <cell r="B5232" t="str">
            <v>110 VAC MULTIFONC PANEL</v>
          </cell>
          <cell r="C5232" t="str">
            <v>FR</v>
          </cell>
          <cell r="D5232" t="str">
            <v>06 Service Only</v>
          </cell>
          <cell r="E5232">
            <v>171100</v>
          </cell>
          <cell r="F5232" t="str">
            <v>03 Exchg w/ refurbished</v>
          </cell>
          <cell r="G5232" t="str">
            <v>16.11.2000</v>
          </cell>
          <cell r="H5232" t="str">
            <v>30.12.2000</v>
          </cell>
          <cell r="I5232" t="str">
            <v>NO REPLACE</v>
          </cell>
        </row>
        <row r="5233">
          <cell r="A5233" t="str">
            <v>TSXXBT18224TR</v>
          </cell>
          <cell r="B5233" t="str">
            <v>STD EXCH TSXXBT18224</v>
          </cell>
          <cell r="C5233" t="str">
            <v>FR</v>
          </cell>
          <cell r="D5233" t="str">
            <v>06 Service Only</v>
          </cell>
          <cell r="E5233" t="e">
            <v>#N/A</v>
          </cell>
          <cell r="F5233" t="str">
            <v>03 Exchg w/ refurbished</v>
          </cell>
          <cell r="G5233" t="str">
            <v>29.05.2002</v>
          </cell>
          <cell r="H5233" t="str">
            <v>31.12.2000</v>
          </cell>
          <cell r="I5233" t="str">
            <v>NO REPLACE</v>
          </cell>
        </row>
        <row r="5234">
          <cell r="A5234" t="str">
            <v>TSXXBT18228</v>
          </cell>
          <cell r="B5234" t="str">
            <v>220 VAC MULTIFONC.PANEL</v>
          </cell>
          <cell r="C5234" t="str">
            <v>FR</v>
          </cell>
          <cell r="D5234" t="str">
            <v>06 Service Only</v>
          </cell>
          <cell r="E5234">
            <v>171100</v>
          </cell>
          <cell r="F5234" t="str">
            <v>03 Exchg w/ refurbished</v>
          </cell>
          <cell r="G5234" t="str">
            <v>02.01.2001</v>
          </cell>
          <cell r="H5234" t="str">
            <v>30.12.2000</v>
          </cell>
          <cell r="I5234" t="str">
            <v>NO REPLACE</v>
          </cell>
        </row>
        <row r="5235">
          <cell r="A5235" t="str">
            <v>TSXXBT18228TR</v>
          </cell>
          <cell r="B5235" t="str">
            <v>STD EXCH TSXXBT18228</v>
          </cell>
          <cell r="C5235" t="str">
            <v>FR</v>
          </cell>
          <cell r="D5235" t="str">
            <v>06 Service Only</v>
          </cell>
          <cell r="E5235" t="e">
            <v>#N/A</v>
          </cell>
          <cell r="F5235" t="str">
            <v>03 Exchg w/ refurbished</v>
          </cell>
          <cell r="G5235" t="str">
            <v>29.05.2002</v>
          </cell>
          <cell r="H5235" t="str">
            <v>31.12.2000</v>
          </cell>
          <cell r="I5235" t="str">
            <v>NO REPLACE</v>
          </cell>
        </row>
        <row r="5236">
          <cell r="A5236" t="str">
            <v>TSXXBTH100</v>
          </cell>
          <cell r="B5236" t="str">
            <v>WEIGHING DISPLAY</v>
          </cell>
          <cell r="C5236" t="str">
            <v>FR</v>
          </cell>
          <cell r="D5236" t="str">
            <v>04 Commercialized</v>
          </cell>
          <cell r="E5236">
            <v>27900</v>
          </cell>
          <cell r="F5236" t="str">
            <v>01 Exchg w/ new product</v>
          </cell>
          <cell r="G5236" t="str">
            <v>01.01.1997</v>
          </cell>
          <cell r="H5236" t="str">
            <v>00.00.0000</v>
          </cell>
        </row>
        <row r="5237">
          <cell r="A5237" t="str">
            <v>TSXXBTH200</v>
          </cell>
          <cell r="B5237" t="str">
            <v>DISPLAY UNIT FOR ISP MOMENTUM MODULE</v>
          </cell>
          <cell r="C5237" t="str">
            <v>FR</v>
          </cell>
          <cell r="D5237" t="str">
            <v>04 Commercialized</v>
          </cell>
          <cell r="E5237">
            <v>34400</v>
          </cell>
          <cell r="F5237" t="str">
            <v>01 Exchg w/ new product</v>
          </cell>
          <cell r="G5237" t="str">
            <v>16.04.2002</v>
          </cell>
          <cell r="H5237" t="str">
            <v>00.00.0000</v>
          </cell>
        </row>
        <row r="5238">
          <cell r="A5238" t="str">
            <v>TSYM4</v>
          </cell>
          <cell r="B5238" t="str">
            <v>SCM VOIE 1 MM4 RS232C</v>
          </cell>
          <cell r="C5238" t="str">
            <v>FR</v>
          </cell>
          <cell r="D5238" t="str">
            <v>06 Service Only</v>
          </cell>
          <cell r="E5238">
            <v>87300</v>
          </cell>
          <cell r="F5238" t="str">
            <v>01 Exchg w/ new product</v>
          </cell>
          <cell r="G5238" t="str">
            <v>04.03.2002</v>
          </cell>
          <cell r="H5238" t="str">
            <v>31.12.2001</v>
          </cell>
          <cell r="I5238" t="str">
            <v>NO REPLACE</v>
          </cell>
        </row>
        <row r="5239">
          <cell r="A5239" t="str">
            <v>TSYMSM256</v>
          </cell>
          <cell r="B5239" t="str">
            <v>COUPLEUR MSM 256KW</v>
          </cell>
          <cell r="C5239" t="str">
            <v>FR</v>
          </cell>
          <cell r="D5239" t="str">
            <v>06 Service Only</v>
          </cell>
          <cell r="E5239">
            <v>118600</v>
          </cell>
          <cell r="F5239" t="str">
            <v>03 Exchg w/ refurbished</v>
          </cell>
          <cell r="G5239" t="str">
            <v>31.12.2004</v>
          </cell>
          <cell r="H5239" t="str">
            <v>31.12.2004</v>
          </cell>
          <cell r="I5239" t="str">
            <v>YCFMSM25616V2F</v>
          </cell>
        </row>
        <row r="5240">
          <cell r="A5240" t="str">
            <v>TSYMSM256R</v>
          </cell>
          <cell r="B5240" t="str">
            <v>STD EXCH TSYMSM256</v>
          </cell>
          <cell r="C5240" t="str">
            <v>FR</v>
          </cell>
          <cell r="D5240" t="str">
            <v>06 Service Only</v>
          </cell>
          <cell r="E5240" t="e">
            <v>#N/A</v>
          </cell>
          <cell r="F5240" t="str">
            <v>03 Exchg w/ refurbished</v>
          </cell>
          <cell r="G5240" t="str">
            <v>31.12.2004</v>
          </cell>
          <cell r="H5240" t="str">
            <v>31.12.2004</v>
          </cell>
          <cell r="I5240" t="str">
            <v>NO REPLACE</v>
          </cell>
        </row>
        <row r="5241">
          <cell r="A5241" t="str">
            <v>TXBTF024311E</v>
          </cell>
          <cell r="B5241" t="str">
            <v>10"COLOR KEYB.TERMINAL E</v>
          </cell>
          <cell r="C5241" t="str">
            <v>FR</v>
          </cell>
          <cell r="D5241" t="str">
            <v>06 Service Only</v>
          </cell>
          <cell r="E5241" t="e">
            <v>#N/A</v>
          </cell>
          <cell r="F5241" t="str">
            <v>04 Repr &amp; Return only</v>
          </cell>
          <cell r="G5241" t="str">
            <v>21.06.2000</v>
          </cell>
          <cell r="H5241" t="str">
            <v>22.06.2000</v>
          </cell>
          <cell r="I5241" t="str">
            <v>NO REPLACE</v>
          </cell>
        </row>
        <row r="5242">
          <cell r="A5242" t="str">
            <v>TXBTF024311F</v>
          </cell>
          <cell r="B5242" t="str">
            <v>10"COLOR KEYB.TERMINAL F</v>
          </cell>
          <cell r="C5242" t="str">
            <v>FR</v>
          </cell>
          <cell r="D5242" t="str">
            <v>06 Service Only</v>
          </cell>
          <cell r="E5242" t="e">
            <v>#N/A</v>
          </cell>
          <cell r="F5242" t="str">
            <v>04 Repr &amp; Return only</v>
          </cell>
          <cell r="G5242" t="str">
            <v>20.06.2000</v>
          </cell>
          <cell r="H5242" t="str">
            <v>22.06.2000</v>
          </cell>
          <cell r="I5242" t="str">
            <v>NO REPLACE</v>
          </cell>
        </row>
        <row r="5243">
          <cell r="A5243" t="str">
            <v>TXBTF024411E</v>
          </cell>
          <cell r="B5243" t="str">
            <v>10"COLOR KEYB.TERMINAL E</v>
          </cell>
          <cell r="C5243" t="str">
            <v>FR</v>
          </cell>
          <cell r="D5243" t="str">
            <v>06 Service Only</v>
          </cell>
          <cell r="E5243" t="e">
            <v>#N/A</v>
          </cell>
          <cell r="F5243" t="str">
            <v>04 Repr &amp; Return only</v>
          </cell>
          <cell r="G5243" t="str">
            <v>21.06.2000</v>
          </cell>
          <cell r="H5243" t="str">
            <v>22.06.2000</v>
          </cell>
          <cell r="I5243" t="str">
            <v>NO REPLACE</v>
          </cell>
        </row>
        <row r="5244">
          <cell r="A5244" t="str">
            <v>TXBTF024411F</v>
          </cell>
          <cell r="B5244" t="str">
            <v>10"COLOR KEYB.TERMINAL F</v>
          </cell>
          <cell r="C5244" t="str">
            <v>FR</v>
          </cell>
          <cell r="D5244" t="str">
            <v>06 Service Only</v>
          </cell>
          <cell r="E5244" t="e">
            <v>#N/A</v>
          </cell>
          <cell r="F5244" t="str">
            <v>04 Repr &amp; Return only</v>
          </cell>
          <cell r="G5244" t="str">
            <v>21.06.2000</v>
          </cell>
          <cell r="H5244" t="str">
            <v>22.06.2000</v>
          </cell>
          <cell r="I5244" t="str">
            <v>TXBTF024510F</v>
          </cell>
        </row>
        <row r="5245">
          <cell r="A5245" t="str">
            <v>TXBTF024510E</v>
          </cell>
          <cell r="B5245" t="str">
            <v>10"COLOR KEYB.ISA STAT.E</v>
          </cell>
          <cell r="C5245" t="str">
            <v>FR</v>
          </cell>
          <cell r="D5245" t="str">
            <v>06 Service Only</v>
          </cell>
          <cell r="E5245">
            <v>244200</v>
          </cell>
          <cell r="F5245" t="str">
            <v>04 Repr &amp; Return only</v>
          </cell>
          <cell r="G5245" t="str">
            <v>08.11.2004</v>
          </cell>
          <cell r="H5245" t="str">
            <v>31.12.2004</v>
          </cell>
          <cell r="I5245" t="str">
            <v>NO REPLACE</v>
          </cell>
        </row>
        <row r="5246">
          <cell r="A5246" t="str">
            <v>TXBTF024510F</v>
          </cell>
          <cell r="B5246" t="str">
            <v>10"COLOR KEYB.ISA STAT.F</v>
          </cell>
          <cell r="C5246" t="str">
            <v>FR</v>
          </cell>
          <cell r="D5246" t="str">
            <v>06 Service Only</v>
          </cell>
          <cell r="E5246" t="e">
            <v>#N/A</v>
          </cell>
          <cell r="F5246" t="str">
            <v>04 Repr &amp; Return only</v>
          </cell>
          <cell r="G5246" t="str">
            <v>08.11.2004</v>
          </cell>
          <cell r="H5246" t="str">
            <v>31.12.2004</v>
          </cell>
          <cell r="I5246" t="str">
            <v>NO REPLACE</v>
          </cell>
        </row>
        <row r="5247">
          <cell r="A5247" t="str">
            <v>TXBTF024510TA8</v>
          </cell>
          <cell r="B5247" t="str">
            <v>LABOUR REPAIR</v>
          </cell>
          <cell r="C5247" t="str">
            <v>FR</v>
          </cell>
          <cell r="D5247" t="str">
            <v>04 Commercialized</v>
          </cell>
          <cell r="E5247" t="e">
            <v>#N/A</v>
          </cell>
          <cell r="F5247" t="str">
            <v>06 Documentation only</v>
          </cell>
          <cell r="G5247" t="str">
            <v>05.04.2001</v>
          </cell>
          <cell r="H5247" t="str">
            <v>00.00.0000</v>
          </cell>
        </row>
        <row r="5248">
          <cell r="A5248" t="str">
            <v>TXBTF024511E</v>
          </cell>
          <cell r="B5248" t="str">
            <v>10"COLOR KEYB.TERMINAL E</v>
          </cell>
          <cell r="C5248" t="str">
            <v>FR</v>
          </cell>
          <cell r="D5248" t="str">
            <v>06 Service Only</v>
          </cell>
          <cell r="E5248" t="e">
            <v>#N/A</v>
          </cell>
          <cell r="F5248" t="str">
            <v>04 Repr &amp; Return only</v>
          </cell>
          <cell r="G5248" t="str">
            <v>20.06.2000</v>
          </cell>
          <cell r="H5248" t="str">
            <v>22.06.2000</v>
          </cell>
          <cell r="I5248" t="str">
            <v>TXBTF024510E</v>
          </cell>
        </row>
        <row r="5249">
          <cell r="A5249" t="str">
            <v>TXBTF024511F</v>
          </cell>
          <cell r="B5249" t="str">
            <v>10"COLOR KEYB.TERMINAL F</v>
          </cell>
          <cell r="C5249" t="str">
            <v>FR</v>
          </cell>
          <cell r="D5249" t="str">
            <v>06 Service Only</v>
          </cell>
          <cell r="E5249" t="e">
            <v>#N/A</v>
          </cell>
          <cell r="F5249" t="str">
            <v>04 Repr &amp; Return only</v>
          </cell>
          <cell r="G5249" t="str">
            <v>21.06.2000</v>
          </cell>
          <cell r="H5249" t="str">
            <v>22.06.2000</v>
          </cell>
          <cell r="I5249" t="str">
            <v>NO REPLACE</v>
          </cell>
        </row>
        <row r="5250">
          <cell r="A5250" t="str">
            <v>TXBTF024710E</v>
          </cell>
          <cell r="B5250" t="str">
            <v>10"C KEYB ATRIUM CONF E.</v>
          </cell>
          <cell r="C5250" t="str">
            <v>FR</v>
          </cell>
          <cell r="D5250" t="str">
            <v>06 Service Only</v>
          </cell>
          <cell r="E5250" t="e">
            <v>#N/A</v>
          </cell>
          <cell r="F5250" t="str">
            <v>04 Repr &amp; Return only</v>
          </cell>
          <cell r="G5250" t="str">
            <v>31.12.2003</v>
          </cell>
          <cell r="H5250" t="str">
            <v>31.12.2000</v>
          </cell>
          <cell r="I5250" t="str">
            <v>NO REPLACE</v>
          </cell>
        </row>
        <row r="5251">
          <cell r="A5251" t="str">
            <v>TXBTF024710F</v>
          </cell>
          <cell r="B5251" t="str">
            <v>10"C KEYB ATRIUM CONF F.</v>
          </cell>
          <cell r="C5251" t="str">
            <v>FR</v>
          </cell>
          <cell r="D5251" t="str">
            <v>06 Service Only</v>
          </cell>
          <cell r="E5251" t="e">
            <v>#N/A</v>
          </cell>
          <cell r="F5251" t="str">
            <v>04 Repr &amp; Return only</v>
          </cell>
          <cell r="G5251" t="str">
            <v>31.12.2003</v>
          </cell>
          <cell r="H5251" t="str">
            <v>31.12.2000</v>
          </cell>
          <cell r="I5251" t="str">
            <v>NO REPLACE</v>
          </cell>
        </row>
        <row r="5252">
          <cell r="A5252" t="str">
            <v>TXBTF02CABHD</v>
          </cell>
          <cell r="B5252" t="str">
            <v>CAB DIS DUR INTERNE</v>
          </cell>
          <cell r="C5252" t="str">
            <v>FR</v>
          </cell>
          <cell r="D5252" t="str">
            <v>06 Service Only</v>
          </cell>
          <cell r="E5252" t="e">
            <v>#N/A</v>
          </cell>
          <cell r="F5252" t="str">
            <v>01 Exchg w/ new product</v>
          </cell>
          <cell r="G5252" t="str">
            <v>04.03.2002</v>
          </cell>
          <cell r="H5252" t="str">
            <v>00.00.0000</v>
          </cell>
          <cell r="I5252" t="str">
            <v>NO REPLACE</v>
          </cell>
        </row>
        <row r="5253">
          <cell r="A5253" t="str">
            <v>TXBTF02CABPU</v>
          </cell>
          <cell r="B5253" t="str">
            <v>CAN CART UC/ALIM PUIS ET</v>
          </cell>
          <cell r="C5253" t="str">
            <v>FR</v>
          </cell>
          <cell r="D5253" t="str">
            <v>06 Service Only</v>
          </cell>
          <cell r="E5253" t="e">
            <v>#N/A</v>
          </cell>
          <cell r="F5253" t="str">
            <v>01 Exchg w/ new product</v>
          </cell>
          <cell r="G5253" t="str">
            <v>04.03.2002</v>
          </cell>
          <cell r="H5253" t="str">
            <v>00.00.0000</v>
          </cell>
          <cell r="I5253" t="str">
            <v>NO REPLACE</v>
          </cell>
        </row>
        <row r="5254">
          <cell r="A5254" t="str">
            <v>TXBTF02EBCLAV</v>
          </cell>
          <cell r="B5254" t="str">
            <v>TXBT CART CTRL CLAVIER</v>
          </cell>
          <cell r="C5254" t="str">
            <v>FR</v>
          </cell>
          <cell r="D5254" t="str">
            <v>06 Service Only</v>
          </cell>
          <cell r="E5254" t="e">
            <v>#N/A</v>
          </cell>
          <cell r="F5254" t="str">
            <v>01 Exchg w/ new product</v>
          </cell>
          <cell r="G5254" t="str">
            <v>04.03.2002</v>
          </cell>
          <cell r="H5254" t="str">
            <v>00.00.0000</v>
          </cell>
          <cell r="I5254" t="str">
            <v>NO REPLACE</v>
          </cell>
        </row>
        <row r="5255">
          <cell r="A5255" t="str">
            <v>TXBTF02EBPS</v>
          </cell>
          <cell r="B5255" t="str">
            <v>TXBT ALIM GSP22 INT</v>
          </cell>
          <cell r="C5255" t="str">
            <v>FR</v>
          </cell>
          <cell r="D5255" t="str">
            <v>06 Service Only</v>
          </cell>
          <cell r="E5255" t="e">
            <v>#N/A</v>
          </cell>
          <cell r="F5255" t="str">
            <v>01 Exchg w/ new product</v>
          </cell>
          <cell r="G5255" t="str">
            <v>04.03.2002</v>
          </cell>
          <cell r="H5255" t="str">
            <v>00.00.0000</v>
          </cell>
          <cell r="I5255" t="str">
            <v>NO REPLACE</v>
          </cell>
        </row>
        <row r="5256">
          <cell r="A5256" t="str">
            <v>TXBTF02EBUC</v>
          </cell>
          <cell r="B5256" t="str">
            <v>TXBT CARTE UC DX5</v>
          </cell>
          <cell r="C5256" t="str">
            <v>FR</v>
          </cell>
          <cell r="D5256" t="str">
            <v>06 Service Only</v>
          </cell>
          <cell r="E5256" t="e">
            <v>#N/A</v>
          </cell>
          <cell r="F5256" t="str">
            <v>01 Exchg w/ new product</v>
          </cell>
          <cell r="G5256" t="str">
            <v>04.03.2002</v>
          </cell>
          <cell r="H5256" t="str">
            <v>00.00.0000</v>
          </cell>
          <cell r="I5256" t="str">
            <v>NO REPLACE</v>
          </cell>
        </row>
        <row r="5257">
          <cell r="A5257" t="str">
            <v>TXBTF02FPJA</v>
          </cell>
          <cell r="B5257" t="str">
            <v>TXBT S/E CLAV VIDEO JAGUAR</v>
          </cell>
          <cell r="C5257" t="str">
            <v>FR</v>
          </cell>
          <cell r="D5257" t="str">
            <v>06 Service Only</v>
          </cell>
          <cell r="E5257" t="e">
            <v>#N/A</v>
          </cell>
          <cell r="F5257" t="str">
            <v>01 Exchg w/ new product</v>
          </cell>
          <cell r="G5257" t="str">
            <v>04.03.2002</v>
          </cell>
          <cell r="H5257" t="str">
            <v>00.00.0000</v>
          </cell>
          <cell r="I5257" t="str">
            <v>NO REPLACE</v>
          </cell>
        </row>
        <row r="5258">
          <cell r="A5258" t="str">
            <v>TXBTF02FPST</v>
          </cell>
          <cell r="B5258" t="str">
            <v>TXBT S/E CLAV VIDEO</v>
          </cell>
          <cell r="C5258" t="str">
            <v>FR</v>
          </cell>
          <cell r="D5258" t="str">
            <v>06 Service Only</v>
          </cell>
          <cell r="E5258" t="e">
            <v>#N/A</v>
          </cell>
          <cell r="F5258" t="str">
            <v>01 Exchg w/ new product</v>
          </cell>
          <cell r="G5258" t="str">
            <v>04.03.2002</v>
          </cell>
          <cell r="H5258" t="str">
            <v>00.00.0000</v>
          </cell>
          <cell r="I5258" t="str">
            <v>NO REPLACE</v>
          </cell>
        </row>
        <row r="5259">
          <cell r="A5259" t="str">
            <v>TXBTF02HDD06</v>
          </cell>
          <cell r="B5259" t="str">
            <v>TXBT HDD 6 GO 2.5 IDE</v>
          </cell>
          <cell r="C5259" t="str">
            <v>FR</v>
          </cell>
          <cell r="D5259" t="str">
            <v>06 Service Only</v>
          </cell>
          <cell r="E5259" t="e">
            <v>#N/A</v>
          </cell>
          <cell r="F5259" t="str">
            <v>01 Exchg w/ new product</v>
          </cell>
          <cell r="G5259" t="str">
            <v>04.03.2002</v>
          </cell>
          <cell r="H5259" t="str">
            <v>00.00.0000</v>
          </cell>
          <cell r="I5259" t="str">
            <v>NO REPLACE</v>
          </cell>
        </row>
        <row r="5260">
          <cell r="A5260" t="str">
            <v>TXBTF02VENTIL</v>
          </cell>
          <cell r="B5260" t="str">
            <v>TXBT S/E VENTILO</v>
          </cell>
          <cell r="C5260" t="str">
            <v>FR</v>
          </cell>
          <cell r="D5260" t="str">
            <v>06 Service Only</v>
          </cell>
          <cell r="E5260" t="e">
            <v>#N/A</v>
          </cell>
          <cell r="F5260" t="str">
            <v>01 Exchg w/ new product</v>
          </cell>
          <cell r="G5260" t="str">
            <v>04.03.2002</v>
          </cell>
          <cell r="H5260" t="str">
            <v>00.00.0000</v>
          </cell>
          <cell r="I5260" t="str">
            <v>NO REPLACE</v>
          </cell>
        </row>
        <row r="5261">
          <cell r="A5261" t="str">
            <v>TXBTF044510E</v>
          </cell>
          <cell r="B5261" t="str">
            <v>10" COLOR KEYB JG ISA E</v>
          </cell>
          <cell r="C5261" t="str">
            <v>FR</v>
          </cell>
          <cell r="D5261" t="str">
            <v>06 Service Only</v>
          </cell>
          <cell r="E5261" t="e">
            <v>#N/A</v>
          </cell>
          <cell r="F5261" t="str">
            <v>04 Repr &amp; Return only</v>
          </cell>
          <cell r="G5261" t="str">
            <v>31.12.2004</v>
          </cell>
          <cell r="H5261" t="str">
            <v>31.12.2004</v>
          </cell>
          <cell r="I5261" t="str">
            <v>NO REPLACE</v>
          </cell>
        </row>
        <row r="5262">
          <cell r="A5262" t="str">
            <v>TXBTLDIAGCDM</v>
          </cell>
          <cell r="B5262" t="str">
            <v>MAGELIS DIAGNOSTIC OPTIONS</v>
          </cell>
          <cell r="C5262" t="str">
            <v>FR</v>
          </cell>
          <cell r="D5262" t="str">
            <v>06 Service Only</v>
          </cell>
          <cell r="E5262" t="e">
            <v>#N/A</v>
          </cell>
          <cell r="F5262" t="str">
            <v>01 Exchg w/ new product</v>
          </cell>
          <cell r="G5262" t="str">
            <v>31.12.2004</v>
          </cell>
          <cell r="H5262" t="str">
            <v>31.12.2004</v>
          </cell>
          <cell r="I5262" t="str">
            <v>NO REPLACE</v>
          </cell>
        </row>
        <row r="5263">
          <cell r="A5263" t="str">
            <v>TXTCDDCTV61M</v>
          </cell>
          <cell r="B5263" t="str">
            <v>XTEL DOC SOFTWARE V6.1</v>
          </cell>
          <cell r="C5263" t="str">
            <v>FR</v>
          </cell>
          <cell r="D5263" t="str">
            <v>05 EOC</v>
          </cell>
          <cell r="E5263">
            <v>98700</v>
          </cell>
          <cell r="F5263" t="str">
            <v>01 Exchg w/ new product</v>
          </cell>
          <cell r="G5263" t="str">
            <v>24.01.2003</v>
          </cell>
          <cell r="H5263" t="str">
            <v>31.12.2004</v>
          </cell>
          <cell r="I5263" t="str">
            <v>NO REPLACE</v>
          </cell>
        </row>
        <row r="5264">
          <cell r="A5264" t="str">
            <v>TXTCDDIAGV61M</v>
          </cell>
          <cell r="B5264" t="str">
            <v>DIAG PACK SOFT V6.1</v>
          </cell>
          <cell r="C5264" t="str">
            <v>FR</v>
          </cell>
          <cell r="D5264" t="str">
            <v>05 EOC</v>
          </cell>
          <cell r="E5264">
            <v>119000</v>
          </cell>
          <cell r="F5264" t="str">
            <v>01 Exchg w/ new product</v>
          </cell>
          <cell r="G5264" t="str">
            <v>24.01.2003</v>
          </cell>
          <cell r="H5264" t="str">
            <v>31.12.2004</v>
          </cell>
          <cell r="I5264" t="str">
            <v>NO REPLACE</v>
          </cell>
        </row>
        <row r="5265">
          <cell r="A5265" t="str">
            <v>TXTCDNETV61M</v>
          </cell>
          <cell r="B5265" t="str">
            <v>NET PACK SOFT V6.1</v>
          </cell>
          <cell r="C5265" t="str">
            <v>FR</v>
          </cell>
          <cell r="D5265" t="str">
            <v>04 Commercialized</v>
          </cell>
          <cell r="E5265">
            <v>101700</v>
          </cell>
          <cell r="F5265" t="str">
            <v>01 Exchg w/ new product</v>
          </cell>
          <cell r="G5265" t="str">
            <v>30.03.1998</v>
          </cell>
          <cell r="H5265" t="str">
            <v>00.00.0000</v>
          </cell>
        </row>
        <row r="5266">
          <cell r="A5266" t="str">
            <v>TXTCDPMS2V61M</v>
          </cell>
          <cell r="B5266" t="str">
            <v>PL7-PMS2 V6.1 SOFTWARE</v>
          </cell>
          <cell r="C5266" t="str">
            <v>FR</v>
          </cell>
          <cell r="D5266" t="str">
            <v>05 EOC</v>
          </cell>
          <cell r="E5266">
            <v>216700</v>
          </cell>
          <cell r="F5266" t="str">
            <v>01 Exchg w/ new product</v>
          </cell>
          <cell r="G5266" t="str">
            <v>24.01.2003</v>
          </cell>
          <cell r="H5266" t="str">
            <v>31.12.2004</v>
          </cell>
          <cell r="I5266" t="str">
            <v>NO REPLACE</v>
          </cell>
        </row>
        <row r="5267">
          <cell r="A5267" t="str">
            <v>TXTCDVIEWEV6F</v>
          </cell>
          <cell r="B5267" t="str">
            <v>PMXVIEW E SOFTWARE FR</v>
          </cell>
          <cell r="C5267" t="str">
            <v>FR</v>
          </cell>
          <cell r="D5267" t="str">
            <v>05 EOC</v>
          </cell>
          <cell r="E5267">
            <v>1272000</v>
          </cell>
          <cell r="F5267" t="str">
            <v>01 Exchg w/ new product</v>
          </cell>
          <cell r="G5267" t="str">
            <v>24.01.2003</v>
          </cell>
          <cell r="H5267" t="str">
            <v>31.12.2004</v>
          </cell>
          <cell r="I5267" t="str">
            <v>NO REPLACE</v>
          </cell>
        </row>
        <row r="5268">
          <cell r="A5268" t="str">
            <v>TXTCDVIEWOV6F</v>
          </cell>
          <cell r="B5268" t="str">
            <v>PMX VIEW O SOFT V6 FR</v>
          </cell>
          <cell r="C5268" t="str">
            <v>FR</v>
          </cell>
          <cell r="D5268" t="str">
            <v>05 EOC</v>
          </cell>
          <cell r="E5268">
            <v>809400</v>
          </cell>
          <cell r="F5268" t="str">
            <v>01 Exchg w/ new product</v>
          </cell>
          <cell r="G5268" t="str">
            <v>24.01.2003</v>
          </cell>
          <cell r="H5268" t="str">
            <v>31.12.2004</v>
          </cell>
          <cell r="I5268" t="str">
            <v>NO REPLACE</v>
          </cell>
        </row>
        <row r="5269">
          <cell r="A5269" t="str">
            <v>TXTCDXTLV61M</v>
          </cell>
          <cell r="B5269" t="str">
            <v>XTEL PACK SOFT V6.1</v>
          </cell>
          <cell r="C5269" t="str">
            <v>FR</v>
          </cell>
          <cell r="D5269" t="str">
            <v>04 Commercialized</v>
          </cell>
          <cell r="E5269">
            <v>262400</v>
          </cell>
          <cell r="F5269" t="str">
            <v>01 Exchg w/ new product</v>
          </cell>
          <cell r="G5269" t="str">
            <v>01.01.1997</v>
          </cell>
          <cell r="H5269" t="str">
            <v>00.00.0000</v>
          </cell>
        </row>
        <row r="5270">
          <cell r="A5270" t="str">
            <v>TXTDMPL7REGV6F</v>
          </cell>
          <cell r="B5270" t="str">
            <v>PL7-REG USER'MANUAL V6</v>
          </cell>
          <cell r="C5270" t="str">
            <v>FR</v>
          </cell>
          <cell r="D5270" t="str">
            <v>05 EOC</v>
          </cell>
          <cell r="E5270">
            <v>2900</v>
          </cell>
          <cell r="F5270" t="str">
            <v>06 Documentation only</v>
          </cell>
          <cell r="G5270" t="str">
            <v>24.01.2003</v>
          </cell>
          <cell r="H5270" t="str">
            <v>31.12.2004</v>
          </cell>
          <cell r="I5270" t="str">
            <v>NO REPLACE</v>
          </cell>
        </row>
        <row r="5271">
          <cell r="A5271" t="str">
            <v>TXTEDXTLV61F</v>
          </cell>
          <cell r="B5271" t="str">
            <v>XTEL PACK V6.1 DOC. F</v>
          </cell>
          <cell r="C5271" t="str">
            <v>FR</v>
          </cell>
          <cell r="D5271" t="str">
            <v>05 EOC</v>
          </cell>
          <cell r="E5271">
            <v>25400</v>
          </cell>
          <cell r="F5271" t="str">
            <v>06 Documentation only</v>
          </cell>
          <cell r="G5271" t="str">
            <v>24.01.2003</v>
          </cell>
          <cell r="H5271" t="str">
            <v>31.12.2004</v>
          </cell>
          <cell r="I5271" t="str">
            <v>NO REPLACE</v>
          </cell>
        </row>
        <row r="5272">
          <cell r="A5272" t="str">
            <v>TXTEDXTLV61G</v>
          </cell>
          <cell r="B5272" t="str">
            <v>XTEL PACK V6.1 DOC. G</v>
          </cell>
          <cell r="C5272" t="str">
            <v>FR</v>
          </cell>
          <cell r="D5272" t="str">
            <v>05 EOC</v>
          </cell>
          <cell r="E5272">
            <v>25400</v>
          </cell>
          <cell r="F5272" t="str">
            <v>06 Documentation only</v>
          </cell>
          <cell r="G5272" t="str">
            <v>24.01.2003</v>
          </cell>
          <cell r="H5272" t="str">
            <v>31.12.2004</v>
          </cell>
          <cell r="I5272" t="str">
            <v>NO REPLACE</v>
          </cell>
        </row>
        <row r="5273">
          <cell r="A5273" t="str">
            <v>TXTLNTDV5E</v>
          </cell>
          <cell r="B5273" t="str">
            <v>NETDIAG XTEL SOFT V5 E</v>
          </cell>
          <cell r="C5273" t="str">
            <v>FR</v>
          </cell>
          <cell r="D5273" t="str">
            <v>05 EOC</v>
          </cell>
          <cell r="E5273">
            <v>66300</v>
          </cell>
          <cell r="F5273" t="str">
            <v>01 Exchg w/ new product</v>
          </cell>
          <cell r="G5273" t="str">
            <v>24.01.2003</v>
          </cell>
          <cell r="H5273" t="str">
            <v>31.12.2004</v>
          </cell>
          <cell r="I5273" t="str">
            <v>NO REPLACE</v>
          </cell>
        </row>
        <row r="5274">
          <cell r="A5274" t="str">
            <v>TXTLNTDV5F</v>
          </cell>
          <cell r="B5274" t="str">
            <v>NETDIAG XTEL SOFT V5 F</v>
          </cell>
          <cell r="C5274" t="str">
            <v>FR</v>
          </cell>
          <cell r="D5274" t="str">
            <v>05 EOC</v>
          </cell>
          <cell r="E5274">
            <v>66300</v>
          </cell>
          <cell r="F5274" t="str">
            <v>01 Exchg w/ new product</v>
          </cell>
          <cell r="G5274" t="str">
            <v>24.01.2003</v>
          </cell>
          <cell r="H5274" t="str">
            <v>31.12.2004</v>
          </cell>
          <cell r="I5274" t="str">
            <v>NO REPLACE</v>
          </cell>
        </row>
        <row r="5275">
          <cell r="A5275" t="str">
            <v>TXTLPL7CMMV5E</v>
          </cell>
          <cell r="B5275" t="str">
            <v>PL7-COM XTEL SOFT. V5 E</v>
          </cell>
          <cell r="C5275" t="str">
            <v>FR</v>
          </cell>
          <cell r="D5275" t="str">
            <v>05 EOC</v>
          </cell>
          <cell r="E5275" t="e">
            <v>#N/A</v>
          </cell>
          <cell r="F5275" t="str">
            <v>01 Exchg w/ new product</v>
          </cell>
          <cell r="G5275" t="str">
            <v>24.01.2003</v>
          </cell>
          <cell r="H5275" t="str">
            <v>31.12.2004</v>
          </cell>
          <cell r="I5275" t="str">
            <v>NO REPLACE</v>
          </cell>
        </row>
        <row r="5276">
          <cell r="A5276" t="str">
            <v>TXTLPL7NETV5E</v>
          </cell>
          <cell r="B5276" t="str">
            <v>PL7-NET XTEL SOFT V5 E</v>
          </cell>
          <cell r="C5276" t="str">
            <v>FR</v>
          </cell>
          <cell r="D5276" t="str">
            <v>05 EOC</v>
          </cell>
          <cell r="E5276">
            <v>82600</v>
          </cell>
          <cell r="F5276" t="str">
            <v>01 Exchg w/ new product</v>
          </cell>
          <cell r="G5276" t="str">
            <v>24.01.2003</v>
          </cell>
          <cell r="H5276" t="str">
            <v>31.12.2004</v>
          </cell>
          <cell r="I5276" t="str">
            <v>NO REPLACE</v>
          </cell>
        </row>
        <row r="5277">
          <cell r="A5277" t="str">
            <v>TXTLPL7PCLV5E</v>
          </cell>
          <cell r="B5277" t="str">
            <v>PL7-PCL XTEL SOFT V5 E</v>
          </cell>
          <cell r="C5277" t="str">
            <v>FR</v>
          </cell>
          <cell r="D5277" t="str">
            <v>05 EOC</v>
          </cell>
          <cell r="E5277">
            <v>47000</v>
          </cell>
          <cell r="F5277" t="str">
            <v>01 Exchg w/ new product</v>
          </cell>
          <cell r="G5277" t="str">
            <v>24.01.2003</v>
          </cell>
          <cell r="H5277" t="str">
            <v>31.12.2004</v>
          </cell>
          <cell r="I5277" t="str">
            <v>NO REPLACE</v>
          </cell>
        </row>
        <row r="5278">
          <cell r="A5278" t="str">
            <v>TXTLSYDV5F</v>
          </cell>
          <cell r="B5278" t="str">
            <v>SYSDIAG XTEL SOFT V5 F</v>
          </cell>
          <cell r="C5278" t="str">
            <v>FR</v>
          </cell>
          <cell r="D5278" t="str">
            <v>05 EOC</v>
          </cell>
          <cell r="E5278">
            <v>50600</v>
          </cell>
          <cell r="F5278" t="str">
            <v>01 Exchg w/ new product</v>
          </cell>
          <cell r="G5278" t="str">
            <v>24.01.2003</v>
          </cell>
          <cell r="H5278" t="str">
            <v>31.12.2004</v>
          </cell>
          <cell r="I5278" t="str">
            <v>NO REPLACE</v>
          </cell>
        </row>
        <row r="5279">
          <cell r="A5279" t="str">
            <v>TXTRCTGV6F</v>
          </cell>
          <cell r="B5279" t="str">
            <v>V6 CATALOGS FOR XTEL V52F</v>
          </cell>
          <cell r="C5279" t="str">
            <v>FR</v>
          </cell>
          <cell r="D5279" t="str">
            <v>05 EOC</v>
          </cell>
          <cell r="E5279">
            <v>12700</v>
          </cell>
          <cell r="F5279" t="str">
            <v>01 Exchg w/ new product</v>
          </cell>
          <cell r="G5279" t="str">
            <v>24.01.2003</v>
          </cell>
          <cell r="H5279" t="str">
            <v>31.12.2004</v>
          </cell>
          <cell r="I5279" t="str">
            <v>NO REPLACE</v>
          </cell>
        </row>
        <row r="5280">
          <cell r="A5280" t="str">
            <v>TXTRCTGV6G</v>
          </cell>
          <cell r="B5280" t="str">
            <v>V6 CATALOGS FOR XTEL V6 G</v>
          </cell>
          <cell r="C5280" t="str">
            <v>FR</v>
          </cell>
          <cell r="D5280" t="str">
            <v>05 EOC</v>
          </cell>
          <cell r="E5280">
            <v>12700</v>
          </cell>
          <cell r="F5280" t="str">
            <v>06 Documentation only</v>
          </cell>
          <cell r="G5280" t="str">
            <v>24.01.2003</v>
          </cell>
          <cell r="H5280" t="str">
            <v>31.12.2004</v>
          </cell>
          <cell r="I5280" t="str">
            <v>NO REPLACE</v>
          </cell>
        </row>
        <row r="5281">
          <cell r="A5281" t="str">
            <v>TXTRKPL73V52F</v>
          </cell>
          <cell r="B5281" t="str">
            <v>PL7-3 SOFT UPDATE V52 F</v>
          </cell>
          <cell r="C5281" t="str">
            <v>FR</v>
          </cell>
          <cell r="D5281" t="str">
            <v>05 EOC</v>
          </cell>
          <cell r="E5281">
            <v>22500</v>
          </cell>
          <cell r="F5281" t="str">
            <v>01 Exchg w/ new product</v>
          </cell>
          <cell r="G5281" t="str">
            <v>24.01.2003</v>
          </cell>
          <cell r="H5281" t="str">
            <v>31.12.2004</v>
          </cell>
          <cell r="I5281" t="str">
            <v>NO REPLACE</v>
          </cell>
        </row>
        <row r="5282">
          <cell r="A5282" t="str">
            <v>TXTUCDDCTV61M</v>
          </cell>
          <cell r="B5282" t="str">
            <v>XTEL DOC SOFT UPD V6.1</v>
          </cell>
          <cell r="C5282" t="str">
            <v>FR</v>
          </cell>
          <cell r="D5282" t="str">
            <v>05 EOC</v>
          </cell>
          <cell r="E5282">
            <v>18300</v>
          </cell>
          <cell r="F5282" t="str">
            <v>01 Exchg w/ new product</v>
          </cell>
          <cell r="G5282" t="str">
            <v>24.01.2003</v>
          </cell>
          <cell r="H5282" t="str">
            <v>31.12.2004</v>
          </cell>
          <cell r="I5282" t="str">
            <v>NO REPLACE</v>
          </cell>
        </row>
        <row r="5283">
          <cell r="A5283" t="str">
            <v>TXTUCDDIAGV61M</v>
          </cell>
          <cell r="B5283" t="str">
            <v>DIAG PACK SOFT UPD V6.1</v>
          </cell>
          <cell r="C5283" t="str">
            <v>FR</v>
          </cell>
          <cell r="D5283" t="str">
            <v>04 Commercialized</v>
          </cell>
          <cell r="E5283">
            <v>20000</v>
          </cell>
          <cell r="F5283" t="str">
            <v>01 Exchg w/ new product</v>
          </cell>
          <cell r="G5283" t="str">
            <v>01.01.1997</v>
          </cell>
          <cell r="H5283" t="str">
            <v>00.00.0000</v>
          </cell>
        </row>
        <row r="5284">
          <cell r="A5284" t="str">
            <v>TXTUCDNETV61M</v>
          </cell>
          <cell r="B5284" t="str">
            <v>NET PACK SOFT UPD V6.1</v>
          </cell>
          <cell r="C5284" t="str">
            <v>FR</v>
          </cell>
          <cell r="D5284" t="str">
            <v>05 EOC</v>
          </cell>
          <cell r="E5284">
            <v>18300</v>
          </cell>
          <cell r="F5284" t="str">
            <v>01 Exchg w/ new product</v>
          </cell>
          <cell r="G5284" t="str">
            <v>24.01.2003</v>
          </cell>
          <cell r="H5284" t="str">
            <v>31.12.2004</v>
          </cell>
          <cell r="I5284" t="str">
            <v>NO REPLACE</v>
          </cell>
        </row>
        <row r="5285">
          <cell r="A5285" t="str">
            <v>TXTUCDPL722V61M</v>
          </cell>
          <cell r="B5285" t="str">
            <v>PL722 PACK SOFT UPD V6.1</v>
          </cell>
          <cell r="C5285" t="str">
            <v>FR</v>
          </cell>
          <cell r="D5285" t="str">
            <v>05 EOC</v>
          </cell>
          <cell r="E5285">
            <v>16600</v>
          </cell>
          <cell r="F5285" t="str">
            <v>01 Exchg w/ new product</v>
          </cell>
          <cell r="G5285" t="str">
            <v>24.01.2003</v>
          </cell>
          <cell r="H5285" t="str">
            <v>31.12.2004</v>
          </cell>
          <cell r="I5285" t="str">
            <v>NO REPLACE</v>
          </cell>
        </row>
        <row r="5286">
          <cell r="A5286" t="str">
            <v>TXTUCDPMS2V61M</v>
          </cell>
          <cell r="B5286" t="str">
            <v>PL7-PMS2 UPDATE V6.1</v>
          </cell>
          <cell r="C5286" t="str">
            <v>FR</v>
          </cell>
          <cell r="D5286" t="str">
            <v>05 EOC</v>
          </cell>
          <cell r="E5286">
            <v>66300</v>
          </cell>
          <cell r="F5286" t="str">
            <v>01 Exchg w/ new product</v>
          </cell>
          <cell r="G5286" t="str">
            <v>24.01.2003</v>
          </cell>
          <cell r="H5286" t="str">
            <v>31.12.2004</v>
          </cell>
          <cell r="I5286" t="str">
            <v>NO REPLACE</v>
          </cell>
        </row>
        <row r="5287">
          <cell r="A5287" t="str">
            <v>TXTUCDXTLV61M</v>
          </cell>
          <cell r="B5287" t="str">
            <v>XTEL PACK SOFT UPD V6.1</v>
          </cell>
          <cell r="C5287" t="str">
            <v>FR</v>
          </cell>
          <cell r="D5287" t="str">
            <v>04 Commercialized</v>
          </cell>
          <cell r="E5287">
            <v>27100</v>
          </cell>
          <cell r="F5287" t="str">
            <v>01 Exchg w/ new product</v>
          </cell>
          <cell r="G5287" t="str">
            <v>01.01.1997</v>
          </cell>
          <cell r="H5287" t="str">
            <v>00.00.0000</v>
          </cell>
        </row>
        <row r="5288">
          <cell r="A5288" t="str">
            <v>TXTXTLSP1V61M</v>
          </cell>
          <cell r="B5288" t="str">
            <v>XTEL V61M SERVICE PACK 1</v>
          </cell>
          <cell r="C5288" t="str">
            <v>FR</v>
          </cell>
          <cell r="D5288" t="str">
            <v>04 Commercialized</v>
          </cell>
          <cell r="E5288">
            <v>61600</v>
          </cell>
          <cell r="F5288" t="str">
            <v>01 Exchg w/ new product</v>
          </cell>
          <cell r="G5288" t="str">
            <v>04.02.2002</v>
          </cell>
          <cell r="H5288" t="str">
            <v>00.00.0000</v>
          </cell>
        </row>
        <row r="5289">
          <cell r="A5289" t="str">
            <v>UAGCSPLBF</v>
          </cell>
          <cell r="B5289" t="str">
            <v>SUBS. UAG L, SITE LICENCE</v>
          </cell>
          <cell r="C5289" t="str">
            <v>FR</v>
          </cell>
          <cell r="D5289" t="str">
            <v>04 Commercialized</v>
          </cell>
          <cell r="E5289" t="e">
            <v>#N/A</v>
          </cell>
          <cell r="F5289" t="str">
            <v>06 Documentation only</v>
          </cell>
          <cell r="G5289" t="str">
            <v>13.05.2004</v>
          </cell>
          <cell r="H5289" t="str">
            <v>00.00.0000</v>
          </cell>
        </row>
        <row r="5290">
          <cell r="A5290" t="str">
            <v>UAGCSPLBTY</v>
          </cell>
          <cell r="B5290" t="str">
            <v>SUBS. UAG L, TEAM LICENCE FOR SI</v>
          </cell>
          <cell r="C5290" t="str">
            <v>FR</v>
          </cell>
          <cell r="D5290" t="str">
            <v>04 Commercialized</v>
          </cell>
          <cell r="E5290" t="e">
            <v>#N/A</v>
          </cell>
          <cell r="F5290" t="str">
            <v>06 Documentation only</v>
          </cell>
          <cell r="G5290" t="str">
            <v>23.12.2004</v>
          </cell>
          <cell r="H5290" t="str">
            <v>00.00.0000</v>
          </cell>
        </row>
        <row r="5291">
          <cell r="A5291" t="str">
            <v>UAGCSPLBU</v>
          </cell>
          <cell r="B5291" t="str">
            <v>SUBS. UAG L, SINGLE LICENCE</v>
          </cell>
          <cell r="C5291" t="str">
            <v>FR</v>
          </cell>
          <cell r="D5291" t="str">
            <v>04 Commercialized</v>
          </cell>
          <cell r="E5291" t="e">
            <v>#N/A</v>
          </cell>
          <cell r="F5291" t="str">
            <v>06 Documentation only</v>
          </cell>
          <cell r="G5291" t="str">
            <v>13.05.2004</v>
          </cell>
          <cell r="H5291" t="str">
            <v>00.00.0000</v>
          </cell>
        </row>
        <row r="5292">
          <cell r="A5292" t="str">
            <v>UAGCSPLBUV</v>
          </cell>
          <cell r="B5292" t="str">
            <v>SUBS. UAG L, SINGLE LICENCE FOR VENDOR</v>
          </cell>
          <cell r="C5292" t="str">
            <v>FR</v>
          </cell>
          <cell r="D5292" t="str">
            <v>04 Commercialized</v>
          </cell>
          <cell r="E5292" t="e">
            <v>#N/A</v>
          </cell>
          <cell r="F5292" t="str">
            <v>06 Documentation only</v>
          </cell>
          <cell r="G5292" t="str">
            <v>23.12.2004</v>
          </cell>
          <cell r="H5292" t="str">
            <v>00.00.0000</v>
          </cell>
        </row>
        <row r="5293">
          <cell r="A5293" t="str">
            <v>UAGCSPLEF</v>
          </cell>
          <cell r="B5293" t="str">
            <v>EXP. SUBS. UAG L, SITE LICENCE</v>
          </cell>
          <cell r="C5293" t="str">
            <v>FR</v>
          </cell>
          <cell r="D5293" t="str">
            <v>04 Commercialized</v>
          </cell>
          <cell r="E5293" t="e">
            <v>#N/A</v>
          </cell>
          <cell r="F5293" t="str">
            <v>01 Exchg w/ new product</v>
          </cell>
          <cell r="G5293" t="str">
            <v>13.05.2004</v>
          </cell>
          <cell r="H5293" t="str">
            <v>00.00.0000</v>
          </cell>
        </row>
        <row r="5294">
          <cell r="A5294" t="str">
            <v>UAGCSPLEU</v>
          </cell>
          <cell r="B5294" t="str">
            <v>EXP. SUBS. UAG L, SINGLE LICENCE</v>
          </cell>
          <cell r="C5294" t="str">
            <v>FR</v>
          </cell>
          <cell r="D5294" t="str">
            <v>04 Commercialized</v>
          </cell>
          <cell r="E5294" t="e">
            <v>#N/A</v>
          </cell>
          <cell r="F5294" t="str">
            <v>01 Exchg w/ new product</v>
          </cell>
          <cell r="G5294" t="str">
            <v>13.05.2004</v>
          </cell>
          <cell r="H5294" t="str">
            <v>00.00.0000</v>
          </cell>
        </row>
        <row r="5295">
          <cell r="A5295" t="str">
            <v>UAGCSPMBF</v>
          </cell>
          <cell r="B5295" t="str">
            <v>SUBS. UAG M, SITE LICENCE</v>
          </cell>
          <cell r="C5295" t="str">
            <v>FR</v>
          </cell>
          <cell r="D5295" t="str">
            <v>04 Commercialized</v>
          </cell>
          <cell r="E5295" t="e">
            <v>#N/A</v>
          </cell>
          <cell r="F5295" t="str">
            <v>06 Documentation only</v>
          </cell>
          <cell r="G5295" t="str">
            <v>13.05.2004</v>
          </cell>
          <cell r="H5295" t="str">
            <v>00.00.0000</v>
          </cell>
        </row>
        <row r="5296">
          <cell r="A5296" t="str">
            <v>UAGCSPMBU</v>
          </cell>
          <cell r="B5296" t="str">
            <v>SUBS. UAG M, SINGLE LICENCE</v>
          </cell>
          <cell r="C5296" t="str">
            <v>FR</v>
          </cell>
          <cell r="D5296" t="str">
            <v>04 Commercialized</v>
          </cell>
          <cell r="E5296" t="e">
            <v>#N/A</v>
          </cell>
          <cell r="F5296" t="str">
            <v>06 Documentation only</v>
          </cell>
          <cell r="G5296" t="str">
            <v>13.05.2004</v>
          </cell>
          <cell r="H5296" t="str">
            <v>00.00.0000</v>
          </cell>
        </row>
        <row r="5297">
          <cell r="A5297" t="str">
            <v>UAGCSPMEF</v>
          </cell>
          <cell r="B5297" t="str">
            <v>EXP. SUBS. UAG M, SITE LICENCE</v>
          </cell>
          <cell r="C5297" t="str">
            <v>FR</v>
          </cell>
          <cell r="D5297" t="str">
            <v>04 Commercialized</v>
          </cell>
          <cell r="E5297" t="e">
            <v>#N/A</v>
          </cell>
          <cell r="F5297" t="str">
            <v>01 Exchg w/ new product</v>
          </cell>
          <cell r="G5297" t="str">
            <v>13.05.2004</v>
          </cell>
          <cell r="H5297" t="str">
            <v>00.00.0000</v>
          </cell>
        </row>
        <row r="5298">
          <cell r="A5298" t="str">
            <v>UAGCSPMEU</v>
          </cell>
          <cell r="B5298" t="str">
            <v>EXP. SUBS. UAG M, SINGLE LICENCE</v>
          </cell>
          <cell r="C5298" t="str">
            <v>FR</v>
          </cell>
          <cell r="D5298" t="str">
            <v>04 Commercialized</v>
          </cell>
          <cell r="E5298" t="e">
            <v>#N/A</v>
          </cell>
          <cell r="F5298" t="str">
            <v>01 Exchg w/ new product</v>
          </cell>
          <cell r="G5298" t="str">
            <v>13.05.2004</v>
          </cell>
          <cell r="H5298" t="str">
            <v>00.00.0000</v>
          </cell>
        </row>
        <row r="5299">
          <cell r="A5299" t="str">
            <v>UAGCSPVBU</v>
          </cell>
          <cell r="B5299" t="str">
            <v>SUBS. UAG L, SINGLE LICENCE FOR VENDOR</v>
          </cell>
          <cell r="C5299" t="str">
            <v>FR</v>
          </cell>
          <cell r="D5299" t="str">
            <v>04 Commercialized</v>
          </cell>
          <cell r="E5299" t="e">
            <v>#N/A</v>
          </cell>
          <cell r="F5299" t="str">
            <v>06 Documentation only</v>
          </cell>
          <cell r="G5299" t="str">
            <v>13.05.2004</v>
          </cell>
          <cell r="H5299" t="str">
            <v>00.00.0000</v>
          </cell>
        </row>
        <row r="5300">
          <cell r="A5300" t="str">
            <v>UAGCSPYBF</v>
          </cell>
          <cell r="B5300" t="str">
            <v>SUBS. UAG L, SITE LICENCE FOR SI</v>
          </cell>
          <cell r="C5300" t="str">
            <v>FR</v>
          </cell>
          <cell r="D5300" t="str">
            <v>04 Commercialized</v>
          </cell>
          <cell r="E5300" t="e">
            <v>#N/A</v>
          </cell>
          <cell r="F5300" t="str">
            <v>06 Documentation only</v>
          </cell>
          <cell r="G5300" t="str">
            <v>13.05.2004</v>
          </cell>
          <cell r="H5300" t="str">
            <v>00.00.0000</v>
          </cell>
        </row>
        <row r="5301">
          <cell r="A5301" t="str">
            <v>UAGCSPYEF</v>
          </cell>
          <cell r="B5301" t="str">
            <v>EXP. SUBS. UAG L, SITE LICENCE FOR SI</v>
          </cell>
          <cell r="C5301" t="str">
            <v>FR</v>
          </cell>
          <cell r="D5301" t="str">
            <v>04 Commercialized</v>
          </cell>
          <cell r="E5301" t="e">
            <v>#N/A</v>
          </cell>
          <cell r="F5301" t="str">
            <v>01 Exchg w/ new product</v>
          </cell>
          <cell r="G5301" t="str">
            <v>13.05.2004</v>
          </cell>
          <cell r="H5301" t="str">
            <v>00.00.0000</v>
          </cell>
        </row>
        <row r="5302">
          <cell r="A5302" t="str">
            <v>UAGSEWLFFCD20</v>
          </cell>
          <cell r="B5302" t="str">
            <v>UAG LARGE SITE LICENCE</v>
          </cell>
          <cell r="C5302" t="str">
            <v>FR</v>
          </cell>
          <cell r="D5302" t="str">
            <v>04 Commercialized</v>
          </cell>
          <cell r="E5302" t="e">
            <v>#N/A</v>
          </cell>
          <cell r="F5302" t="str">
            <v>01 Exchg w/ new product</v>
          </cell>
          <cell r="G5302" t="str">
            <v>13.05.2004</v>
          </cell>
          <cell r="H5302" t="str">
            <v>00.00.0000</v>
          </cell>
        </row>
        <row r="5303">
          <cell r="A5303" t="str">
            <v>UAGSEWLFFCD21</v>
          </cell>
          <cell r="B5303" t="str">
            <v>UAG LARGE SITE LICENCE</v>
          </cell>
          <cell r="C5303" t="str">
            <v>FR</v>
          </cell>
          <cell r="D5303" t="str">
            <v>04 Commercialized</v>
          </cell>
          <cell r="E5303" t="e">
            <v>#N/A</v>
          </cell>
          <cell r="F5303" t="str">
            <v>01 Exchg w/ new product</v>
          </cell>
          <cell r="G5303" t="str">
            <v>23.12.2004</v>
          </cell>
          <cell r="H5303" t="str">
            <v>00.00.0000</v>
          </cell>
        </row>
        <row r="5304">
          <cell r="A5304" t="str">
            <v>UAGSEWLFUCD20</v>
          </cell>
          <cell r="B5304" t="str">
            <v>UAG LARGE SINGLE LICENCE</v>
          </cell>
          <cell r="C5304" t="str">
            <v>FR</v>
          </cell>
          <cell r="D5304" t="str">
            <v>04 Commercialized</v>
          </cell>
          <cell r="E5304" t="e">
            <v>#N/A</v>
          </cell>
          <cell r="F5304" t="str">
            <v>01 Exchg w/ new product</v>
          </cell>
          <cell r="G5304" t="str">
            <v>13.05.2004</v>
          </cell>
          <cell r="H5304" t="str">
            <v>00.00.0000</v>
          </cell>
        </row>
        <row r="5305">
          <cell r="A5305" t="str">
            <v>UAGSEWLFUCD21</v>
          </cell>
          <cell r="B5305" t="str">
            <v>UAG LARGE SINGLE LICENCE</v>
          </cell>
          <cell r="C5305" t="str">
            <v>FR</v>
          </cell>
          <cell r="D5305" t="str">
            <v>04 Commercialized</v>
          </cell>
          <cell r="E5305" t="e">
            <v>#N/A</v>
          </cell>
          <cell r="F5305" t="str">
            <v>01 Exchg w/ new product</v>
          </cell>
          <cell r="G5305" t="str">
            <v>23.12.2004</v>
          </cell>
          <cell r="H5305" t="str">
            <v>00.00.0000</v>
          </cell>
        </row>
        <row r="5306">
          <cell r="A5306" t="str">
            <v>UAGSEWLVUCD20</v>
          </cell>
          <cell r="B5306" t="str">
            <v>UAG LARGE SINGLE LICENCE FOR VENDOR</v>
          </cell>
          <cell r="C5306" t="str">
            <v>FR</v>
          </cell>
          <cell r="D5306" t="str">
            <v>04 Commercialized</v>
          </cell>
          <cell r="E5306" t="e">
            <v>#N/A</v>
          </cell>
          <cell r="F5306" t="str">
            <v>01 Exchg w/ new product</v>
          </cell>
          <cell r="G5306" t="str">
            <v>13.05.2004</v>
          </cell>
          <cell r="H5306" t="str">
            <v>00.00.0000</v>
          </cell>
        </row>
        <row r="5307">
          <cell r="A5307" t="str">
            <v>UAGSEWLVUCD21</v>
          </cell>
          <cell r="B5307" t="str">
            <v>UAG LARGE SINGLE LICENCE FOR VENDOR</v>
          </cell>
          <cell r="C5307" t="str">
            <v>FR</v>
          </cell>
          <cell r="D5307" t="str">
            <v>04 Commercialized</v>
          </cell>
          <cell r="E5307" t="e">
            <v>#N/A</v>
          </cell>
          <cell r="F5307" t="str">
            <v>01 Exchg w/ new product</v>
          </cell>
          <cell r="G5307" t="str">
            <v>23.12.2004</v>
          </cell>
          <cell r="H5307" t="str">
            <v>00.00.0000</v>
          </cell>
        </row>
        <row r="5308">
          <cell r="A5308" t="str">
            <v>UAGSEWLYFCD20</v>
          </cell>
          <cell r="B5308" t="str">
            <v>UAG LARGE SITE LICENCE FOR SI</v>
          </cell>
          <cell r="C5308" t="str">
            <v>FR</v>
          </cell>
          <cell r="D5308" t="str">
            <v>04 Commercialized</v>
          </cell>
          <cell r="E5308" t="e">
            <v>#N/A</v>
          </cell>
          <cell r="F5308" t="str">
            <v>01 Exchg w/ new product</v>
          </cell>
          <cell r="G5308" t="str">
            <v>13.05.2004</v>
          </cell>
          <cell r="H5308" t="str">
            <v>00.00.0000</v>
          </cell>
        </row>
        <row r="5309">
          <cell r="A5309" t="str">
            <v>UAGSEWLYTCD21</v>
          </cell>
          <cell r="B5309" t="str">
            <v>UAG LARGE TEAM LICENCE FOR SI</v>
          </cell>
          <cell r="C5309" t="str">
            <v>FR</v>
          </cell>
          <cell r="D5309" t="str">
            <v>04 Commercialized</v>
          </cell>
          <cell r="E5309" t="e">
            <v>#N/A</v>
          </cell>
          <cell r="F5309" t="str">
            <v>01 Exchg w/ new product</v>
          </cell>
          <cell r="G5309" t="str">
            <v>23.12.2004</v>
          </cell>
          <cell r="H5309" t="str">
            <v>00.00.0000</v>
          </cell>
        </row>
        <row r="5310">
          <cell r="A5310" t="str">
            <v>UAGSEWMFFCD20</v>
          </cell>
          <cell r="B5310" t="str">
            <v>UAG MEDIUM SITE LICENCE</v>
          </cell>
          <cell r="C5310" t="str">
            <v>FR</v>
          </cell>
          <cell r="D5310" t="str">
            <v>04 Commercialized</v>
          </cell>
          <cell r="E5310" t="e">
            <v>#N/A</v>
          </cell>
          <cell r="F5310" t="str">
            <v>01 Exchg w/ new product</v>
          </cell>
          <cell r="G5310" t="str">
            <v>13.05.2004</v>
          </cell>
          <cell r="H5310" t="str">
            <v>00.00.0000</v>
          </cell>
        </row>
        <row r="5311">
          <cell r="A5311" t="str">
            <v>UAGSEWMFFCD21</v>
          </cell>
          <cell r="B5311" t="str">
            <v>UAG MEDIUM SITE LICENCE</v>
          </cell>
          <cell r="C5311" t="str">
            <v>FR</v>
          </cell>
          <cell r="D5311" t="str">
            <v>04 Commercialized</v>
          </cell>
          <cell r="E5311" t="e">
            <v>#N/A</v>
          </cell>
          <cell r="F5311" t="str">
            <v>01 Exchg w/ new product</v>
          </cell>
          <cell r="G5311" t="str">
            <v>23.12.2004</v>
          </cell>
          <cell r="H5311" t="str">
            <v>00.00.0000</v>
          </cell>
        </row>
        <row r="5312">
          <cell r="A5312" t="str">
            <v>UAGSEWMFUCD20</v>
          </cell>
          <cell r="B5312" t="str">
            <v>UAG MEDIUM SINGLE LICENCE</v>
          </cell>
          <cell r="C5312" t="str">
            <v>FR</v>
          </cell>
          <cell r="D5312" t="str">
            <v>04 Commercialized</v>
          </cell>
          <cell r="E5312" t="e">
            <v>#N/A</v>
          </cell>
          <cell r="F5312" t="str">
            <v>01 Exchg w/ new product</v>
          </cell>
          <cell r="G5312" t="str">
            <v>13.05.2004</v>
          </cell>
          <cell r="H5312" t="str">
            <v>00.00.0000</v>
          </cell>
        </row>
        <row r="5313">
          <cell r="A5313" t="str">
            <v>UAGSEWMFUCD21</v>
          </cell>
          <cell r="B5313" t="str">
            <v>UAG MEDIUM SINGLE LICENCE</v>
          </cell>
          <cell r="C5313" t="str">
            <v>FR</v>
          </cell>
          <cell r="D5313" t="str">
            <v>04 Commercialized</v>
          </cell>
          <cell r="E5313" t="e">
            <v>#N/A</v>
          </cell>
          <cell r="F5313" t="str">
            <v>01 Exchg w/ new product</v>
          </cell>
          <cell r="G5313" t="str">
            <v>23.12.2004</v>
          </cell>
          <cell r="H5313" t="str">
            <v>00.00.0000</v>
          </cell>
        </row>
        <row r="5314">
          <cell r="A5314" t="str">
            <v>UEM001R</v>
          </cell>
          <cell r="B5314" t="str">
            <v>FSK-MODEM 600 BD/1 200 BD, CCITT-RASTER</v>
          </cell>
          <cell r="C5314" t="str">
            <v>DE</v>
          </cell>
          <cell r="D5314" t="str">
            <v>06 Service Only</v>
          </cell>
          <cell r="E5314" t="e">
            <v>#N/A</v>
          </cell>
          <cell r="F5314" t="str">
            <v>03 Exchg w/ refurbished</v>
          </cell>
          <cell r="G5314" t="str">
            <v>23.12.2004</v>
          </cell>
          <cell r="H5314" t="str">
            <v>00.00.0000</v>
          </cell>
          <cell r="I5314" t="str">
            <v>NO REPLACE</v>
          </cell>
        </row>
        <row r="5315">
          <cell r="A5315" t="str">
            <v>UNYCSPSDUMBF</v>
          </cell>
          <cell r="B5315" t="str">
            <v>UNITY SFC VIEW STD SUBSCRPTN FACILITY</v>
          </cell>
          <cell r="C5315" t="str">
            <v>FR</v>
          </cell>
          <cell r="D5315" t="str">
            <v>04 Commercialized</v>
          </cell>
          <cell r="E5315" t="e">
            <v>#N/A</v>
          </cell>
          <cell r="F5315" t="str">
            <v>06 Documentation only</v>
          </cell>
          <cell r="G5315" t="str">
            <v>01.09.2004</v>
          </cell>
          <cell r="H5315" t="str">
            <v>00.00.0000</v>
          </cell>
        </row>
        <row r="5316">
          <cell r="A5316" t="str">
            <v>UNYCSPSDUMBT</v>
          </cell>
          <cell r="B5316" t="str">
            <v>UNITY SFC VIEW STD SUBSCRPTN TEAM</v>
          </cell>
          <cell r="C5316" t="str">
            <v>FR</v>
          </cell>
          <cell r="D5316" t="str">
            <v>04 Commercialized</v>
          </cell>
          <cell r="E5316" t="e">
            <v>#N/A</v>
          </cell>
          <cell r="F5316" t="str">
            <v>06 Documentation only</v>
          </cell>
          <cell r="G5316" t="str">
            <v>01.09.2004</v>
          </cell>
          <cell r="H5316" t="str">
            <v>00.00.0000</v>
          </cell>
        </row>
        <row r="5317">
          <cell r="A5317" t="str">
            <v>UNYCSPSDUMBU</v>
          </cell>
          <cell r="B5317" t="str">
            <v>UNITY SFC VIEW STD SUBSCRPTN 1 USER</v>
          </cell>
          <cell r="C5317" t="str">
            <v>FR</v>
          </cell>
          <cell r="D5317" t="str">
            <v>04 Commercialized</v>
          </cell>
          <cell r="E5317" t="e">
            <v>#N/A</v>
          </cell>
          <cell r="F5317" t="str">
            <v>06 Documentation only</v>
          </cell>
          <cell r="G5317" t="str">
            <v>01.09.2004</v>
          </cell>
          <cell r="H5317" t="str">
            <v>00.00.0000</v>
          </cell>
        </row>
        <row r="5318">
          <cell r="A5318" t="str">
            <v>UNYCSPSDUMEF</v>
          </cell>
          <cell r="B5318" t="str">
            <v>UNITY SFC VIEW EXP SUBSCRPTN FACILITY</v>
          </cell>
          <cell r="C5318" t="str">
            <v>FR</v>
          </cell>
          <cell r="D5318" t="str">
            <v>04 Commercialized</v>
          </cell>
          <cell r="E5318" t="e">
            <v>#N/A</v>
          </cell>
          <cell r="F5318" t="str">
            <v>01 Exchg w/ new product</v>
          </cell>
          <cell r="G5318" t="str">
            <v>01.09.2004</v>
          </cell>
          <cell r="H5318" t="str">
            <v>00.00.0000</v>
          </cell>
        </row>
        <row r="5319">
          <cell r="A5319" t="str">
            <v>UNYCSPSDUMET</v>
          </cell>
          <cell r="B5319" t="str">
            <v>UNITY SFC VIEW EXP SUBSCRPTN TEAM</v>
          </cell>
          <cell r="C5319" t="str">
            <v>FR</v>
          </cell>
          <cell r="D5319" t="str">
            <v>04 Commercialized</v>
          </cell>
          <cell r="E5319" t="e">
            <v>#N/A</v>
          </cell>
          <cell r="F5319" t="str">
            <v>01 Exchg w/ new product</v>
          </cell>
          <cell r="G5319" t="str">
            <v>01.09.2004</v>
          </cell>
          <cell r="H5319" t="str">
            <v>00.00.0000</v>
          </cell>
        </row>
        <row r="5320">
          <cell r="A5320" t="str">
            <v>UNYCSPSDUMEU</v>
          </cell>
          <cell r="B5320" t="str">
            <v>UNITY SFC VIEW EXP SUBSCRPTN 1 USER</v>
          </cell>
          <cell r="C5320" t="str">
            <v>FR</v>
          </cell>
          <cell r="D5320" t="str">
            <v>04 Commercialized</v>
          </cell>
          <cell r="E5320" t="e">
            <v>#N/A</v>
          </cell>
          <cell r="F5320" t="str">
            <v>01 Exchg w/ new product</v>
          </cell>
          <cell r="G5320" t="str">
            <v>01.09.2004</v>
          </cell>
          <cell r="H5320" t="str">
            <v>00.00.0000</v>
          </cell>
        </row>
        <row r="5321">
          <cell r="A5321" t="str">
            <v>UNYCSPSEWLBF</v>
          </cell>
          <cell r="B5321" t="str">
            <v>UNITY STUDIO SUB, FACILITY W/O VISIO</v>
          </cell>
          <cell r="C5321" t="str">
            <v>FR</v>
          </cell>
          <cell r="D5321" t="str">
            <v>04 Commercialized</v>
          </cell>
          <cell r="E5321" t="e">
            <v>#N/A</v>
          </cell>
          <cell r="F5321" t="str">
            <v>06 Documentation only</v>
          </cell>
          <cell r="G5321" t="str">
            <v>10.11.2004</v>
          </cell>
          <cell r="H5321" t="str">
            <v>00.00.0000</v>
          </cell>
        </row>
        <row r="5322">
          <cell r="A5322" t="str">
            <v>UNYCSPSEWLBG</v>
          </cell>
          <cell r="B5322" t="str">
            <v>UNITY STUDIO SUB, GROUP W/O VISIO</v>
          </cell>
          <cell r="C5322" t="str">
            <v>FR</v>
          </cell>
          <cell r="D5322" t="str">
            <v>04 Commercialized</v>
          </cell>
          <cell r="E5322" t="e">
            <v>#N/A</v>
          </cell>
          <cell r="F5322" t="str">
            <v>06 Documentation only</v>
          </cell>
          <cell r="G5322" t="str">
            <v>10.11.2004</v>
          </cell>
          <cell r="H5322" t="str">
            <v>00.00.0000</v>
          </cell>
        </row>
        <row r="5323">
          <cell r="A5323" t="str">
            <v>UNYCSPSEWLBT</v>
          </cell>
          <cell r="B5323" t="str">
            <v>UNITY STUDIO SUB, TEAM W/O VISIO</v>
          </cell>
          <cell r="C5323" t="str">
            <v>FR</v>
          </cell>
          <cell r="D5323" t="str">
            <v>04 Commercialized</v>
          </cell>
          <cell r="E5323" t="e">
            <v>#N/A</v>
          </cell>
          <cell r="F5323" t="str">
            <v>06 Documentation only</v>
          </cell>
          <cell r="G5323" t="str">
            <v>10.11.2004</v>
          </cell>
          <cell r="H5323" t="str">
            <v>00.00.0000</v>
          </cell>
        </row>
        <row r="5324">
          <cell r="A5324" t="str">
            <v>UNYCSPSEWLBU</v>
          </cell>
          <cell r="B5324" t="str">
            <v>UNITY STUDIO SUB, SINGLE W/O VISIO</v>
          </cell>
          <cell r="C5324" t="str">
            <v>FR</v>
          </cell>
          <cell r="D5324" t="str">
            <v>04 Commercialized</v>
          </cell>
          <cell r="E5324" t="e">
            <v>#N/A</v>
          </cell>
          <cell r="F5324" t="str">
            <v>06 Documentation only</v>
          </cell>
          <cell r="G5324" t="str">
            <v>10.11.2004</v>
          </cell>
          <cell r="H5324" t="str">
            <v>00.00.0000</v>
          </cell>
        </row>
        <row r="5325">
          <cell r="A5325" t="str">
            <v>UNYCSPSEWLBUV</v>
          </cell>
          <cell r="B5325" t="str">
            <v>UNITY STUDIO SUBSCR. SALES</v>
          </cell>
          <cell r="C5325" t="str">
            <v>FR</v>
          </cell>
          <cell r="D5325" t="str">
            <v>04 Commercialized</v>
          </cell>
          <cell r="E5325" t="e">
            <v>#N/A</v>
          </cell>
          <cell r="F5325" t="str">
            <v>06 Documentation only</v>
          </cell>
          <cell r="G5325" t="str">
            <v>10.11.2004</v>
          </cell>
          <cell r="H5325" t="str">
            <v>00.00.0000</v>
          </cell>
        </row>
        <row r="5326">
          <cell r="A5326" t="str">
            <v>UNYCSPSEWXBUD</v>
          </cell>
          <cell r="B5326" t="str">
            <v>UNITY STUDIO SUBSCR. GERMAN</v>
          </cell>
          <cell r="C5326" t="str">
            <v>FR</v>
          </cell>
          <cell r="D5326" t="str">
            <v>04 Commercialized</v>
          </cell>
          <cell r="E5326" t="e">
            <v>#N/A</v>
          </cell>
          <cell r="F5326" t="str">
            <v>06 Documentation only</v>
          </cell>
          <cell r="G5326" t="str">
            <v>10.11.2004</v>
          </cell>
          <cell r="H5326" t="str">
            <v>00.00.0000</v>
          </cell>
        </row>
        <row r="5327">
          <cell r="A5327" t="str">
            <v>UNYCSPSEWXBUE</v>
          </cell>
          <cell r="B5327" t="str">
            <v>UNITY STUDIO SUBSCR. ENGLISH</v>
          </cell>
          <cell r="C5327" t="str">
            <v>FR</v>
          </cell>
          <cell r="D5327" t="str">
            <v>04 Commercialized</v>
          </cell>
          <cell r="E5327" t="e">
            <v>#N/A</v>
          </cell>
          <cell r="F5327" t="str">
            <v>06 Documentation only</v>
          </cell>
          <cell r="G5327" t="str">
            <v>10.11.2004</v>
          </cell>
          <cell r="H5327" t="str">
            <v>00.00.0000</v>
          </cell>
        </row>
        <row r="5328">
          <cell r="A5328" t="str">
            <v>UNYCSPSEWXBUF</v>
          </cell>
          <cell r="B5328" t="str">
            <v>UNITY STUDIO SUBSCR. FRENCH</v>
          </cell>
          <cell r="C5328" t="str">
            <v>FR</v>
          </cell>
          <cell r="D5328" t="str">
            <v>04 Commercialized</v>
          </cell>
          <cell r="E5328" t="e">
            <v>#N/A</v>
          </cell>
          <cell r="F5328" t="str">
            <v>06 Documentation only</v>
          </cell>
          <cell r="G5328" t="str">
            <v>10.11.2004</v>
          </cell>
          <cell r="H5328" t="str">
            <v>00.00.0000</v>
          </cell>
        </row>
        <row r="5329">
          <cell r="A5329" t="str">
            <v>UNYCSPSEWXBUS</v>
          </cell>
          <cell r="B5329" t="str">
            <v>UNITY STUDIO SUBSCR. SPANISH</v>
          </cell>
          <cell r="C5329" t="str">
            <v>FR</v>
          </cell>
          <cell r="D5329" t="str">
            <v>04 Commercialized</v>
          </cell>
          <cell r="E5329" t="e">
            <v>#N/A</v>
          </cell>
          <cell r="F5329" t="str">
            <v>06 Documentation only</v>
          </cell>
          <cell r="G5329" t="str">
            <v>10.11.2004</v>
          </cell>
          <cell r="H5329" t="str">
            <v>00.00.0000</v>
          </cell>
        </row>
        <row r="5330">
          <cell r="A5330" t="str">
            <v>UNYCSPSEWXBUT</v>
          </cell>
          <cell r="B5330" t="str">
            <v>UNITY STUDIO SUBSCR. ITALIAN</v>
          </cell>
          <cell r="C5330" t="str">
            <v>FR</v>
          </cell>
          <cell r="D5330" t="str">
            <v>04 Commercialized</v>
          </cell>
          <cell r="E5330" t="e">
            <v>#N/A</v>
          </cell>
          <cell r="F5330" t="str">
            <v>06 Documentation only</v>
          </cell>
          <cell r="G5330" t="str">
            <v>10.11.2004</v>
          </cell>
          <cell r="H5330" t="str">
            <v>00.00.0000</v>
          </cell>
        </row>
        <row r="5331">
          <cell r="A5331" t="str">
            <v>UNYCSPSEWXEUD</v>
          </cell>
          <cell r="B5331" t="str">
            <v>UNITY STUDIO EXP.SUB. GERMAN</v>
          </cell>
          <cell r="C5331" t="str">
            <v>FR</v>
          </cell>
          <cell r="D5331" t="str">
            <v>04 Commercialized</v>
          </cell>
          <cell r="E5331" t="e">
            <v>#N/A</v>
          </cell>
          <cell r="F5331" t="str">
            <v>01 Exchg w/ new product</v>
          </cell>
          <cell r="G5331" t="str">
            <v>10.11.2004</v>
          </cell>
          <cell r="H5331" t="str">
            <v>00.00.0000</v>
          </cell>
        </row>
        <row r="5332">
          <cell r="A5332" t="str">
            <v>UNYCSPSEWXEUE</v>
          </cell>
          <cell r="B5332" t="str">
            <v>UNITY STUDIO EXP.SUB. ENGLISH</v>
          </cell>
          <cell r="C5332" t="str">
            <v>FR</v>
          </cell>
          <cell r="D5332" t="str">
            <v>04 Commercialized</v>
          </cell>
          <cell r="E5332" t="e">
            <v>#N/A</v>
          </cell>
          <cell r="F5332" t="str">
            <v>01 Exchg w/ new product</v>
          </cell>
          <cell r="G5332" t="str">
            <v>10.11.2004</v>
          </cell>
          <cell r="H5332" t="str">
            <v>00.00.0000</v>
          </cell>
        </row>
        <row r="5333">
          <cell r="A5333" t="str">
            <v>UNYCSPSEWXEUF</v>
          </cell>
          <cell r="B5333" t="str">
            <v>UNITY STUDIO EXP.SUB. FRENCH</v>
          </cell>
          <cell r="C5333" t="str">
            <v>FR</v>
          </cell>
          <cell r="D5333" t="str">
            <v>04 Commercialized</v>
          </cell>
          <cell r="E5333" t="e">
            <v>#N/A</v>
          </cell>
          <cell r="F5333" t="str">
            <v>01 Exchg w/ new product</v>
          </cell>
          <cell r="G5333" t="str">
            <v>10.11.2004</v>
          </cell>
          <cell r="H5333" t="str">
            <v>00.00.0000</v>
          </cell>
        </row>
        <row r="5334">
          <cell r="A5334" t="str">
            <v>UNYCSPSEWXEUS</v>
          </cell>
          <cell r="B5334" t="str">
            <v>UNITY STUDIO EXP.SUB. SPANISH</v>
          </cell>
          <cell r="C5334" t="str">
            <v>FR</v>
          </cell>
          <cell r="D5334" t="str">
            <v>04 Commercialized</v>
          </cell>
          <cell r="E5334" t="e">
            <v>#N/A</v>
          </cell>
          <cell r="F5334" t="str">
            <v>01 Exchg w/ new product</v>
          </cell>
          <cell r="G5334" t="str">
            <v>10.11.2004</v>
          </cell>
          <cell r="H5334" t="str">
            <v>00.00.0000</v>
          </cell>
        </row>
        <row r="5335">
          <cell r="A5335" t="str">
            <v>UNYCSPSEWXEUT</v>
          </cell>
          <cell r="B5335" t="str">
            <v>UNITY STUDIO EXP.SUB. ITALIAN</v>
          </cell>
          <cell r="C5335" t="str">
            <v>FR</v>
          </cell>
          <cell r="D5335" t="str">
            <v>04 Commercialized</v>
          </cell>
          <cell r="E5335" t="e">
            <v>#N/A</v>
          </cell>
          <cell r="F5335" t="str">
            <v>01 Exchg w/ new product</v>
          </cell>
          <cell r="G5335" t="str">
            <v>10.11.2004</v>
          </cell>
          <cell r="H5335" t="str">
            <v>00.00.0000</v>
          </cell>
        </row>
        <row r="5336">
          <cell r="A5336" t="str">
            <v>UNYCSPSPUEBF</v>
          </cell>
          <cell r="B5336" t="str">
            <v>SUBSCR. PRO XL FACILITY</v>
          </cell>
          <cell r="C5336" t="str">
            <v>FR</v>
          </cell>
          <cell r="D5336" t="str">
            <v>04 Commercialized</v>
          </cell>
          <cell r="E5336" t="e">
            <v>#N/A</v>
          </cell>
          <cell r="F5336" t="str">
            <v>06 Documentation only</v>
          </cell>
          <cell r="G5336" t="str">
            <v>01.09.2004</v>
          </cell>
          <cell r="H5336" t="str">
            <v>00.00.0000</v>
          </cell>
        </row>
        <row r="5337">
          <cell r="A5337" t="str">
            <v>UNYCSPSPUEBFE</v>
          </cell>
          <cell r="B5337" t="str">
            <v>SUB PRO XL EDUC SITE LIC.</v>
          </cell>
          <cell r="C5337" t="str">
            <v>FR</v>
          </cell>
          <cell r="D5337" t="str">
            <v>04 Commercialized</v>
          </cell>
          <cell r="E5337" t="e">
            <v>#N/A</v>
          </cell>
          <cell r="F5337" t="str">
            <v>06 Documentation only</v>
          </cell>
          <cell r="G5337" t="str">
            <v>01.09.2004</v>
          </cell>
          <cell r="H5337" t="str">
            <v>00.00.0000</v>
          </cell>
        </row>
        <row r="5338">
          <cell r="A5338" t="str">
            <v>UNYCSPSPUEBG</v>
          </cell>
          <cell r="B5338" t="str">
            <v>SUBSCR. PRO XL GROUP</v>
          </cell>
          <cell r="C5338" t="str">
            <v>FR</v>
          </cell>
          <cell r="D5338" t="str">
            <v>04 Commercialized</v>
          </cell>
          <cell r="E5338" t="e">
            <v>#N/A</v>
          </cell>
          <cell r="F5338" t="str">
            <v>06 Documentation only</v>
          </cell>
          <cell r="G5338" t="str">
            <v>01.09.2004</v>
          </cell>
          <cell r="H5338" t="str">
            <v>00.00.0000</v>
          </cell>
        </row>
        <row r="5339">
          <cell r="A5339" t="str">
            <v>UNYCSPSPUEBT</v>
          </cell>
          <cell r="B5339" t="str">
            <v>SUBSCR. PRO XL TEAM LIC.</v>
          </cell>
          <cell r="C5339" t="str">
            <v>FR</v>
          </cell>
          <cell r="D5339" t="str">
            <v>04 Commercialized</v>
          </cell>
          <cell r="E5339" t="e">
            <v>#N/A</v>
          </cell>
          <cell r="F5339" t="str">
            <v>06 Documentation only</v>
          </cell>
          <cell r="G5339" t="str">
            <v>01.09.2004</v>
          </cell>
          <cell r="H5339" t="str">
            <v>00.00.0000</v>
          </cell>
        </row>
        <row r="5340">
          <cell r="A5340" t="str">
            <v>UNYCSPSPUEBTAL</v>
          </cell>
          <cell r="B5340" t="str">
            <v>SUBSCR UNITY PRO XL ALLIANCE TEAM</v>
          </cell>
          <cell r="C5340" t="str">
            <v>FR</v>
          </cell>
          <cell r="D5340" t="str">
            <v>04 Commercialized</v>
          </cell>
          <cell r="E5340" t="e">
            <v>#N/A</v>
          </cell>
          <cell r="F5340" t="str">
            <v>06 Documentation only</v>
          </cell>
          <cell r="G5340" t="str">
            <v>07.01.2005</v>
          </cell>
          <cell r="H5340" t="str">
            <v>00.00.0000</v>
          </cell>
        </row>
        <row r="5341">
          <cell r="A5341" t="str">
            <v>UNYCSPSPUEBU</v>
          </cell>
          <cell r="B5341" t="str">
            <v>SUBSCR.PRO XL SINGLE LIC</v>
          </cell>
          <cell r="C5341" t="str">
            <v>FR</v>
          </cell>
          <cell r="D5341" t="str">
            <v>04 Commercialized</v>
          </cell>
          <cell r="E5341" t="e">
            <v>#N/A</v>
          </cell>
          <cell r="F5341" t="str">
            <v>06 Documentation only</v>
          </cell>
          <cell r="G5341" t="str">
            <v>01.09.2004</v>
          </cell>
          <cell r="H5341" t="str">
            <v>00.00.0000</v>
          </cell>
        </row>
        <row r="5342">
          <cell r="A5342" t="str">
            <v>UNYCSPSPUEBUAL</v>
          </cell>
          <cell r="B5342" t="str">
            <v>SUBSCR UNITY PRO XL ALLIANCE SINGLE</v>
          </cell>
          <cell r="C5342" t="str">
            <v>FR</v>
          </cell>
          <cell r="D5342" t="str">
            <v>04 Commercialized</v>
          </cell>
          <cell r="E5342" t="e">
            <v>#N/A</v>
          </cell>
          <cell r="F5342" t="str">
            <v>06 Documentation only</v>
          </cell>
          <cell r="G5342" t="str">
            <v>07.01.2005</v>
          </cell>
          <cell r="H5342" t="str">
            <v>00.00.0000</v>
          </cell>
        </row>
        <row r="5343">
          <cell r="A5343" t="str">
            <v>UNYCSPSPUEEU</v>
          </cell>
          <cell r="B5343" t="str">
            <v>EXP SUB PRO XL SINGLE LIC.</v>
          </cell>
          <cell r="C5343" t="str">
            <v>FR</v>
          </cell>
          <cell r="D5343" t="str">
            <v>04 Commercialized</v>
          </cell>
          <cell r="E5343" t="e">
            <v>#N/A</v>
          </cell>
          <cell r="F5343" t="str">
            <v>01 Exchg w/ new product</v>
          </cell>
          <cell r="G5343" t="str">
            <v>01.09.2004</v>
          </cell>
          <cell r="H5343" t="str">
            <v>00.00.0000</v>
          </cell>
        </row>
        <row r="5344">
          <cell r="A5344" t="str">
            <v>UNYCSPSPUEZBTAL</v>
          </cell>
          <cell r="B5344" t="str">
            <v>SUBSCR UPG LEG TO PRO XL ALLIANCE TEAM</v>
          </cell>
          <cell r="C5344" t="str">
            <v>FR</v>
          </cell>
          <cell r="D5344" t="str">
            <v>04 Commercialized</v>
          </cell>
          <cell r="E5344" t="e">
            <v>#N/A</v>
          </cell>
          <cell r="F5344" t="str">
            <v>06 Documentation only</v>
          </cell>
          <cell r="G5344" t="str">
            <v>07.01.2005</v>
          </cell>
          <cell r="H5344" t="str">
            <v>00.00.0000</v>
          </cell>
        </row>
        <row r="5345">
          <cell r="A5345" t="str">
            <v>UNYCSPSPUEZBTALSSC</v>
          </cell>
          <cell r="B5345" t="str">
            <v>SUBSCR UPG LEG TO PRO XL ALLIANCE TEAM</v>
          </cell>
          <cell r="C5345" t="str">
            <v>FR</v>
          </cell>
          <cell r="D5345" t="str">
            <v>06 Service Only</v>
          </cell>
          <cell r="E5345" t="e">
            <v>#N/A</v>
          </cell>
          <cell r="F5345" t="str">
            <v>01 Exchg w/ new product</v>
          </cell>
          <cell r="G5345" t="str">
            <v>05.01.2005</v>
          </cell>
          <cell r="H5345" t="str">
            <v>00.00.0000</v>
          </cell>
          <cell r="I5345" t="str">
            <v>NO REPLACE</v>
          </cell>
        </row>
        <row r="5346">
          <cell r="A5346" t="str">
            <v>UNYCSPSPUEZBU</v>
          </cell>
          <cell r="B5346" t="str">
            <v>SUB BUNDLE XL SINGLE LIC.</v>
          </cell>
          <cell r="C5346" t="str">
            <v>FR</v>
          </cell>
          <cell r="D5346" t="str">
            <v>04 Commercialized</v>
          </cell>
          <cell r="E5346" t="e">
            <v>#N/A</v>
          </cell>
          <cell r="F5346" t="str">
            <v>06 Documentation only</v>
          </cell>
          <cell r="G5346" t="str">
            <v>01.09.2004</v>
          </cell>
          <cell r="H5346" t="str">
            <v>00.00.0000</v>
          </cell>
        </row>
        <row r="5347">
          <cell r="A5347" t="str">
            <v>UNYCSPSPUEZBUAL</v>
          </cell>
          <cell r="B5347" t="str">
            <v>SUBSCR UPG LEG TO PRO XL ALLIANCE SINGLE</v>
          </cell>
          <cell r="C5347" t="str">
            <v>FR</v>
          </cell>
          <cell r="D5347" t="str">
            <v>04 Commercialized</v>
          </cell>
          <cell r="E5347" t="e">
            <v>#N/A</v>
          </cell>
          <cell r="F5347" t="str">
            <v>06 Documentation only</v>
          </cell>
          <cell r="G5347" t="str">
            <v>07.01.2005</v>
          </cell>
          <cell r="H5347" t="str">
            <v>00.00.0000</v>
          </cell>
        </row>
        <row r="5348">
          <cell r="A5348" t="str">
            <v>UNYCSPSPUEZBUALSSC</v>
          </cell>
          <cell r="B5348" t="str">
            <v>SUBSCR UPG LEG TO PRO XL ALLIANCE SINGLE</v>
          </cell>
          <cell r="C5348" t="str">
            <v>FR</v>
          </cell>
          <cell r="D5348" t="str">
            <v>06 Service Only</v>
          </cell>
          <cell r="E5348" t="e">
            <v>#N/A</v>
          </cell>
          <cell r="F5348" t="str">
            <v>01 Exchg w/ new product</v>
          </cell>
          <cell r="G5348" t="str">
            <v>05.01.2005</v>
          </cell>
          <cell r="H5348" t="str">
            <v>00.00.0000</v>
          </cell>
          <cell r="I5348" t="str">
            <v>NO REPLACE</v>
          </cell>
        </row>
        <row r="5349">
          <cell r="A5349" t="str">
            <v>UNYCSPSPULBF</v>
          </cell>
          <cell r="B5349" t="str">
            <v>SUBSCR. PRO L FACIL. LIC.</v>
          </cell>
          <cell r="C5349" t="str">
            <v>FR</v>
          </cell>
          <cell r="D5349" t="str">
            <v>04 Commercialized</v>
          </cell>
          <cell r="E5349" t="e">
            <v>#N/A</v>
          </cell>
          <cell r="F5349" t="str">
            <v>06 Documentation only</v>
          </cell>
          <cell r="G5349" t="str">
            <v>01.09.2004</v>
          </cell>
          <cell r="H5349" t="str">
            <v>00.00.0000</v>
          </cell>
        </row>
        <row r="5350">
          <cell r="A5350" t="str">
            <v>UNYCSPSPULBG</v>
          </cell>
          <cell r="B5350" t="str">
            <v>SUBSCR. PRO L GROUP LIC.</v>
          </cell>
          <cell r="C5350" t="str">
            <v>FR</v>
          </cell>
          <cell r="D5350" t="str">
            <v>04 Commercialized</v>
          </cell>
          <cell r="E5350" t="e">
            <v>#N/A</v>
          </cell>
          <cell r="F5350" t="str">
            <v>06 Documentation only</v>
          </cell>
          <cell r="G5350" t="str">
            <v>01.09.2004</v>
          </cell>
          <cell r="H5350" t="str">
            <v>00.00.0000</v>
          </cell>
        </row>
        <row r="5351">
          <cell r="A5351" t="str">
            <v>UNYCSPSPULBT</v>
          </cell>
          <cell r="B5351" t="str">
            <v>SUBSCR. PRO L TEAM LIC.</v>
          </cell>
          <cell r="C5351" t="str">
            <v>FR</v>
          </cell>
          <cell r="D5351" t="str">
            <v>04 Commercialized</v>
          </cell>
          <cell r="E5351" t="e">
            <v>#N/A</v>
          </cell>
          <cell r="F5351" t="str">
            <v>06 Documentation only</v>
          </cell>
          <cell r="G5351" t="str">
            <v>01.09.2004</v>
          </cell>
          <cell r="H5351" t="str">
            <v>00.00.0000</v>
          </cell>
        </row>
        <row r="5352">
          <cell r="A5352" t="str">
            <v>UNYCSPSPULBU</v>
          </cell>
          <cell r="B5352" t="str">
            <v>SUBSCR. PRO L SINGLE LIC.</v>
          </cell>
          <cell r="C5352" t="str">
            <v>FR</v>
          </cell>
          <cell r="D5352" t="str">
            <v>04 Commercialized</v>
          </cell>
          <cell r="E5352" t="e">
            <v>#N/A</v>
          </cell>
          <cell r="F5352" t="str">
            <v>06 Documentation only</v>
          </cell>
          <cell r="G5352" t="str">
            <v>01.09.2004</v>
          </cell>
          <cell r="H5352" t="str">
            <v>00.00.0000</v>
          </cell>
        </row>
        <row r="5353">
          <cell r="A5353" t="str">
            <v>UNYCSPSPULEU</v>
          </cell>
          <cell r="B5353" t="str">
            <v>EXP SUB PRO L SINGLE LIC.</v>
          </cell>
          <cell r="C5353" t="str">
            <v>FR</v>
          </cell>
          <cell r="D5353" t="str">
            <v>04 Commercialized</v>
          </cell>
          <cell r="E5353" t="e">
            <v>#N/A</v>
          </cell>
          <cell r="F5353" t="str">
            <v>01 Exchg w/ new product</v>
          </cell>
          <cell r="G5353" t="str">
            <v>01.09.2004</v>
          </cell>
          <cell r="H5353" t="str">
            <v>00.00.0000</v>
          </cell>
        </row>
        <row r="5354">
          <cell r="A5354" t="str">
            <v>UNYCSPSPULZBU</v>
          </cell>
          <cell r="B5354" t="str">
            <v>SUB BUNDLE L SINGLE LIC.</v>
          </cell>
          <cell r="C5354" t="str">
            <v>FR</v>
          </cell>
          <cell r="D5354" t="str">
            <v>04 Commercialized</v>
          </cell>
          <cell r="E5354" t="e">
            <v>#N/A</v>
          </cell>
          <cell r="F5354" t="str">
            <v>06 Documentation only</v>
          </cell>
          <cell r="G5354" t="str">
            <v>01.09.2004</v>
          </cell>
          <cell r="H5354" t="str">
            <v>00.00.0000</v>
          </cell>
        </row>
        <row r="5355">
          <cell r="A5355" t="str">
            <v>UNYCSPSPUMBG</v>
          </cell>
          <cell r="B5355" t="str">
            <v>SUBSCR. PRO M GROUP LIC.</v>
          </cell>
          <cell r="C5355" t="str">
            <v>FR</v>
          </cell>
          <cell r="D5355" t="str">
            <v>04 Commercialized</v>
          </cell>
          <cell r="E5355" t="e">
            <v>#N/A</v>
          </cell>
          <cell r="F5355" t="str">
            <v>06 Documentation only</v>
          </cell>
          <cell r="G5355" t="str">
            <v>01.09.2004</v>
          </cell>
          <cell r="H5355" t="str">
            <v>00.00.0000</v>
          </cell>
        </row>
        <row r="5356">
          <cell r="A5356" t="str">
            <v>UNYCSPSPUMBU</v>
          </cell>
          <cell r="B5356" t="str">
            <v>SUBSCR. PRO M SINGLE LIC.</v>
          </cell>
          <cell r="C5356" t="str">
            <v>FR</v>
          </cell>
          <cell r="D5356" t="str">
            <v>04 Commercialized</v>
          </cell>
          <cell r="E5356" t="e">
            <v>#N/A</v>
          </cell>
          <cell r="F5356" t="str">
            <v>06 Documentation only</v>
          </cell>
          <cell r="G5356" t="str">
            <v>01.09.2004</v>
          </cell>
          <cell r="H5356" t="str">
            <v>00.00.0000</v>
          </cell>
        </row>
        <row r="5357">
          <cell r="A5357" t="str">
            <v>UNYCSPSPUQBTAL</v>
          </cell>
          <cell r="B5357" t="str">
            <v>SUBSCR PLC SUITE ALLIANCE TEAM</v>
          </cell>
          <cell r="C5357" t="str">
            <v>FR</v>
          </cell>
          <cell r="D5357" t="str">
            <v>04 Commercialized</v>
          </cell>
          <cell r="E5357" t="e">
            <v>#N/A</v>
          </cell>
          <cell r="F5357" t="str">
            <v>06 Documentation only</v>
          </cell>
          <cell r="G5357" t="str">
            <v>07.01.2005</v>
          </cell>
          <cell r="H5357" t="str">
            <v>00.00.0000</v>
          </cell>
        </row>
        <row r="5358">
          <cell r="A5358" t="str">
            <v>UNYCSPSPUQBUAL</v>
          </cell>
          <cell r="B5358" t="str">
            <v>SUBSCR PLC SUITE ALLIANCE SINGLE</v>
          </cell>
          <cell r="C5358" t="str">
            <v>FR</v>
          </cell>
          <cell r="D5358" t="str">
            <v>04 Commercialized</v>
          </cell>
          <cell r="E5358" t="e">
            <v>#N/A</v>
          </cell>
          <cell r="F5358" t="str">
            <v>06 Documentation only</v>
          </cell>
          <cell r="G5358" t="str">
            <v>07.01.2005</v>
          </cell>
          <cell r="H5358" t="str">
            <v>00.00.0000</v>
          </cell>
        </row>
        <row r="5359">
          <cell r="A5359" t="str">
            <v>UNYCSPSPUQZBTAL</v>
          </cell>
          <cell r="B5359" t="str">
            <v>SUBSCR UPG EQUITY TO PRO XL ALL. TEAM</v>
          </cell>
          <cell r="C5359" t="str">
            <v>FR</v>
          </cell>
          <cell r="D5359" t="str">
            <v>04 Commercialized</v>
          </cell>
          <cell r="E5359" t="e">
            <v>#N/A</v>
          </cell>
          <cell r="F5359" t="str">
            <v>06 Documentation only</v>
          </cell>
          <cell r="G5359" t="str">
            <v>07.01.2005</v>
          </cell>
          <cell r="H5359" t="str">
            <v>00.00.0000</v>
          </cell>
        </row>
        <row r="5360">
          <cell r="A5360" t="str">
            <v>UNYCSPSPUQZBTALSSC</v>
          </cell>
          <cell r="B5360" t="str">
            <v>SUBSCR UPG EQUITY TO PRO XL ALL. TEAM</v>
          </cell>
          <cell r="C5360" t="str">
            <v>FR</v>
          </cell>
          <cell r="D5360" t="str">
            <v>06 Service Only</v>
          </cell>
          <cell r="E5360" t="e">
            <v>#N/A</v>
          </cell>
          <cell r="F5360" t="str">
            <v>01 Exchg w/ new product</v>
          </cell>
          <cell r="G5360" t="str">
            <v>05.01.2005</v>
          </cell>
          <cell r="H5360" t="str">
            <v>00.00.0000</v>
          </cell>
          <cell r="I5360" t="str">
            <v>NO REPLACE</v>
          </cell>
        </row>
        <row r="5361">
          <cell r="A5361" t="str">
            <v>UNYCSPSPUQZBUAL</v>
          </cell>
          <cell r="B5361" t="str">
            <v>SUBSCR UPG EQUITY TO PRO XL ALL. SINGLE</v>
          </cell>
          <cell r="C5361" t="str">
            <v>FR</v>
          </cell>
          <cell r="D5361" t="str">
            <v>06 Service Only</v>
          </cell>
          <cell r="E5361" t="e">
            <v>#N/A</v>
          </cell>
          <cell r="F5361" t="str">
            <v>06 Documentation only</v>
          </cell>
          <cell r="G5361" t="str">
            <v>07.01.2005</v>
          </cell>
          <cell r="H5361" t="str">
            <v>00.00.0000</v>
          </cell>
          <cell r="I5361" t="str">
            <v>NO REPLACE</v>
          </cell>
        </row>
        <row r="5362">
          <cell r="A5362" t="str">
            <v>UNYCSPSPUQZBUALSSC</v>
          </cell>
          <cell r="B5362" t="str">
            <v>SUBSCR UPG EQUITY TO PRO XL ALL. SINGLE</v>
          </cell>
          <cell r="C5362" t="str">
            <v>FR</v>
          </cell>
          <cell r="D5362" t="str">
            <v>06 Service Only</v>
          </cell>
          <cell r="E5362" t="e">
            <v>#N/A</v>
          </cell>
          <cell r="F5362" t="str">
            <v>01 Exchg w/ new product</v>
          </cell>
          <cell r="G5362" t="str">
            <v>05.01.2005</v>
          </cell>
          <cell r="H5362" t="str">
            <v>00.00.0000</v>
          </cell>
          <cell r="I5362" t="str">
            <v>NO REPLACE</v>
          </cell>
        </row>
        <row r="5363">
          <cell r="A5363" t="str">
            <v>UNYCSPSPUZBU</v>
          </cell>
          <cell r="B5363" t="str">
            <v>SUB EFB TOOLKIT SINGLE</v>
          </cell>
          <cell r="C5363" t="str">
            <v>FR</v>
          </cell>
          <cell r="D5363" t="str">
            <v>04 Commercialized</v>
          </cell>
          <cell r="E5363" t="e">
            <v>#N/A</v>
          </cell>
          <cell r="F5363" t="str">
            <v>06 Documentation only</v>
          </cell>
          <cell r="G5363" t="str">
            <v>01.09.2004</v>
          </cell>
          <cell r="H5363" t="str">
            <v>00.00.0000</v>
          </cell>
        </row>
        <row r="5364">
          <cell r="A5364" t="str">
            <v>UNYCSPVBUE</v>
          </cell>
          <cell r="B5364" t="str">
            <v>UNITY DEV. ED. SUBSCR. EN</v>
          </cell>
          <cell r="C5364" t="str">
            <v>FR</v>
          </cell>
          <cell r="D5364" t="str">
            <v>04 Commercialized</v>
          </cell>
          <cell r="E5364" t="e">
            <v>#N/A</v>
          </cell>
          <cell r="F5364" t="str">
            <v>06 Documentation only</v>
          </cell>
          <cell r="G5364" t="str">
            <v>18.08.2003</v>
          </cell>
          <cell r="H5364" t="str">
            <v>00.00.0000</v>
          </cell>
        </row>
        <row r="5365">
          <cell r="A5365" t="str">
            <v>UNYCSPXBUD</v>
          </cell>
          <cell r="B5365" t="str">
            <v>UNITY STUDIO SUBSCR. GERMAN</v>
          </cell>
          <cell r="C5365" t="str">
            <v>FR</v>
          </cell>
          <cell r="D5365" t="str">
            <v>04 Commercialized</v>
          </cell>
          <cell r="E5365" t="e">
            <v>#N/A</v>
          </cell>
          <cell r="F5365" t="str">
            <v>06 Documentation only</v>
          </cell>
          <cell r="G5365" t="str">
            <v>18.08.2003</v>
          </cell>
          <cell r="H5365" t="str">
            <v>00.00.0000</v>
          </cell>
        </row>
        <row r="5366">
          <cell r="A5366" t="str">
            <v>UNYCSPXBUE</v>
          </cell>
          <cell r="B5366" t="str">
            <v>UNITY STUDIO SUBSCR. ENGLISH</v>
          </cell>
          <cell r="C5366" t="str">
            <v>FR</v>
          </cell>
          <cell r="D5366" t="str">
            <v>04 Commercialized</v>
          </cell>
          <cell r="E5366" t="e">
            <v>#N/A</v>
          </cell>
          <cell r="F5366" t="str">
            <v>06 Documentation only</v>
          </cell>
          <cell r="G5366" t="str">
            <v>18.08.2003</v>
          </cell>
          <cell r="H5366" t="str">
            <v>00.00.0000</v>
          </cell>
        </row>
        <row r="5367">
          <cell r="A5367" t="str">
            <v>UNYCSPXBUF</v>
          </cell>
          <cell r="B5367" t="str">
            <v>UNITY STUDIO SUBSCR. FRENCH</v>
          </cell>
          <cell r="C5367" t="str">
            <v>FR</v>
          </cell>
          <cell r="D5367" t="str">
            <v>04 Commercialized</v>
          </cell>
          <cell r="E5367" t="e">
            <v>#N/A</v>
          </cell>
          <cell r="F5367" t="str">
            <v>06 Documentation only</v>
          </cell>
          <cell r="G5367" t="str">
            <v>18.08.2003</v>
          </cell>
          <cell r="H5367" t="str">
            <v>00.00.0000</v>
          </cell>
        </row>
        <row r="5368">
          <cell r="A5368" t="str">
            <v>UNYCSPXBUS</v>
          </cell>
          <cell r="B5368" t="str">
            <v>UNITY STUDIO SUBSCR. SPANISH</v>
          </cell>
          <cell r="C5368" t="str">
            <v>FR</v>
          </cell>
          <cell r="D5368" t="str">
            <v>04 Commercialized</v>
          </cell>
          <cell r="E5368" t="e">
            <v>#N/A</v>
          </cell>
          <cell r="F5368" t="str">
            <v>06 Documentation only</v>
          </cell>
          <cell r="G5368" t="str">
            <v>18.08.2003</v>
          </cell>
          <cell r="H5368" t="str">
            <v>00.00.0000</v>
          </cell>
        </row>
        <row r="5369">
          <cell r="A5369" t="str">
            <v>UNYCSPXBUT</v>
          </cell>
          <cell r="B5369" t="str">
            <v>UNITY STUDIO SUBSCR. ITALIAN</v>
          </cell>
          <cell r="C5369" t="str">
            <v>FR</v>
          </cell>
          <cell r="D5369" t="str">
            <v>04 Commercialized</v>
          </cell>
          <cell r="E5369" t="e">
            <v>#N/A</v>
          </cell>
          <cell r="F5369" t="str">
            <v>06 Documentation only</v>
          </cell>
          <cell r="G5369" t="str">
            <v>18.08.2003</v>
          </cell>
          <cell r="H5369" t="str">
            <v>00.00.0000</v>
          </cell>
        </row>
        <row r="5370">
          <cell r="A5370" t="str">
            <v>UNYCSPXBUVD</v>
          </cell>
          <cell r="B5370" t="str">
            <v>UNITY STUDIO SALES SUB. GERMAN</v>
          </cell>
          <cell r="C5370" t="str">
            <v>FR</v>
          </cell>
          <cell r="D5370" t="str">
            <v>04 Commercialized</v>
          </cell>
          <cell r="E5370" t="e">
            <v>#N/A</v>
          </cell>
          <cell r="F5370" t="str">
            <v>06 Documentation only</v>
          </cell>
          <cell r="G5370" t="str">
            <v>18.08.2003</v>
          </cell>
          <cell r="H5370" t="str">
            <v>00.00.0000</v>
          </cell>
        </row>
        <row r="5371">
          <cell r="A5371" t="str">
            <v>UNYCSPXBUVE</v>
          </cell>
          <cell r="B5371" t="str">
            <v>UNITY STUDIO SALES SUB. ENGLISH</v>
          </cell>
          <cell r="C5371" t="str">
            <v>FR</v>
          </cell>
          <cell r="D5371" t="str">
            <v>04 Commercialized</v>
          </cell>
          <cell r="E5371" t="e">
            <v>#N/A</v>
          </cell>
          <cell r="F5371" t="str">
            <v>06 Documentation only</v>
          </cell>
          <cell r="G5371" t="str">
            <v>18.08.2003</v>
          </cell>
          <cell r="H5371" t="str">
            <v>00.00.0000</v>
          </cell>
        </row>
        <row r="5372">
          <cell r="A5372" t="str">
            <v>UNYCSPXBUVF</v>
          </cell>
          <cell r="B5372" t="str">
            <v>UNITY STUDIO SALES SUB. FRENCH</v>
          </cell>
          <cell r="C5372" t="str">
            <v>FR</v>
          </cell>
          <cell r="D5372" t="str">
            <v>04 Commercialized</v>
          </cell>
          <cell r="E5372" t="e">
            <v>#N/A</v>
          </cell>
          <cell r="F5372" t="str">
            <v>06 Documentation only</v>
          </cell>
          <cell r="G5372" t="str">
            <v>18.08.2003</v>
          </cell>
          <cell r="H5372" t="str">
            <v>00.00.0000</v>
          </cell>
        </row>
        <row r="5373">
          <cell r="A5373" t="str">
            <v>UNYCSPXBUVS</v>
          </cell>
          <cell r="B5373" t="str">
            <v>UNITY STUDIO SALES SUB. SPANISH</v>
          </cell>
          <cell r="C5373" t="str">
            <v>FR</v>
          </cell>
          <cell r="D5373" t="str">
            <v>04 Commercialized</v>
          </cell>
          <cell r="E5373" t="e">
            <v>#N/A</v>
          </cell>
          <cell r="F5373" t="str">
            <v>06 Documentation only</v>
          </cell>
          <cell r="G5373" t="str">
            <v>18.08.2003</v>
          </cell>
          <cell r="H5373" t="str">
            <v>00.00.0000</v>
          </cell>
        </row>
        <row r="5374">
          <cell r="A5374" t="str">
            <v>UNYCSPXBUVT</v>
          </cell>
          <cell r="B5374" t="str">
            <v>UNITY STUDIO SALES SUB. ITALIAN</v>
          </cell>
          <cell r="C5374" t="str">
            <v>FR</v>
          </cell>
          <cell r="D5374" t="str">
            <v>04 Commercialized</v>
          </cell>
          <cell r="E5374" t="e">
            <v>#N/A</v>
          </cell>
          <cell r="F5374" t="str">
            <v>06 Documentation only</v>
          </cell>
          <cell r="G5374" t="str">
            <v>18.08.2003</v>
          </cell>
          <cell r="H5374" t="str">
            <v>00.00.0000</v>
          </cell>
        </row>
        <row r="5375">
          <cell r="A5375" t="str">
            <v>UNYSDUMFFCD20</v>
          </cell>
          <cell r="B5375" t="str">
            <v>UNITY SFC VIEW, FACILITY, V 2.0</v>
          </cell>
          <cell r="C5375" t="str">
            <v>FR</v>
          </cell>
          <cell r="D5375" t="str">
            <v>04 Commercialized</v>
          </cell>
          <cell r="E5375" t="e">
            <v>#N/A</v>
          </cell>
          <cell r="F5375" t="str">
            <v>01 Exchg w/ new product</v>
          </cell>
          <cell r="G5375" t="str">
            <v>01.09.2004</v>
          </cell>
          <cell r="H5375" t="str">
            <v>00.00.0000</v>
          </cell>
        </row>
        <row r="5376">
          <cell r="A5376" t="str">
            <v>UNYSDUMFTCD20</v>
          </cell>
          <cell r="B5376" t="str">
            <v>UNITY SFC VIEW, TEAM, V 2.0</v>
          </cell>
          <cell r="C5376" t="str">
            <v>FR</v>
          </cell>
          <cell r="D5376" t="str">
            <v>04 Commercialized</v>
          </cell>
          <cell r="E5376" t="e">
            <v>#N/A</v>
          </cell>
          <cell r="F5376" t="str">
            <v>01 Exchg w/ new product</v>
          </cell>
          <cell r="G5376" t="str">
            <v>01.09.2004</v>
          </cell>
          <cell r="H5376" t="str">
            <v>00.00.0000</v>
          </cell>
        </row>
        <row r="5377">
          <cell r="A5377" t="str">
            <v>UNYSDUMFUCD20</v>
          </cell>
          <cell r="B5377" t="str">
            <v>UNITY SFC VIEW, 1 USER, V 2.0</v>
          </cell>
          <cell r="C5377" t="str">
            <v>FR</v>
          </cell>
          <cell r="D5377" t="str">
            <v>04 Commercialized</v>
          </cell>
          <cell r="E5377" t="e">
            <v>#N/A</v>
          </cell>
          <cell r="F5377" t="str">
            <v>01 Exchg w/ new product</v>
          </cell>
          <cell r="G5377" t="str">
            <v>01.09.2004</v>
          </cell>
          <cell r="H5377" t="str">
            <v>00.00.0000</v>
          </cell>
        </row>
        <row r="5378">
          <cell r="A5378" t="str">
            <v>UNYSEWLFFCD20</v>
          </cell>
          <cell r="B5378" t="str">
            <v>UNITY STUDIO W/O VISIO FACILITY</v>
          </cell>
          <cell r="C5378" t="str">
            <v>FR</v>
          </cell>
          <cell r="D5378" t="str">
            <v>04 Commercialized</v>
          </cell>
          <cell r="E5378" t="e">
            <v>#N/A</v>
          </cell>
          <cell r="F5378" t="str">
            <v>01 Exchg w/ new product</v>
          </cell>
          <cell r="G5378" t="str">
            <v>10.11.2004</v>
          </cell>
          <cell r="H5378" t="str">
            <v>00.00.0000</v>
          </cell>
        </row>
        <row r="5379">
          <cell r="A5379" t="str">
            <v>UNYSEWLFGCD20</v>
          </cell>
          <cell r="B5379" t="str">
            <v>UNITY STUDIO W/O VISIO GROUP</v>
          </cell>
          <cell r="C5379" t="str">
            <v>FR</v>
          </cell>
          <cell r="D5379" t="str">
            <v>04 Commercialized</v>
          </cell>
          <cell r="E5379" t="e">
            <v>#N/A</v>
          </cell>
          <cell r="F5379" t="str">
            <v>01 Exchg w/ new product</v>
          </cell>
          <cell r="G5379" t="str">
            <v>10.11.2004</v>
          </cell>
          <cell r="H5379" t="str">
            <v>00.00.0000</v>
          </cell>
        </row>
        <row r="5380">
          <cell r="A5380" t="str">
            <v>UNYSEWLFTCD20</v>
          </cell>
          <cell r="B5380" t="str">
            <v>UNITY STUDIO W/O VISIO TEAM</v>
          </cell>
          <cell r="C5380" t="str">
            <v>FR</v>
          </cell>
          <cell r="D5380" t="str">
            <v>04 Commercialized</v>
          </cell>
          <cell r="E5380" t="e">
            <v>#N/A</v>
          </cell>
          <cell r="F5380" t="str">
            <v>01 Exchg w/ new product</v>
          </cell>
          <cell r="G5380" t="str">
            <v>10.11.2004</v>
          </cell>
          <cell r="H5380" t="str">
            <v>00.00.0000</v>
          </cell>
        </row>
        <row r="5381">
          <cell r="A5381" t="str">
            <v>UNYSEWLFUCD20</v>
          </cell>
          <cell r="B5381" t="str">
            <v>UNITY STUDIO W/O VISIO SINGLE</v>
          </cell>
          <cell r="C5381" t="str">
            <v>FR</v>
          </cell>
          <cell r="D5381" t="str">
            <v>04 Commercialized</v>
          </cell>
          <cell r="E5381" t="e">
            <v>#N/A</v>
          </cell>
          <cell r="F5381" t="str">
            <v>01 Exchg w/ new product</v>
          </cell>
          <cell r="G5381" t="str">
            <v>10.11.2004</v>
          </cell>
          <cell r="H5381" t="str">
            <v>00.00.0000</v>
          </cell>
        </row>
        <row r="5382">
          <cell r="A5382" t="str">
            <v>UNYSEWLVUCD20</v>
          </cell>
          <cell r="B5382" t="str">
            <v>UNITY STUDIO SALES W/O VISIO</v>
          </cell>
          <cell r="C5382" t="str">
            <v>FR</v>
          </cell>
          <cell r="D5382" t="str">
            <v>04 Commercialized</v>
          </cell>
          <cell r="E5382" t="e">
            <v>#N/A</v>
          </cell>
          <cell r="F5382" t="str">
            <v>01 Exchg w/ new product</v>
          </cell>
          <cell r="G5382" t="str">
            <v>10.11.2004</v>
          </cell>
          <cell r="H5382" t="str">
            <v>00.00.0000</v>
          </cell>
        </row>
        <row r="5383">
          <cell r="A5383" t="str">
            <v>UNYSEWLYUCD20</v>
          </cell>
          <cell r="B5383" t="str">
            <v>UNITY STUDIO UPGR. SINGLE W/O VISIO</v>
          </cell>
          <cell r="C5383" t="str">
            <v>FR</v>
          </cell>
          <cell r="D5383" t="str">
            <v>04 Commercialized</v>
          </cell>
          <cell r="E5383" t="e">
            <v>#N/A</v>
          </cell>
          <cell r="F5383" t="str">
            <v>01 Exchg w/ new product</v>
          </cell>
          <cell r="G5383" t="str">
            <v>10.11.2004</v>
          </cell>
          <cell r="H5383" t="str">
            <v>00.00.0000</v>
          </cell>
        </row>
        <row r="5384">
          <cell r="A5384" t="str">
            <v>UNYSEWXFUCD10D</v>
          </cell>
          <cell r="B5384" t="str">
            <v>UNITY STUDIO GERMAN</v>
          </cell>
          <cell r="C5384" t="str">
            <v>FR</v>
          </cell>
          <cell r="D5384" t="str">
            <v>05 EOC</v>
          </cell>
          <cell r="E5384" t="e">
            <v>#N/A</v>
          </cell>
          <cell r="F5384" t="str">
            <v>01 Exchg w/ new product</v>
          </cell>
          <cell r="G5384" t="str">
            <v>07.10.2004</v>
          </cell>
          <cell r="H5384" t="str">
            <v>10.11.2004</v>
          </cell>
          <cell r="I5384" t="str">
            <v>NO REPLACE</v>
          </cell>
        </row>
        <row r="5385">
          <cell r="A5385" t="str">
            <v>UNYSEWXFUCD10E</v>
          </cell>
          <cell r="B5385" t="str">
            <v>UNITY STUDIO ENGLISH</v>
          </cell>
          <cell r="C5385" t="str">
            <v>FR</v>
          </cell>
          <cell r="D5385" t="str">
            <v>05 EOC</v>
          </cell>
          <cell r="E5385" t="e">
            <v>#N/A</v>
          </cell>
          <cell r="F5385" t="str">
            <v>01 Exchg w/ new product</v>
          </cell>
          <cell r="G5385" t="str">
            <v>07.10.2004</v>
          </cell>
          <cell r="H5385" t="str">
            <v>10.11.2004</v>
          </cell>
          <cell r="I5385" t="str">
            <v>NO REPLACE</v>
          </cell>
        </row>
        <row r="5386">
          <cell r="A5386" t="str">
            <v>UNYSEWXFUCD10F</v>
          </cell>
          <cell r="B5386" t="str">
            <v>UNITY STUDIO FRENCH</v>
          </cell>
          <cell r="C5386" t="str">
            <v>FR</v>
          </cell>
          <cell r="D5386" t="str">
            <v>05 EOC</v>
          </cell>
          <cell r="E5386" t="e">
            <v>#N/A</v>
          </cell>
          <cell r="F5386" t="str">
            <v>01 Exchg w/ new product</v>
          </cell>
          <cell r="G5386" t="str">
            <v>07.10.2004</v>
          </cell>
          <cell r="H5386" t="str">
            <v>10.11.2004</v>
          </cell>
          <cell r="I5386" t="str">
            <v>NO REPLACE</v>
          </cell>
        </row>
        <row r="5387">
          <cell r="A5387" t="str">
            <v>UNYSEWXFUCD10S</v>
          </cell>
          <cell r="B5387" t="str">
            <v>UNITY STUDIO SPANISH</v>
          </cell>
          <cell r="C5387" t="str">
            <v>FR</v>
          </cell>
          <cell r="D5387" t="str">
            <v>05 EOC</v>
          </cell>
          <cell r="E5387" t="e">
            <v>#N/A</v>
          </cell>
          <cell r="F5387" t="str">
            <v>01 Exchg w/ new product</v>
          </cell>
          <cell r="G5387" t="str">
            <v>07.10.2004</v>
          </cell>
          <cell r="H5387" t="str">
            <v>10.11.2004</v>
          </cell>
          <cell r="I5387" t="str">
            <v>NO REPLACE</v>
          </cell>
        </row>
        <row r="5388">
          <cell r="A5388" t="str">
            <v>UNYSEWXFUCD10T</v>
          </cell>
          <cell r="B5388" t="str">
            <v>UNITY STUDIO ITALIAN</v>
          </cell>
          <cell r="C5388" t="str">
            <v>FR</v>
          </cell>
          <cell r="D5388" t="str">
            <v>05 EOC</v>
          </cell>
          <cell r="E5388" t="e">
            <v>#N/A</v>
          </cell>
          <cell r="F5388" t="str">
            <v>01 Exchg w/ new product</v>
          </cell>
          <cell r="G5388" t="str">
            <v>07.10.2004</v>
          </cell>
          <cell r="H5388" t="str">
            <v>10.11.2004</v>
          </cell>
          <cell r="I5388" t="str">
            <v>NO REPLACE</v>
          </cell>
        </row>
        <row r="5389">
          <cell r="A5389" t="str">
            <v>UNYSEWXFUCD20D</v>
          </cell>
          <cell r="B5389" t="str">
            <v>UNITY STUDIO GERMAN W. VISIO</v>
          </cell>
          <cell r="C5389" t="str">
            <v>FR</v>
          </cell>
          <cell r="D5389" t="str">
            <v>04 Commercialized</v>
          </cell>
          <cell r="E5389" t="e">
            <v>#N/A</v>
          </cell>
          <cell r="F5389" t="str">
            <v>01 Exchg w/ new product</v>
          </cell>
          <cell r="G5389" t="str">
            <v>10.11.2004</v>
          </cell>
          <cell r="H5389" t="str">
            <v>00.00.0000</v>
          </cell>
        </row>
        <row r="5390">
          <cell r="A5390" t="str">
            <v>UNYSEWXFUCD20E</v>
          </cell>
          <cell r="B5390" t="str">
            <v>UNITY STUDIO ENGLISH W. VISIO</v>
          </cell>
          <cell r="C5390" t="str">
            <v>FR</v>
          </cell>
          <cell r="D5390" t="str">
            <v>04 Commercialized</v>
          </cell>
          <cell r="E5390" t="e">
            <v>#N/A</v>
          </cell>
          <cell r="F5390" t="str">
            <v>01 Exchg w/ new product</v>
          </cell>
          <cell r="G5390" t="str">
            <v>10.11.2004</v>
          </cell>
          <cell r="H5390" t="str">
            <v>00.00.0000</v>
          </cell>
        </row>
        <row r="5391">
          <cell r="A5391" t="str">
            <v>UNYSEWXFUCD20F</v>
          </cell>
          <cell r="B5391" t="str">
            <v>UNITY STUDIO FRENCH W. VISIO</v>
          </cell>
          <cell r="C5391" t="str">
            <v>FR</v>
          </cell>
          <cell r="D5391" t="str">
            <v>04 Commercialized</v>
          </cell>
          <cell r="E5391" t="e">
            <v>#N/A</v>
          </cell>
          <cell r="F5391" t="str">
            <v>01 Exchg w/ new product</v>
          </cell>
          <cell r="G5391" t="str">
            <v>10.11.2004</v>
          </cell>
          <cell r="H5391" t="str">
            <v>00.00.0000</v>
          </cell>
        </row>
        <row r="5392">
          <cell r="A5392" t="str">
            <v>UNYSEWXFUCD20S</v>
          </cell>
          <cell r="B5392" t="str">
            <v>UNITY STUDIO SPANISH W. VISIO</v>
          </cell>
          <cell r="C5392" t="str">
            <v>FR</v>
          </cell>
          <cell r="D5392" t="str">
            <v>04 Commercialized</v>
          </cell>
          <cell r="E5392" t="e">
            <v>#N/A</v>
          </cell>
          <cell r="F5392" t="str">
            <v>01 Exchg w/ new product</v>
          </cell>
          <cell r="G5392" t="str">
            <v>10.11.2004</v>
          </cell>
          <cell r="H5392" t="str">
            <v>00.00.0000</v>
          </cell>
        </row>
        <row r="5393">
          <cell r="A5393" t="str">
            <v>UNYSEWXFUCD20T</v>
          </cell>
          <cell r="B5393" t="str">
            <v>UNITY STUDIO ITALIEN W. VISIO</v>
          </cell>
          <cell r="C5393" t="str">
            <v>FR</v>
          </cell>
          <cell r="D5393" t="str">
            <v>04 Commercialized</v>
          </cell>
          <cell r="E5393" t="e">
            <v>#N/A</v>
          </cell>
          <cell r="F5393" t="str">
            <v>01 Exchg w/ new product</v>
          </cell>
          <cell r="G5393" t="str">
            <v>10.11.2004</v>
          </cell>
          <cell r="H5393" t="str">
            <v>00.00.0000</v>
          </cell>
        </row>
        <row r="5394">
          <cell r="A5394" t="str">
            <v>UNYSEWXVUCD10D</v>
          </cell>
          <cell r="B5394" t="str">
            <v>UNITY STUDIO SALES GERMAN</v>
          </cell>
          <cell r="C5394" t="str">
            <v>FR</v>
          </cell>
          <cell r="D5394" t="str">
            <v>04 Commercialized</v>
          </cell>
          <cell r="E5394" t="e">
            <v>#N/A</v>
          </cell>
          <cell r="F5394" t="str">
            <v>01 Exchg w/ new product</v>
          </cell>
          <cell r="G5394" t="str">
            <v>18.08.2003</v>
          </cell>
          <cell r="H5394" t="str">
            <v>00.00.0000</v>
          </cell>
        </row>
        <row r="5395">
          <cell r="A5395" t="str">
            <v>UNYSEWXVUCD10E</v>
          </cell>
          <cell r="B5395" t="str">
            <v>UNITY STUDIO SALES ENGLISH</v>
          </cell>
          <cell r="C5395" t="str">
            <v>FR</v>
          </cell>
          <cell r="D5395" t="str">
            <v>04 Commercialized</v>
          </cell>
          <cell r="E5395" t="e">
            <v>#N/A</v>
          </cell>
          <cell r="F5395" t="str">
            <v>01 Exchg w/ new product</v>
          </cell>
          <cell r="G5395" t="str">
            <v>18.08.2003</v>
          </cell>
          <cell r="H5395" t="str">
            <v>00.00.0000</v>
          </cell>
        </row>
        <row r="5396">
          <cell r="A5396" t="str">
            <v>UNYSEWXVUCD10F</v>
          </cell>
          <cell r="B5396" t="str">
            <v>UNITY STUDIO SALES FRENCH</v>
          </cell>
          <cell r="C5396" t="str">
            <v>FR</v>
          </cell>
          <cell r="D5396" t="str">
            <v>04 Commercialized</v>
          </cell>
          <cell r="E5396" t="e">
            <v>#N/A</v>
          </cell>
          <cell r="F5396" t="str">
            <v>01 Exchg w/ new product</v>
          </cell>
          <cell r="G5396" t="str">
            <v>18.08.2003</v>
          </cell>
          <cell r="H5396" t="str">
            <v>00.00.0000</v>
          </cell>
        </row>
        <row r="5397">
          <cell r="A5397" t="str">
            <v>UNYSEWXVUCD10S</v>
          </cell>
          <cell r="B5397" t="str">
            <v>UNITY STUDIO SALES SPANISH</v>
          </cell>
          <cell r="C5397" t="str">
            <v>FR</v>
          </cell>
          <cell r="D5397" t="str">
            <v>04 Commercialized</v>
          </cell>
          <cell r="E5397" t="e">
            <v>#N/A</v>
          </cell>
          <cell r="F5397" t="str">
            <v>01 Exchg w/ new product</v>
          </cell>
          <cell r="G5397" t="str">
            <v>18.08.2003</v>
          </cell>
          <cell r="H5397" t="str">
            <v>00.00.0000</v>
          </cell>
        </row>
        <row r="5398">
          <cell r="A5398" t="str">
            <v>UNYSEWXVUCD10T</v>
          </cell>
          <cell r="B5398" t="str">
            <v>UNITY STUDIO SALES ITALIAN</v>
          </cell>
          <cell r="C5398" t="str">
            <v>FR</v>
          </cell>
          <cell r="D5398" t="str">
            <v>04 Commercialized</v>
          </cell>
          <cell r="E5398" t="e">
            <v>#N/A</v>
          </cell>
          <cell r="F5398" t="str">
            <v>01 Exchg w/ new product</v>
          </cell>
          <cell r="G5398" t="str">
            <v>18.08.2003</v>
          </cell>
          <cell r="H5398" t="str">
            <v>00.00.0000</v>
          </cell>
        </row>
        <row r="5399">
          <cell r="A5399" t="str">
            <v>UNYSPUEEFCD20</v>
          </cell>
          <cell r="B5399" t="str">
            <v>UNITY PRO XL SITE  EDUC.</v>
          </cell>
          <cell r="C5399" t="str">
            <v>FR</v>
          </cell>
          <cell r="D5399" t="str">
            <v>04 Commercialized</v>
          </cell>
          <cell r="E5399" t="e">
            <v>#N/A</v>
          </cell>
          <cell r="F5399" t="str">
            <v>01 Exchg w/ new product</v>
          </cell>
          <cell r="G5399" t="str">
            <v>01.09.2004</v>
          </cell>
          <cell r="H5399" t="str">
            <v>00.00.0000</v>
          </cell>
        </row>
        <row r="5400">
          <cell r="A5400" t="str">
            <v>UNYSPUEFFCD20</v>
          </cell>
          <cell r="B5400" t="str">
            <v>UNITY PRO XL FACILITY LIC.</v>
          </cell>
          <cell r="C5400" t="str">
            <v>FR</v>
          </cell>
          <cell r="D5400" t="str">
            <v>04 Commercialized</v>
          </cell>
          <cell r="E5400">
            <v>905000</v>
          </cell>
          <cell r="F5400" t="str">
            <v>01 Exchg w/ new product</v>
          </cell>
          <cell r="G5400" t="str">
            <v>01.09.2004</v>
          </cell>
          <cell r="H5400" t="str">
            <v>00.00.0000</v>
          </cell>
        </row>
        <row r="5401">
          <cell r="A5401" t="str">
            <v>UNYSPUEFGCD20</v>
          </cell>
          <cell r="B5401" t="str">
            <v>UNITY PRO XL GROUP LIC.</v>
          </cell>
          <cell r="C5401" t="str">
            <v>FR</v>
          </cell>
          <cell r="D5401" t="str">
            <v>04 Commercialized</v>
          </cell>
          <cell r="E5401">
            <v>348000</v>
          </cell>
          <cell r="F5401" t="str">
            <v>01 Exchg w/ new product</v>
          </cell>
          <cell r="G5401" t="str">
            <v>01.09.2004</v>
          </cell>
          <cell r="H5401" t="str">
            <v>00.00.0000</v>
          </cell>
        </row>
        <row r="5402">
          <cell r="A5402" t="str">
            <v>UNYSPUEFTAL20</v>
          </cell>
          <cell r="B5402" t="str">
            <v>UNITY PRO XL ALLIANCE TEAM V2.0</v>
          </cell>
          <cell r="C5402" t="str">
            <v>FR</v>
          </cell>
          <cell r="D5402" t="str">
            <v>04 Commercialized</v>
          </cell>
          <cell r="E5402" t="e">
            <v>#N/A</v>
          </cell>
          <cell r="F5402" t="str">
            <v>01 Exchg w/ new product</v>
          </cell>
          <cell r="G5402" t="str">
            <v>09.09.2004</v>
          </cell>
          <cell r="H5402" t="str">
            <v>00.00.0000</v>
          </cell>
        </row>
        <row r="5403">
          <cell r="A5403" t="str">
            <v>UNYSPUEFTCD20</v>
          </cell>
          <cell r="B5403" t="str">
            <v>UNITY PRO XL TEAM LIC.</v>
          </cell>
          <cell r="C5403" t="str">
            <v>FR</v>
          </cell>
          <cell r="D5403" t="str">
            <v>04 Commercialized</v>
          </cell>
          <cell r="E5403">
            <v>522000</v>
          </cell>
          <cell r="F5403" t="str">
            <v>01 Exchg w/ new product</v>
          </cell>
          <cell r="G5403" t="str">
            <v>01.09.2004</v>
          </cell>
          <cell r="H5403" t="str">
            <v>00.00.0000</v>
          </cell>
        </row>
        <row r="5404">
          <cell r="A5404" t="str">
            <v>UNYSPUEFUAL20</v>
          </cell>
          <cell r="B5404" t="str">
            <v>UNITY PRO XL ALLIANCE SINGLE V2.0</v>
          </cell>
          <cell r="C5404" t="str">
            <v>FR</v>
          </cell>
          <cell r="D5404" t="str">
            <v>04 Commercialized</v>
          </cell>
          <cell r="E5404" t="e">
            <v>#N/A</v>
          </cell>
          <cell r="F5404" t="str">
            <v>01 Exchg w/ new product</v>
          </cell>
          <cell r="G5404" t="str">
            <v>09.09.2004</v>
          </cell>
          <cell r="H5404" t="str">
            <v>00.00.0000</v>
          </cell>
        </row>
        <row r="5405">
          <cell r="A5405" t="str">
            <v>UNYSPUEFUCD20</v>
          </cell>
          <cell r="B5405" t="str">
            <v>UNITY PRO XL SINGLE LIC</v>
          </cell>
          <cell r="C5405" t="str">
            <v>FR</v>
          </cell>
          <cell r="D5405" t="str">
            <v>04 Commercialized</v>
          </cell>
          <cell r="E5405">
            <v>174000</v>
          </cell>
          <cell r="F5405" t="str">
            <v>01 Exchg w/ new product</v>
          </cell>
          <cell r="G5405" t="str">
            <v>01.09.2004</v>
          </cell>
          <cell r="H5405" t="str">
            <v>00.00.0000</v>
          </cell>
        </row>
        <row r="5406">
          <cell r="A5406" t="str">
            <v>UNYSPUETUCD20</v>
          </cell>
          <cell r="B5406" t="str">
            <v>UNITY PRO XL TRIAL 10 P</v>
          </cell>
          <cell r="C5406" t="str">
            <v>FR</v>
          </cell>
          <cell r="D5406" t="str">
            <v>04 Commercialized</v>
          </cell>
          <cell r="E5406" t="e">
            <v>#N/A</v>
          </cell>
          <cell r="F5406" t="str">
            <v>01 Exchg w/ new product</v>
          </cell>
          <cell r="G5406" t="str">
            <v>13.01.2005</v>
          </cell>
          <cell r="H5406" t="str">
            <v>00.00.0000</v>
          </cell>
        </row>
        <row r="5407">
          <cell r="A5407" t="str">
            <v>UNYSPUEVTCD20</v>
          </cell>
          <cell r="B5407" t="str">
            <v>UNITY PRO XL VENDOR 10 P</v>
          </cell>
          <cell r="C5407" t="str">
            <v>FR</v>
          </cell>
          <cell r="D5407" t="str">
            <v>04 Commercialized</v>
          </cell>
          <cell r="E5407" t="e">
            <v>#N/A</v>
          </cell>
          <cell r="F5407" t="str">
            <v>01 Exchg w/ new product</v>
          </cell>
          <cell r="G5407" t="str">
            <v>01.09.2004</v>
          </cell>
          <cell r="H5407" t="str">
            <v>00.00.0000</v>
          </cell>
        </row>
        <row r="5408">
          <cell r="A5408" t="str">
            <v>UNYSPUEZFCD20</v>
          </cell>
          <cell r="B5408" t="str">
            <v>UPG. LEG TO PRO XL FACIL.</v>
          </cell>
          <cell r="C5408" t="str">
            <v>FR</v>
          </cell>
          <cell r="D5408" t="str">
            <v>04 Commercialized</v>
          </cell>
          <cell r="E5408">
            <v>348000</v>
          </cell>
          <cell r="F5408" t="str">
            <v>01 Exchg w/ new product</v>
          </cell>
          <cell r="G5408" t="str">
            <v>01.09.2004</v>
          </cell>
          <cell r="H5408" t="str">
            <v>00.00.0000</v>
          </cell>
        </row>
        <row r="5409">
          <cell r="A5409" t="str">
            <v>UNYSPUEZGCD20</v>
          </cell>
          <cell r="B5409" t="str">
            <v>UPG. LEG TO PRO XL GROUP</v>
          </cell>
          <cell r="C5409" t="str">
            <v>FR</v>
          </cell>
          <cell r="D5409" t="str">
            <v>04 Commercialized</v>
          </cell>
          <cell r="E5409">
            <v>131000</v>
          </cell>
          <cell r="F5409" t="str">
            <v>01 Exchg w/ new product</v>
          </cell>
          <cell r="G5409" t="str">
            <v>01.09.2004</v>
          </cell>
          <cell r="H5409" t="str">
            <v>00.00.0000</v>
          </cell>
        </row>
        <row r="5410">
          <cell r="A5410" t="str">
            <v>UNYSPUEZTAL20</v>
          </cell>
          <cell r="B5410" t="str">
            <v>UPG LEG TO PRO XL ALLIANCE TEAM V2.0</v>
          </cell>
          <cell r="C5410" t="str">
            <v>FR</v>
          </cell>
          <cell r="D5410" t="str">
            <v>04 Commercialized</v>
          </cell>
          <cell r="E5410" t="e">
            <v>#N/A</v>
          </cell>
          <cell r="F5410" t="str">
            <v>01 Exchg w/ new product</v>
          </cell>
          <cell r="G5410" t="str">
            <v>09.09.2004</v>
          </cell>
          <cell r="H5410" t="str">
            <v>00.00.0000</v>
          </cell>
        </row>
        <row r="5411">
          <cell r="A5411" t="str">
            <v>UNYSPUEZTCD20</v>
          </cell>
          <cell r="B5411" t="str">
            <v>UPG. LEG TO PRO XL TEAM.</v>
          </cell>
          <cell r="C5411" t="str">
            <v>FR</v>
          </cell>
          <cell r="D5411" t="str">
            <v>04 Commercialized</v>
          </cell>
          <cell r="E5411">
            <v>151000</v>
          </cell>
          <cell r="F5411" t="str">
            <v>01 Exchg w/ new product</v>
          </cell>
          <cell r="G5411" t="str">
            <v>01.09.2004</v>
          </cell>
          <cell r="H5411" t="str">
            <v>00.00.0000</v>
          </cell>
        </row>
        <row r="5412">
          <cell r="A5412" t="str">
            <v>UNYSPUEZUAL20</v>
          </cell>
          <cell r="B5412" t="str">
            <v>UPG LEG TO PRO XL ALLIANCE SINGLE V2.0</v>
          </cell>
          <cell r="C5412" t="str">
            <v>FR</v>
          </cell>
          <cell r="D5412" t="str">
            <v>04 Commercialized</v>
          </cell>
          <cell r="E5412" t="e">
            <v>#N/A</v>
          </cell>
          <cell r="F5412" t="str">
            <v>01 Exchg w/ new product</v>
          </cell>
          <cell r="G5412" t="str">
            <v>09.09.2004</v>
          </cell>
          <cell r="H5412" t="str">
            <v>00.00.0000</v>
          </cell>
        </row>
        <row r="5413">
          <cell r="A5413" t="str">
            <v>UNYSPUEZUCD20</v>
          </cell>
          <cell r="B5413" t="str">
            <v>UPG. LEG TO PRO XL SINGLE</v>
          </cell>
          <cell r="C5413" t="str">
            <v>FR</v>
          </cell>
          <cell r="D5413" t="str">
            <v>04 Commercialized</v>
          </cell>
          <cell r="E5413">
            <v>66000</v>
          </cell>
          <cell r="F5413" t="str">
            <v>01 Exchg w/ new product</v>
          </cell>
          <cell r="G5413" t="str">
            <v>01.09.2004</v>
          </cell>
          <cell r="H5413" t="str">
            <v>00.00.0000</v>
          </cell>
        </row>
        <row r="5414">
          <cell r="A5414" t="str">
            <v>UNYSPULFFCD20</v>
          </cell>
          <cell r="B5414" t="str">
            <v>UNITY PRO L FACILITY LIC.</v>
          </cell>
          <cell r="C5414" t="str">
            <v>FR</v>
          </cell>
          <cell r="D5414" t="str">
            <v>04 Commercialized</v>
          </cell>
          <cell r="E5414">
            <v>682000</v>
          </cell>
          <cell r="F5414" t="str">
            <v>01 Exchg w/ new product</v>
          </cell>
          <cell r="G5414" t="str">
            <v>01.09.2004</v>
          </cell>
          <cell r="H5414" t="str">
            <v>00.00.0000</v>
          </cell>
        </row>
        <row r="5415">
          <cell r="A5415" t="str">
            <v>UNYSPULFGCD20</v>
          </cell>
          <cell r="B5415" t="str">
            <v>UNITY PRO L GROUP LIC.</v>
          </cell>
          <cell r="C5415" t="str">
            <v>FR</v>
          </cell>
          <cell r="D5415" t="str">
            <v>04 Commercialized</v>
          </cell>
          <cell r="E5415">
            <v>258000</v>
          </cell>
          <cell r="F5415" t="str">
            <v>01 Exchg w/ new product</v>
          </cell>
          <cell r="G5415" t="str">
            <v>01.09.2004</v>
          </cell>
          <cell r="H5415" t="str">
            <v>00.00.0000</v>
          </cell>
        </row>
        <row r="5416">
          <cell r="A5416" t="str">
            <v>UNYSPULFTCD20</v>
          </cell>
          <cell r="B5416" t="str">
            <v>UNITY PRO L TEAM LIC.</v>
          </cell>
          <cell r="C5416" t="str">
            <v>FR</v>
          </cell>
          <cell r="D5416" t="str">
            <v>04 Commercialized</v>
          </cell>
          <cell r="E5416">
            <v>306000</v>
          </cell>
          <cell r="F5416" t="str">
            <v>01 Exchg w/ new product</v>
          </cell>
          <cell r="G5416" t="str">
            <v>01.09.2004</v>
          </cell>
          <cell r="H5416" t="str">
            <v>00.00.0000</v>
          </cell>
        </row>
        <row r="5417">
          <cell r="A5417" t="str">
            <v>UNYSPULFUCD20</v>
          </cell>
          <cell r="B5417" t="str">
            <v>UNITY PRO L SINGLE LIC.</v>
          </cell>
          <cell r="C5417" t="str">
            <v>FR</v>
          </cell>
          <cell r="D5417" t="str">
            <v>04 Commercialized</v>
          </cell>
          <cell r="E5417">
            <v>129000</v>
          </cell>
          <cell r="F5417" t="str">
            <v>01 Exchg w/ new product</v>
          </cell>
          <cell r="G5417" t="str">
            <v>01.09.2004</v>
          </cell>
          <cell r="H5417" t="str">
            <v>00.00.0000</v>
          </cell>
        </row>
        <row r="5418">
          <cell r="A5418" t="str">
            <v>UNYSPULZFCD20</v>
          </cell>
          <cell r="B5418" t="str">
            <v>UPG. LEG TO PRO L FACIL.</v>
          </cell>
          <cell r="C5418" t="str">
            <v>FR</v>
          </cell>
          <cell r="D5418" t="str">
            <v>04 Commercialized</v>
          </cell>
          <cell r="E5418">
            <v>259000</v>
          </cell>
          <cell r="F5418" t="str">
            <v>01 Exchg w/ new product</v>
          </cell>
          <cell r="G5418" t="str">
            <v>01.09.2004</v>
          </cell>
          <cell r="H5418" t="str">
            <v>00.00.0000</v>
          </cell>
        </row>
        <row r="5419">
          <cell r="A5419" t="str">
            <v>UNYSPULZGCD20</v>
          </cell>
          <cell r="B5419" t="str">
            <v>UPG. LEG TO PRO L GROUP</v>
          </cell>
          <cell r="C5419" t="str">
            <v>FR</v>
          </cell>
          <cell r="D5419" t="str">
            <v>04 Commercialized</v>
          </cell>
          <cell r="E5419">
            <v>97000</v>
          </cell>
          <cell r="F5419" t="str">
            <v>01 Exchg w/ new product</v>
          </cell>
          <cell r="G5419" t="str">
            <v>01.09.2004</v>
          </cell>
          <cell r="H5419" t="str">
            <v>00.00.0000</v>
          </cell>
        </row>
        <row r="5420">
          <cell r="A5420" t="str">
            <v>UNYSPULZTCD20</v>
          </cell>
          <cell r="B5420" t="str">
            <v>UPG. LEG TO PRO L TEAM.</v>
          </cell>
          <cell r="C5420" t="str">
            <v>FR</v>
          </cell>
          <cell r="D5420" t="str">
            <v>04 Commercialized</v>
          </cell>
          <cell r="E5420">
            <v>112000</v>
          </cell>
          <cell r="F5420" t="str">
            <v>01 Exchg w/ new product</v>
          </cell>
          <cell r="G5420" t="str">
            <v>01.09.2004</v>
          </cell>
          <cell r="H5420" t="str">
            <v>00.00.0000</v>
          </cell>
        </row>
        <row r="5421">
          <cell r="A5421" t="str">
            <v>UNYSPULZUCD20</v>
          </cell>
          <cell r="B5421" t="str">
            <v>UPG. LEG TO PRO L SINGLE</v>
          </cell>
          <cell r="C5421" t="str">
            <v>FR</v>
          </cell>
          <cell r="D5421" t="str">
            <v>04 Commercialized</v>
          </cell>
          <cell r="E5421">
            <v>49000</v>
          </cell>
          <cell r="F5421" t="str">
            <v>01 Exchg w/ new product</v>
          </cell>
          <cell r="G5421" t="str">
            <v>01.09.2004</v>
          </cell>
          <cell r="H5421" t="str">
            <v>00.00.0000</v>
          </cell>
        </row>
        <row r="5422">
          <cell r="A5422" t="str">
            <v>UNYSPUMFGCD20</v>
          </cell>
          <cell r="B5422" t="str">
            <v>UNITY PRO M GROUP LIC.</v>
          </cell>
          <cell r="C5422" t="str">
            <v>FR</v>
          </cell>
          <cell r="D5422" t="str">
            <v>04 Commercialized</v>
          </cell>
          <cell r="E5422">
            <v>111000</v>
          </cell>
          <cell r="F5422" t="str">
            <v>01 Exchg w/ new product</v>
          </cell>
          <cell r="G5422" t="str">
            <v>01.09.2004</v>
          </cell>
          <cell r="H5422" t="str">
            <v>00.00.0000</v>
          </cell>
        </row>
        <row r="5423">
          <cell r="A5423" t="str">
            <v>UNYSPUMFUCD20</v>
          </cell>
          <cell r="B5423" t="str">
            <v>UNITY PRO M SINGLE LIC.</v>
          </cell>
          <cell r="C5423" t="str">
            <v>FR</v>
          </cell>
          <cell r="D5423" t="str">
            <v>04 Commercialized</v>
          </cell>
          <cell r="E5423">
            <v>56000</v>
          </cell>
          <cell r="F5423" t="str">
            <v>01 Exchg w/ new product</v>
          </cell>
          <cell r="G5423" t="str">
            <v>01.09.2004</v>
          </cell>
          <cell r="H5423" t="str">
            <v>00.00.0000</v>
          </cell>
        </row>
        <row r="5424">
          <cell r="A5424" t="str">
            <v>UNYSPUMZGCD20</v>
          </cell>
          <cell r="B5424" t="str">
            <v>UPG. LEG TO PRO M GROUP</v>
          </cell>
          <cell r="C5424" t="str">
            <v>FR</v>
          </cell>
          <cell r="D5424" t="str">
            <v>04 Commercialized</v>
          </cell>
          <cell r="E5424">
            <v>35000</v>
          </cell>
          <cell r="F5424" t="str">
            <v>01 Exchg w/ new product</v>
          </cell>
          <cell r="G5424" t="str">
            <v>01.09.2004</v>
          </cell>
          <cell r="H5424" t="str">
            <v>00.00.0000</v>
          </cell>
        </row>
        <row r="5425">
          <cell r="A5425" t="str">
            <v>UNYSPUMZUCD20</v>
          </cell>
          <cell r="B5425" t="str">
            <v>UPG. LEG TO PRO M SINGLE</v>
          </cell>
          <cell r="C5425" t="str">
            <v>FR</v>
          </cell>
          <cell r="D5425" t="str">
            <v>04 Commercialized</v>
          </cell>
          <cell r="E5425">
            <v>21000</v>
          </cell>
          <cell r="F5425" t="str">
            <v>01 Exchg w/ new product</v>
          </cell>
          <cell r="G5425" t="str">
            <v>01.09.2004</v>
          </cell>
          <cell r="H5425" t="str">
            <v>00.00.0000</v>
          </cell>
        </row>
        <row r="5426">
          <cell r="A5426" t="str">
            <v>UNYSPUQFTAL20</v>
          </cell>
          <cell r="B5426" t="str">
            <v>PLC SUITE ALLIANCE TEAM V2.0</v>
          </cell>
          <cell r="C5426" t="str">
            <v>FR</v>
          </cell>
          <cell r="D5426" t="str">
            <v>04 Commercialized</v>
          </cell>
          <cell r="E5426" t="e">
            <v>#N/A</v>
          </cell>
          <cell r="F5426" t="str">
            <v>01 Exchg w/ new product</v>
          </cell>
          <cell r="G5426" t="str">
            <v>09.09.2004</v>
          </cell>
          <cell r="H5426" t="str">
            <v>00.00.0000</v>
          </cell>
        </row>
        <row r="5427">
          <cell r="A5427" t="str">
            <v>UNYSPUQFUAL20</v>
          </cell>
          <cell r="B5427" t="str">
            <v>PLC SUITE ALLIANCE SINGLE V2.0</v>
          </cell>
          <cell r="C5427" t="str">
            <v>FR</v>
          </cell>
          <cell r="D5427" t="str">
            <v>04 Commercialized</v>
          </cell>
          <cell r="E5427" t="e">
            <v>#N/A</v>
          </cell>
          <cell r="F5427" t="str">
            <v>01 Exchg w/ new product</v>
          </cell>
          <cell r="G5427" t="str">
            <v>09.09.2004</v>
          </cell>
          <cell r="H5427" t="str">
            <v>00.00.0000</v>
          </cell>
        </row>
        <row r="5428">
          <cell r="A5428" t="str">
            <v>UNYSPUQZTAL20</v>
          </cell>
          <cell r="B5428" t="str">
            <v>UPG EQUITY TO PRO XL ALL. TEAM V2.0</v>
          </cell>
          <cell r="C5428" t="str">
            <v>FR</v>
          </cell>
          <cell r="D5428" t="str">
            <v>04 Commercialized</v>
          </cell>
          <cell r="E5428" t="e">
            <v>#N/A</v>
          </cell>
          <cell r="F5428" t="str">
            <v>01 Exchg w/ new product</v>
          </cell>
          <cell r="G5428" t="str">
            <v>09.09.2004</v>
          </cell>
          <cell r="H5428" t="str">
            <v>00.00.0000</v>
          </cell>
        </row>
        <row r="5429">
          <cell r="A5429" t="str">
            <v>UNYSPUQZUAL20</v>
          </cell>
          <cell r="B5429" t="str">
            <v>UPG EQUITY TO PRO XL ALL. SINGLE V2.0</v>
          </cell>
          <cell r="C5429" t="str">
            <v>FR</v>
          </cell>
          <cell r="D5429" t="str">
            <v>04 Commercialized</v>
          </cell>
          <cell r="E5429" t="e">
            <v>#N/A</v>
          </cell>
          <cell r="F5429" t="str">
            <v>01 Exchg w/ new product</v>
          </cell>
          <cell r="G5429" t="str">
            <v>09.09.2004</v>
          </cell>
          <cell r="H5429" t="str">
            <v>00.00.0000</v>
          </cell>
        </row>
        <row r="5430">
          <cell r="A5430" t="str">
            <v>UNYSPUZFUCD20E</v>
          </cell>
          <cell r="B5430" t="str">
            <v>UNITY EFB TOOLKIT SINGLE EN</v>
          </cell>
          <cell r="C5430" t="str">
            <v>FR</v>
          </cell>
          <cell r="D5430" t="str">
            <v>04 Commercialized</v>
          </cell>
          <cell r="E5430" t="e">
            <v>#N/A</v>
          </cell>
          <cell r="F5430" t="str">
            <v>01 Exchg w/ new product</v>
          </cell>
          <cell r="G5430" t="str">
            <v>01.09.2004</v>
          </cell>
          <cell r="H5430" t="str">
            <v>00.00.0000</v>
          </cell>
        </row>
        <row r="5431">
          <cell r="A5431" t="str">
            <v>UNYUDEVFUCD10E</v>
          </cell>
          <cell r="B5431" t="str">
            <v>UNITY DEV. EDITION ENGLISH</v>
          </cell>
          <cell r="C5431" t="str">
            <v>FR</v>
          </cell>
          <cell r="D5431" t="str">
            <v>04 Commercialized</v>
          </cell>
          <cell r="E5431" t="e">
            <v>#N/A</v>
          </cell>
          <cell r="F5431" t="str">
            <v>01 Exchg w/ new product</v>
          </cell>
          <cell r="G5431" t="str">
            <v>09.09.2003</v>
          </cell>
          <cell r="H5431" t="str">
            <v>00.00.0000</v>
          </cell>
        </row>
        <row r="5432">
          <cell r="A5432" t="str">
            <v>UNYUSE20110V20E</v>
          </cell>
          <cell r="B5432" t="str">
            <v>PREMIUM REFERENCE MANUAL ENGLISH</v>
          </cell>
          <cell r="C5432" t="str">
            <v>FR</v>
          </cell>
          <cell r="D5432" t="str">
            <v>04 Commercialized</v>
          </cell>
          <cell r="E5432" t="e">
            <v>#N/A</v>
          </cell>
          <cell r="F5432" t="str">
            <v>06 Documentation only</v>
          </cell>
          <cell r="G5432" t="str">
            <v>31.03.2005</v>
          </cell>
          <cell r="H5432" t="str">
            <v>00.00.0000</v>
          </cell>
        </row>
        <row r="5433">
          <cell r="A5433" t="str">
            <v>UNYUSE20110V20F</v>
          </cell>
          <cell r="B5433" t="str">
            <v>PREMIUM REFERENCE MANUAL FRENCH</v>
          </cell>
          <cell r="C5433" t="str">
            <v>FR</v>
          </cell>
          <cell r="D5433" t="str">
            <v>04 Commercialized</v>
          </cell>
          <cell r="E5433" t="e">
            <v>#N/A</v>
          </cell>
          <cell r="F5433" t="str">
            <v>06 Documentation only</v>
          </cell>
          <cell r="G5433" t="str">
            <v>31.03.2005</v>
          </cell>
          <cell r="H5433" t="str">
            <v>00.00.0000</v>
          </cell>
        </row>
        <row r="5434">
          <cell r="A5434" t="str">
            <v>UNYUSE20910V10M</v>
          </cell>
          <cell r="B5434" t="str">
            <v>10 MINIBOOK SET FOR TSX57</v>
          </cell>
          <cell r="C5434" t="str">
            <v>FR</v>
          </cell>
          <cell r="D5434" t="str">
            <v>02 Validated</v>
          </cell>
          <cell r="E5434" t="e">
            <v>#N/A</v>
          </cell>
          <cell r="F5434" t="str">
            <v>06 Documentation only</v>
          </cell>
          <cell r="G5434" t="str">
            <v>18.03.2004</v>
          </cell>
          <cell r="H5434" t="str">
            <v>00.00.0000</v>
          </cell>
        </row>
        <row r="5435">
          <cell r="A5435" t="str">
            <v>UNYUSE40010V20E</v>
          </cell>
          <cell r="B5435" t="str">
            <v>UNITY PRO QUICK START MANUAL ENGLISH</v>
          </cell>
          <cell r="C5435" t="str">
            <v>FR</v>
          </cell>
          <cell r="D5435" t="str">
            <v>04 Commercialized</v>
          </cell>
          <cell r="E5435" t="e">
            <v>#N/A</v>
          </cell>
          <cell r="F5435" t="str">
            <v>06 Documentation only</v>
          </cell>
          <cell r="G5435" t="str">
            <v>08.11.2004</v>
          </cell>
          <cell r="H5435" t="str">
            <v>00.00.0000</v>
          </cell>
        </row>
        <row r="5436">
          <cell r="A5436" t="str">
            <v>UNYUSE40010V20F</v>
          </cell>
          <cell r="B5436" t="str">
            <v>UNITY PRO QUICK START MANUAL FRENCH</v>
          </cell>
          <cell r="C5436" t="str">
            <v>FR</v>
          </cell>
          <cell r="D5436" t="str">
            <v>04 Commercialized</v>
          </cell>
          <cell r="E5436" t="e">
            <v>#N/A</v>
          </cell>
          <cell r="F5436" t="str">
            <v>06 Documentation only</v>
          </cell>
          <cell r="G5436" t="str">
            <v>08.11.2004</v>
          </cell>
          <cell r="H5436" t="str">
            <v>00.00.0000</v>
          </cell>
        </row>
        <row r="5437">
          <cell r="A5437" t="str">
            <v>UNYUSE909CDM</v>
          </cell>
          <cell r="B5437" t="str">
            <v>CD UNITY TECHNICAL DOCUMENTATION E/F/G/S</v>
          </cell>
          <cell r="C5437" t="str">
            <v>FR</v>
          </cell>
          <cell r="D5437" t="str">
            <v>04 Commercialized</v>
          </cell>
          <cell r="E5437" t="e">
            <v>#N/A</v>
          </cell>
          <cell r="F5437" t="str">
            <v>06 Documentation only</v>
          </cell>
          <cell r="G5437" t="str">
            <v>01.09.2004</v>
          </cell>
          <cell r="H5437" t="str">
            <v>00.00.0000</v>
          </cell>
        </row>
        <row r="5438">
          <cell r="A5438" t="str">
            <v>UNYXCAUSB033</v>
          </cell>
          <cell r="B5438" t="str">
            <v>USB CABLE 3.3M</v>
          </cell>
          <cell r="C5438" t="str">
            <v>CN</v>
          </cell>
          <cell r="D5438" t="str">
            <v>04 Commercialized</v>
          </cell>
          <cell r="E5438">
            <v>8400</v>
          </cell>
          <cell r="F5438" t="str">
            <v>01 Exchg w/ new product</v>
          </cell>
          <cell r="G5438" t="str">
            <v>04.08.2003</v>
          </cell>
          <cell r="H5438" t="str">
            <v>00.00.0000</v>
          </cell>
        </row>
        <row r="5439">
          <cell r="A5439" t="str">
            <v>VCU851</v>
          </cell>
          <cell r="B5439" t="str">
            <v>VIDEO-INTERFACE</v>
          </cell>
          <cell r="C5439" t="str">
            <v>DE</v>
          </cell>
          <cell r="D5439" t="str">
            <v>06 Service Only</v>
          </cell>
          <cell r="E5439" t="e">
            <v>#N/A</v>
          </cell>
          <cell r="F5439" t="str">
            <v>03 Exchg w/ refurbished</v>
          </cell>
          <cell r="G5439" t="str">
            <v>15.05.2001</v>
          </cell>
          <cell r="H5439" t="str">
            <v>00.00.0000</v>
          </cell>
          <cell r="I5439" t="str">
            <v>NO REPLACE</v>
          </cell>
        </row>
        <row r="5440">
          <cell r="A5440" t="str">
            <v>VCU851R</v>
          </cell>
          <cell r="B5440" t="str">
            <v>VIDEO-INTERFACE</v>
          </cell>
          <cell r="C5440" t="str">
            <v>DE</v>
          </cell>
          <cell r="D5440" t="str">
            <v>06 Service Only</v>
          </cell>
          <cell r="E5440" t="e">
            <v>#N/A</v>
          </cell>
          <cell r="F5440" t="str">
            <v>03 Exchg w/ refurbished</v>
          </cell>
          <cell r="G5440" t="str">
            <v>14.01.2005</v>
          </cell>
          <cell r="H5440" t="str">
            <v>00.00.0000</v>
          </cell>
          <cell r="I5440" t="str">
            <v>NO REPLACE</v>
          </cell>
        </row>
        <row r="5441">
          <cell r="A5441" t="str">
            <v>VJDCLINTSV42M</v>
          </cell>
          <cell r="B5441" t="str">
            <v>VJD V4.2 STD INTERNAL/PARTNER LICENCE</v>
          </cell>
          <cell r="C5441" t="str">
            <v>FR</v>
          </cell>
          <cell r="D5441" t="str">
            <v>04 Commercialized</v>
          </cell>
          <cell r="E5441" t="e">
            <v>#N/A</v>
          </cell>
          <cell r="F5441" t="str">
            <v>01 Exchg w/ new product</v>
          </cell>
          <cell r="G5441" t="str">
            <v>07.03.2005</v>
          </cell>
          <cell r="H5441" t="str">
            <v>00.00.0000</v>
          </cell>
        </row>
        <row r="5442">
          <cell r="A5442" t="str">
            <v>VJDGNDTGSV42M</v>
          </cell>
          <cell r="B5442" t="str">
            <v>VJD V4.2 STD GROUP LICENCE NO CABLE</v>
          </cell>
          <cell r="C5442" t="str">
            <v>FR</v>
          </cell>
          <cell r="D5442" t="str">
            <v>04 Commercialized</v>
          </cell>
          <cell r="E5442" t="e">
            <v>#N/A</v>
          </cell>
          <cell r="F5442" t="str">
            <v>01 Exchg w/ new product</v>
          </cell>
          <cell r="G5442" t="str">
            <v>07.03.2005</v>
          </cell>
          <cell r="H5442" t="str">
            <v>00.00.0000</v>
          </cell>
        </row>
        <row r="5443">
          <cell r="A5443" t="str">
            <v>VJDGSDTGSV42M</v>
          </cell>
          <cell r="B5443" t="str">
            <v>VJD V4.2 STD GROUP LICENCE SERIAL CABLE</v>
          </cell>
          <cell r="C5443" t="str">
            <v>FR</v>
          </cell>
          <cell r="D5443" t="str">
            <v>04 Commercialized</v>
          </cell>
          <cell r="E5443" t="e">
            <v>#N/A</v>
          </cell>
          <cell r="F5443" t="str">
            <v>01 Exchg w/ new product</v>
          </cell>
          <cell r="G5443" t="str">
            <v>07.03.2005</v>
          </cell>
          <cell r="H5443" t="str">
            <v>00.00.0000</v>
          </cell>
        </row>
        <row r="5444">
          <cell r="A5444" t="str">
            <v>VJDGUDTGSV42M</v>
          </cell>
          <cell r="B5444" t="str">
            <v>VJD V4.2 STD GROUP LICENCE USB CABLE</v>
          </cell>
          <cell r="C5444" t="str">
            <v>FR</v>
          </cell>
          <cell r="D5444" t="str">
            <v>04 Commercialized</v>
          </cell>
          <cell r="E5444" t="e">
            <v>#N/A</v>
          </cell>
          <cell r="F5444" t="str">
            <v>01 Exchg w/ new product</v>
          </cell>
          <cell r="G5444" t="str">
            <v>07.03.2005</v>
          </cell>
          <cell r="H5444" t="str">
            <v>00.00.0000</v>
          </cell>
        </row>
        <row r="5445">
          <cell r="A5445" t="str">
            <v>VJDSCLEUPV42M</v>
          </cell>
          <cell r="B5445" t="str">
            <v>VJD V4.2 50 CDS DEMO PACK</v>
          </cell>
          <cell r="C5445" t="str">
            <v>FR</v>
          </cell>
          <cell r="D5445" t="str">
            <v>04 Commercialized</v>
          </cell>
          <cell r="E5445" t="e">
            <v>#N/A</v>
          </cell>
          <cell r="F5445" t="str">
            <v>01 Exchg w/ new product</v>
          </cell>
          <cell r="G5445" t="str">
            <v>07.03.2005</v>
          </cell>
          <cell r="H5445" t="str">
            <v>00.00.0000</v>
          </cell>
        </row>
        <row r="5446">
          <cell r="A5446" t="str">
            <v>VJDSNDTGSV42M</v>
          </cell>
          <cell r="B5446" t="str">
            <v>VJD V4.2 STD SINGLE LICENCE NO CABLE</v>
          </cell>
          <cell r="C5446" t="str">
            <v>FR</v>
          </cell>
          <cell r="D5446" t="str">
            <v>04 Commercialized</v>
          </cell>
          <cell r="E5446" t="e">
            <v>#N/A</v>
          </cell>
          <cell r="F5446" t="str">
            <v>01 Exchg w/ new product</v>
          </cell>
          <cell r="G5446" t="str">
            <v>07.03.2005</v>
          </cell>
          <cell r="H5446" t="str">
            <v>00.00.0000</v>
          </cell>
        </row>
        <row r="5447">
          <cell r="A5447" t="str">
            <v>VJDSPULFUCDV10M</v>
          </cell>
          <cell r="B5447" t="str">
            <v>VIJEO DESIGNER SOFTWARE</v>
          </cell>
          <cell r="C5447" t="str">
            <v>JP</v>
          </cell>
          <cell r="D5447" t="str">
            <v>04 Commercialized</v>
          </cell>
          <cell r="E5447" t="e">
            <v>#N/A</v>
          </cell>
          <cell r="F5447" t="str">
            <v>01 Exchg w/ new product</v>
          </cell>
          <cell r="G5447" t="str">
            <v>24.10.2003</v>
          </cell>
          <cell r="H5447" t="str">
            <v>00.00.0000</v>
          </cell>
        </row>
        <row r="5448">
          <cell r="A5448" t="str">
            <v>VJDSPULTUCDV10M</v>
          </cell>
          <cell r="B5448" t="str">
            <v>VIJEO DESIGNER SOFTWARE   TRIAL</v>
          </cell>
          <cell r="C5448" t="str">
            <v>JP</v>
          </cell>
          <cell r="D5448" t="str">
            <v>04 Commercialized</v>
          </cell>
          <cell r="E5448" t="e">
            <v>#N/A</v>
          </cell>
          <cell r="F5448" t="str">
            <v>01 Exchg w/ new product</v>
          </cell>
          <cell r="G5448" t="str">
            <v>24.10.2003</v>
          </cell>
          <cell r="H5448" t="str">
            <v>00.00.0000</v>
          </cell>
        </row>
        <row r="5449">
          <cell r="A5449" t="str">
            <v>VJDSSDTGSV42M</v>
          </cell>
          <cell r="B5449" t="str">
            <v>VJD V4.2 STD SINGLE LICENCE SERIAL CABLE</v>
          </cell>
          <cell r="C5449" t="str">
            <v>FR</v>
          </cell>
          <cell r="D5449" t="str">
            <v>04 Commercialized</v>
          </cell>
          <cell r="E5449" t="e">
            <v>#N/A</v>
          </cell>
          <cell r="F5449" t="str">
            <v>01 Exchg w/ new product</v>
          </cell>
          <cell r="G5449" t="str">
            <v>07.03.2005</v>
          </cell>
          <cell r="H5449" t="str">
            <v>00.00.0000</v>
          </cell>
        </row>
        <row r="5450">
          <cell r="A5450" t="str">
            <v>VJDSUDTGSV42M</v>
          </cell>
          <cell r="B5450" t="str">
            <v>VJD V4.2 STD SINGLE LICENCE USB CABLE</v>
          </cell>
          <cell r="C5450" t="str">
            <v>FR</v>
          </cell>
          <cell r="D5450" t="str">
            <v>04 Commercialized</v>
          </cell>
          <cell r="E5450" t="e">
            <v>#N/A</v>
          </cell>
          <cell r="F5450" t="str">
            <v>01 Exchg w/ new product</v>
          </cell>
          <cell r="G5450" t="str">
            <v>07.03.2005</v>
          </cell>
          <cell r="H5450" t="str">
            <v>00.00.0000</v>
          </cell>
        </row>
        <row r="5451">
          <cell r="A5451" t="str">
            <v>VJDTNDTGSV42M</v>
          </cell>
          <cell r="B5451" t="str">
            <v>VJD V4.2 STD TEAM LICENCE NO CABLE</v>
          </cell>
          <cell r="C5451" t="str">
            <v>FR</v>
          </cell>
          <cell r="D5451" t="str">
            <v>04 Commercialized</v>
          </cell>
          <cell r="E5451" t="e">
            <v>#N/A</v>
          </cell>
          <cell r="F5451" t="str">
            <v>01 Exchg w/ new product</v>
          </cell>
          <cell r="G5451" t="str">
            <v>07.03.2005</v>
          </cell>
          <cell r="H5451" t="str">
            <v>00.00.0000</v>
          </cell>
        </row>
        <row r="5452">
          <cell r="A5452" t="str">
            <v>VJDTSDTGSV42M</v>
          </cell>
          <cell r="B5452" t="str">
            <v>VJD V4.2 STD TEAM LICENCE SERIAL CABLE</v>
          </cell>
          <cell r="C5452" t="str">
            <v>FR</v>
          </cell>
          <cell r="D5452" t="str">
            <v>04 Commercialized</v>
          </cell>
          <cell r="E5452" t="e">
            <v>#N/A</v>
          </cell>
          <cell r="F5452" t="str">
            <v>01 Exchg w/ new product</v>
          </cell>
          <cell r="G5452" t="str">
            <v>07.03.2005</v>
          </cell>
          <cell r="H5452" t="str">
            <v>00.00.0000</v>
          </cell>
        </row>
        <row r="5453">
          <cell r="A5453" t="str">
            <v>VJDTUDTGSV42M</v>
          </cell>
          <cell r="B5453" t="str">
            <v>VJD V4.2 STD TEAM LICENCE USB CABLE</v>
          </cell>
          <cell r="C5453" t="str">
            <v>FR</v>
          </cell>
          <cell r="D5453" t="str">
            <v>04 Commercialized</v>
          </cell>
          <cell r="E5453" t="e">
            <v>#N/A</v>
          </cell>
          <cell r="F5453" t="str">
            <v>01 Exchg w/ new product</v>
          </cell>
          <cell r="G5453" t="str">
            <v>07.03.2005</v>
          </cell>
          <cell r="H5453" t="str">
            <v>00.00.0000</v>
          </cell>
        </row>
        <row r="5454">
          <cell r="A5454" t="str">
            <v>VJDUPDTGAV42M</v>
          </cell>
          <cell r="B5454" t="str">
            <v>UPD VJD V4.1 TO V4.2 STD SINGLE</v>
          </cell>
          <cell r="C5454" t="str">
            <v>FR</v>
          </cell>
          <cell r="D5454" t="str">
            <v>04 Commercialized</v>
          </cell>
          <cell r="E5454" t="e">
            <v>#N/A</v>
          </cell>
          <cell r="F5454" t="str">
            <v>01 Exchg w/ new product</v>
          </cell>
          <cell r="G5454" t="str">
            <v>07.03.2005</v>
          </cell>
          <cell r="H5454" t="str">
            <v>00.00.0000</v>
          </cell>
        </row>
        <row r="5455">
          <cell r="A5455" t="str">
            <v>VJLSCLDEMV25M</v>
          </cell>
          <cell r="B5455" t="str">
            <v>VIJEO LOOK TRAINING SOFTWARE</v>
          </cell>
          <cell r="C5455" t="str">
            <v>FR</v>
          </cell>
          <cell r="D5455" t="str">
            <v>04 Commercialized</v>
          </cell>
          <cell r="E5455">
            <v>10800</v>
          </cell>
          <cell r="F5455" t="str">
            <v>01 Exchg w/ new product</v>
          </cell>
          <cell r="G5455" t="str">
            <v>12.02.2004</v>
          </cell>
          <cell r="H5455" t="str">
            <v>00.00.0000</v>
          </cell>
        </row>
        <row r="5456">
          <cell r="A5456" t="str">
            <v>VJLSCLDEMV26M</v>
          </cell>
          <cell r="B5456" t="str">
            <v>VIJEO LOOK TRAINING SOFTWARE</v>
          </cell>
          <cell r="C5456" t="str">
            <v>FR</v>
          </cell>
          <cell r="D5456" t="str">
            <v>04 Commercialized</v>
          </cell>
          <cell r="E5456" t="e">
            <v>#N/A</v>
          </cell>
          <cell r="F5456" t="str">
            <v>01 Exchg w/ new product</v>
          </cell>
          <cell r="G5456" t="str">
            <v>30.12.2004</v>
          </cell>
          <cell r="H5456" t="str">
            <v>00.00.0000</v>
          </cell>
        </row>
        <row r="5457">
          <cell r="A5457" t="str">
            <v>VJLSCLEUPV25M</v>
          </cell>
          <cell r="B5457" t="str">
            <v>PACK 50CD DEMO VIJEO LOOK</v>
          </cell>
          <cell r="C5457" t="str">
            <v>FR</v>
          </cell>
          <cell r="D5457" t="str">
            <v>04 Commercialized</v>
          </cell>
          <cell r="E5457" t="e">
            <v>#N/A</v>
          </cell>
          <cell r="F5457" t="str">
            <v>01 Exchg w/ new product</v>
          </cell>
          <cell r="G5457" t="str">
            <v>12.02.2004</v>
          </cell>
          <cell r="H5457" t="str">
            <v>00.00.0000</v>
          </cell>
        </row>
        <row r="5458">
          <cell r="A5458" t="str">
            <v>VJLSCLEUPV26M</v>
          </cell>
          <cell r="B5458" t="str">
            <v>PACK 50CD DEMO VIJEO LOOK</v>
          </cell>
          <cell r="C5458" t="str">
            <v>FR</v>
          </cell>
          <cell r="D5458" t="str">
            <v>04 Commercialized</v>
          </cell>
          <cell r="E5458" t="e">
            <v>#N/A</v>
          </cell>
          <cell r="F5458" t="str">
            <v>01 Exchg w/ new product</v>
          </cell>
          <cell r="G5458" t="str">
            <v>30.12.2004</v>
          </cell>
          <cell r="H5458" t="str">
            <v>00.00.0000</v>
          </cell>
        </row>
        <row r="5459">
          <cell r="A5459" t="str">
            <v>VJLSCLINTV25M</v>
          </cell>
          <cell r="B5459" t="str">
            <v>VIJEO LOOK SALES DEMO PACK</v>
          </cell>
          <cell r="C5459" t="str">
            <v>FR</v>
          </cell>
          <cell r="D5459" t="str">
            <v>04 Commercialized</v>
          </cell>
          <cell r="E5459">
            <v>53100</v>
          </cell>
          <cell r="F5459" t="str">
            <v>01 Exchg w/ new product</v>
          </cell>
          <cell r="G5459" t="str">
            <v>12.02.2004</v>
          </cell>
          <cell r="H5459" t="str">
            <v>00.00.0000</v>
          </cell>
        </row>
        <row r="5460">
          <cell r="A5460" t="str">
            <v>VJLSCLINTV26M</v>
          </cell>
          <cell r="B5460" t="str">
            <v>VIJEO LOOK SALES DEMO PACK</v>
          </cell>
          <cell r="C5460" t="str">
            <v>FR</v>
          </cell>
          <cell r="D5460" t="str">
            <v>04 Commercialized</v>
          </cell>
          <cell r="E5460" t="e">
            <v>#N/A</v>
          </cell>
          <cell r="F5460" t="str">
            <v>01 Exchg w/ new product</v>
          </cell>
          <cell r="G5460" t="str">
            <v>30.12.2004</v>
          </cell>
          <cell r="H5460" t="str">
            <v>00.00.0000</v>
          </cell>
        </row>
        <row r="5461">
          <cell r="A5461" t="str">
            <v>VJLSMDBTLV25M</v>
          </cell>
          <cell r="B5461" t="str">
            <v>VIJEO LOOK SOFTWARE BT L</v>
          </cell>
          <cell r="C5461" t="str">
            <v>FR</v>
          </cell>
          <cell r="D5461" t="str">
            <v>04 Commercialized</v>
          </cell>
          <cell r="E5461">
            <v>260000</v>
          </cell>
          <cell r="F5461" t="str">
            <v>01 Exchg w/ new product</v>
          </cell>
          <cell r="G5461" t="str">
            <v>12.02.2004</v>
          </cell>
          <cell r="H5461" t="str">
            <v>00.00.0000</v>
          </cell>
        </row>
        <row r="5462">
          <cell r="A5462" t="str">
            <v>VJLSMDBTLV26M</v>
          </cell>
          <cell r="B5462" t="str">
            <v>VIJEO LOOK SOFTWARE BT L</v>
          </cell>
          <cell r="C5462" t="str">
            <v>FR</v>
          </cell>
          <cell r="D5462" t="str">
            <v>04 Commercialized</v>
          </cell>
          <cell r="E5462" t="e">
            <v>#N/A</v>
          </cell>
          <cell r="F5462" t="str">
            <v>01 Exchg w/ new product</v>
          </cell>
          <cell r="G5462" t="str">
            <v>30.12.2004</v>
          </cell>
          <cell r="H5462" t="str">
            <v>00.00.0000</v>
          </cell>
        </row>
        <row r="5463">
          <cell r="A5463" t="str">
            <v>VJLSMDBTMV25M</v>
          </cell>
          <cell r="B5463" t="str">
            <v>VIJEO LOOK SOFTWARE BT M</v>
          </cell>
          <cell r="C5463" t="str">
            <v>FR</v>
          </cell>
          <cell r="D5463" t="str">
            <v>04 Commercialized</v>
          </cell>
          <cell r="E5463">
            <v>165000</v>
          </cell>
          <cell r="F5463" t="str">
            <v>01 Exchg w/ new product</v>
          </cell>
          <cell r="G5463" t="str">
            <v>12.02.2004</v>
          </cell>
          <cell r="H5463" t="str">
            <v>00.00.0000</v>
          </cell>
        </row>
        <row r="5464">
          <cell r="A5464" t="str">
            <v>VJLSMDBTMV26M</v>
          </cell>
          <cell r="B5464" t="str">
            <v>VIJEO LOOK SOFTWARE BT M</v>
          </cell>
          <cell r="C5464" t="str">
            <v>FR</v>
          </cell>
          <cell r="D5464" t="str">
            <v>04 Commercialized</v>
          </cell>
          <cell r="E5464">
            <v>165000</v>
          </cell>
          <cell r="F5464" t="str">
            <v>01 Exchg w/ new product</v>
          </cell>
          <cell r="G5464" t="str">
            <v>30.12.2004</v>
          </cell>
          <cell r="H5464" t="str">
            <v>00.00.0000</v>
          </cell>
        </row>
        <row r="5465">
          <cell r="A5465" t="str">
            <v>VJLSMDBTSV25M</v>
          </cell>
          <cell r="B5465" t="str">
            <v>VIJEO LOOK SOFTWARE BT S</v>
          </cell>
          <cell r="C5465" t="str">
            <v>FR</v>
          </cell>
          <cell r="D5465" t="str">
            <v>04 Commercialized</v>
          </cell>
          <cell r="E5465">
            <v>87000</v>
          </cell>
          <cell r="F5465" t="str">
            <v>01 Exchg w/ new product</v>
          </cell>
          <cell r="G5465" t="str">
            <v>12.02.2004</v>
          </cell>
          <cell r="H5465" t="str">
            <v>00.00.0000</v>
          </cell>
        </row>
        <row r="5466">
          <cell r="A5466" t="str">
            <v>VJLSMDBTSV26M</v>
          </cell>
          <cell r="B5466" t="str">
            <v>VIJEO LOOK SOFTWARE BT S</v>
          </cell>
          <cell r="C5466" t="str">
            <v>FR</v>
          </cell>
          <cell r="D5466" t="str">
            <v>04 Commercialized</v>
          </cell>
          <cell r="E5466">
            <v>87000</v>
          </cell>
          <cell r="F5466" t="str">
            <v>01 Exchg w/ new product</v>
          </cell>
          <cell r="G5466" t="str">
            <v>30.12.2004</v>
          </cell>
          <cell r="H5466" t="str">
            <v>00.00.0000</v>
          </cell>
        </row>
        <row r="5467">
          <cell r="A5467" t="str">
            <v>VJLSMDBTXV26M</v>
          </cell>
          <cell r="B5467" t="str">
            <v>VIJEO LOOK SOFTWARE BT XL</v>
          </cell>
          <cell r="C5467" t="str">
            <v>FR</v>
          </cell>
          <cell r="D5467" t="str">
            <v>04 Commercialized</v>
          </cell>
          <cell r="E5467" t="e">
            <v>#N/A</v>
          </cell>
          <cell r="F5467" t="str">
            <v>01 Exchg w/ new product</v>
          </cell>
          <cell r="G5467" t="str">
            <v>30.12.2004</v>
          </cell>
          <cell r="H5467" t="str">
            <v>00.00.0000</v>
          </cell>
        </row>
        <row r="5468">
          <cell r="A5468" t="str">
            <v>VJLSMDRTLV25M</v>
          </cell>
          <cell r="B5468" t="str">
            <v>VIJEO LOOK SOFTWARE RT L</v>
          </cell>
          <cell r="C5468" t="str">
            <v>FR</v>
          </cell>
          <cell r="D5468" t="str">
            <v>04 Commercialized</v>
          </cell>
          <cell r="E5468">
            <v>150000</v>
          </cell>
          <cell r="F5468" t="str">
            <v>01 Exchg w/ new product</v>
          </cell>
          <cell r="G5468" t="str">
            <v>12.02.2004</v>
          </cell>
          <cell r="H5468" t="str">
            <v>00.00.0000</v>
          </cell>
        </row>
        <row r="5469">
          <cell r="A5469" t="str">
            <v>VJLSMDRTLV26M</v>
          </cell>
          <cell r="B5469" t="str">
            <v>VIJEO LOOK SOFTWARE RT L</v>
          </cell>
          <cell r="C5469" t="str">
            <v>FR</v>
          </cell>
          <cell r="D5469" t="str">
            <v>04 Commercialized</v>
          </cell>
          <cell r="E5469" t="e">
            <v>#N/A</v>
          </cell>
          <cell r="F5469" t="str">
            <v>01 Exchg w/ new product</v>
          </cell>
          <cell r="G5469" t="str">
            <v>30.12.2004</v>
          </cell>
          <cell r="H5469" t="str">
            <v>00.00.0000</v>
          </cell>
        </row>
        <row r="5470">
          <cell r="A5470" t="str">
            <v>VJLSMDRTMV25M</v>
          </cell>
          <cell r="B5470" t="str">
            <v>VIJEO LOOK SOFTWARE RT M</v>
          </cell>
          <cell r="C5470" t="str">
            <v>FR</v>
          </cell>
          <cell r="D5470" t="str">
            <v>04 Commercialized</v>
          </cell>
          <cell r="E5470">
            <v>94000</v>
          </cell>
          <cell r="F5470" t="str">
            <v>01 Exchg w/ new product</v>
          </cell>
          <cell r="G5470" t="str">
            <v>12.02.2004</v>
          </cell>
          <cell r="H5470" t="str">
            <v>00.00.0000</v>
          </cell>
        </row>
        <row r="5471">
          <cell r="A5471" t="str">
            <v>VJLSMDRTMV26M</v>
          </cell>
          <cell r="B5471" t="str">
            <v>VIJEO LOOK SOFTWARE RT M</v>
          </cell>
          <cell r="C5471" t="str">
            <v>FR</v>
          </cell>
          <cell r="D5471" t="str">
            <v>04 Commercialized</v>
          </cell>
          <cell r="E5471" t="e">
            <v>#N/A</v>
          </cell>
          <cell r="F5471" t="str">
            <v>01 Exchg w/ new product</v>
          </cell>
          <cell r="G5471" t="str">
            <v>30.12.2004</v>
          </cell>
          <cell r="H5471" t="str">
            <v>00.00.0000</v>
          </cell>
        </row>
        <row r="5472">
          <cell r="A5472" t="str">
            <v>VJLSMDRTSV25M</v>
          </cell>
          <cell r="B5472" t="str">
            <v>VIJEO LOOK SOFTWARE RT S</v>
          </cell>
          <cell r="C5472" t="str">
            <v>FR</v>
          </cell>
          <cell r="D5472" t="str">
            <v>04 Commercialized</v>
          </cell>
          <cell r="E5472">
            <v>52500</v>
          </cell>
          <cell r="F5472" t="str">
            <v>01 Exchg w/ new product</v>
          </cell>
          <cell r="G5472" t="str">
            <v>12.02.2004</v>
          </cell>
          <cell r="H5472" t="str">
            <v>00.00.0000</v>
          </cell>
        </row>
        <row r="5473">
          <cell r="A5473" t="str">
            <v>VJLSMDRTSV26M</v>
          </cell>
          <cell r="B5473" t="str">
            <v>VIJEO LOOK SOFTWARE RT S</v>
          </cell>
          <cell r="C5473" t="str">
            <v>FR</v>
          </cell>
          <cell r="D5473" t="str">
            <v>04 Commercialized</v>
          </cell>
          <cell r="E5473">
            <v>52500</v>
          </cell>
          <cell r="F5473" t="str">
            <v>01 Exchg w/ new product</v>
          </cell>
          <cell r="G5473" t="str">
            <v>30.12.2004</v>
          </cell>
          <cell r="H5473" t="str">
            <v>00.00.0000</v>
          </cell>
        </row>
        <row r="5474">
          <cell r="A5474" t="str">
            <v>VJLSMDRTXV26M</v>
          </cell>
          <cell r="B5474" t="str">
            <v>VIJEO LOOK SOFTWARE RT XL</v>
          </cell>
          <cell r="C5474" t="str">
            <v>FR</v>
          </cell>
          <cell r="D5474" t="str">
            <v>04 Commercialized</v>
          </cell>
          <cell r="E5474" t="e">
            <v>#N/A</v>
          </cell>
          <cell r="F5474" t="str">
            <v>01 Exchg w/ new product</v>
          </cell>
          <cell r="G5474" t="str">
            <v>30.12.2004</v>
          </cell>
          <cell r="H5474" t="str">
            <v>00.00.0000</v>
          </cell>
        </row>
        <row r="5475">
          <cell r="A5475" t="str">
            <v>VJLUPDBTLV25M</v>
          </cell>
          <cell r="B5475" t="str">
            <v>UPDATE VIJEO LOOK SOFTWARE BT L</v>
          </cell>
          <cell r="C5475" t="str">
            <v>FR</v>
          </cell>
          <cell r="D5475" t="str">
            <v>04 Commercialized</v>
          </cell>
          <cell r="E5475">
            <v>91000</v>
          </cell>
          <cell r="F5475" t="str">
            <v>01 Exchg w/ new product</v>
          </cell>
          <cell r="G5475" t="str">
            <v>12.02.2004</v>
          </cell>
          <cell r="H5475" t="str">
            <v>00.00.0000</v>
          </cell>
        </row>
        <row r="5476">
          <cell r="A5476" t="str">
            <v>VJLUPDBTLV26M</v>
          </cell>
          <cell r="B5476" t="str">
            <v>UPDATE VIJEO LOOK SOFTWARE BT L</v>
          </cell>
          <cell r="C5476" t="str">
            <v>FR</v>
          </cell>
          <cell r="D5476" t="str">
            <v>04 Commercialized</v>
          </cell>
          <cell r="E5476" t="e">
            <v>#N/A</v>
          </cell>
          <cell r="F5476" t="str">
            <v>01 Exchg w/ new product</v>
          </cell>
          <cell r="G5476" t="str">
            <v>30.12.2004</v>
          </cell>
          <cell r="H5476" t="str">
            <v>00.00.0000</v>
          </cell>
        </row>
        <row r="5477">
          <cell r="A5477" t="str">
            <v>VJLUPDBTMV25M</v>
          </cell>
          <cell r="B5477" t="str">
            <v>UPDATE VIJEO LOOK SOFTWARE BT M</v>
          </cell>
          <cell r="C5477" t="str">
            <v>FR</v>
          </cell>
          <cell r="D5477" t="str">
            <v>04 Commercialized</v>
          </cell>
          <cell r="E5477">
            <v>60000</v>
          </cell>
          <cell r="F5477" t="str">
            <v>01 Exchg w/ new product</v>
          </cell>
          <cell r="G5477" t="str">
            <v>12.02.2004</v>
          </cell>
          <cell r="H5477" t="str">
            <v>00.00.0000</v>
          </cell>
        </row>
        <row r="5478">
          <cell r="A5478" t="str">
            <v>VJLUPDBTMV26M</v>
          </cell>
          <cell r="B5478" t="str">
            <v>UPDATE VIJEO LOOK SOFTWARE BT M</v>
          </cell>
          <cell r="C5478" t="str">
            <v>FR</v>
          </cell>
          <cell r="D5478" t="str">
            <v>04 Commercialized</v>
          </cell>
          <cell r="E5478" t="e">
            <v>#N/A</v>
          </cell>
          <cell r="F5478" t="str">
            <v>01 Exchg w/ new product</v>
          </cell>
          <cell r="G5478" t="str">
            <v>30.12.2004</v>
          </cell>
          <cell r="H5478" t="str">
            <v>00.00.0000</v>
          </cell>
        </row>
        <row r="5479">
          <cell r="A5479" t="str">
            <v>VJLUPDBTSV25M</v>
          </cell>
          <cell r="B5479" t="str">
            <v>UPDATE VIJEO LOOK SOFTWARE BT S</v>
          </cell>
          <cell r="C5479" t="str">
            <v>FR</v>
          </cell>
          <cell r="D5479" t="str">
            <v>04 Commercialized</v>
          </cell>
          <cell r="E5479">
            <v>30000</v>
          </cell>
          <cell r="F5479" t="str">
            <v>01 Exchg w/ new product</v>
          </cell>
          <cell r="G5479" t="str">
            <v>12.02.2004</v>
          </cell>
          <cell r="H5479" t="str">
            <v>00.00.0000</v>
          </cell>
        </row>
        <row r="5480">
          <cell r="A5480" t="str">
            <v>VJLUPDBTSV26M</v>
          </cell>
          <cell r="B5480" t="str">
            <v>UPDATE VIJEO LOOK SOFTWARE BT S</v>
          </cell>
          <cell r="C5480" t="str">
            <v>FR</v>
          </cell>
          <cell r="D5480" t="str">
            <v>04 Commercialized</v>
          </cell>
          <cell r="E5480" t="e">
            <v>#N/A</v>
          </cell>
          <cell r="F5480" t="str">
            <v>01 Exchg w/ new product</v>
          </cell>
          <cell r="G5480" t="str">
            <v>30.12.2004</v>
          </cell>
          <cell r="H5480" t="str">
            <v>00.00.0000</v>
          </cell>
        </row>
        <row r="5481">
          <cell r="A5481" t="str">
            <v>VJLUPDINTV25M</v>
          </cell>
          <cell r="B5481" t="str">
            <v>UPDATE VIJEO LOOK SALES DEMO PACK</v>
          </cell>
          <cell r="C5481" t="str">
            <v>FR</v>
          </cell>
          <cell r="D5481" t="str">
            <v>04 Commercialized</v>
          </cell>
          <cell r="E5481">
            <v>14000</v>
          </cell>
          <cell r="F5481" t="str">
            <v>01 Exchg w/ new product</v>
          </cell>
          <cell r="G5481" t="str">
            <v>12.02.2004</v>
          </cell>
          <cell r="H5481" t="str">
            <v>00.00.0000</v>
          </cell>
        </row>
        <row r="5482">
          <cell r="A5482" t="str">
            <v>VJLUPDINTV26M</v>
          </cell>
          <cell r="B5482" t="str">
            <v>UPDATE VIJEO LOOK SALES DEMO PACK</v>
          </cell>
          <cell r="C5482" t="str">
            <v>FR</v>
          </cell>
          <cell r="D5482" t="str">
            <v>04 Commercialized</v>
          </cell>
          <cell r="E5482" t="e">
            <v>#N/A</v>
          </cell>
          <cell r="F5482" t="str">
            <v>01 Exchg w/ new product</v>
          </cell>
          <cell r="G5482" t="str">
            <v>30.12.2004</v>
          </cell>
          <cell r="H5482" t="str">
            <v>00.00.0000</v>
          </cell>
        </row>
        <row r="5483">
          <cell r="A5483" t="str">
            <v>VJLUPDNCHV26M</v>
          </cell>
          <cell r="B5483" t="str">
            <v>VIJEO LOOK V2.5 SOFTWARE UPDATE</v>
          </cell>
          <cell r="C5483" t="str">
            <v>FR</v>
          </cell>
          <cell r="D5483" t="str">
            <v>04 Commercialized</v>
          </cell>
          <cell r="E5483" t="e">
            <v>#N/A</v>
          </cell>
          <cell r="F5483" t="str">
            <v>01 Exchg w/ new product</v>
          </cell>
          <cell r="G5483" t="str">
            <v>30.12.2004</v>
          </cell>
          <cell r="H5483" t="str">
            <v>00.00.0000</v>
          </cell>
        </row>
        <row r="5484">
          <cell r="A5484" t="str">
            <v>VJLUPDRTLV25M</v>
          </cell>
          <cell r="B5484" t="str">
            <v>UPDATE VIJEO LOOK SOFTWARE RT L</v>
          </cell>
          <cell r="C5484" t="str">
            <v>FR</v>
          </cell>
          <cell r="D5484" t="str">
            <v>04 Commercialized</v>
          </cell>
          <cell r="E5484">
            <v>53000</v>
          </cell>
          <cell r="F5484" t="str">
            <v>01 Exchg w/ new product</v>
          </cell>
          <cell r="G5484" t="str">
            <v>12.02.2004</v>
          </cell>
          <cell r="H5484" t="str">
            <v>00.00.0000</v>
          </cell>
        </row>
        <row r="5485">
          <cell r="A5485" t="str">
            <v>VJLUPDRTLV26M</v>
          </cell>
          <cell r="B5485" t="str">
            <v>UPDATE VIJEO LOOK SOFTWARE RT L</v>
          </cell>
          <cell r="C5485" t="str">
            <v>FR</v>
          </cell>
          <cell r="D5485" t="str">
            <v>04 Commercialized</v>
          </cell>
          <cell r="E5485" t="e">
            <v>#N/A</v>
          </cell>
          <cell r="F5485" t="str">
            <v>01 Exchg w/ new product</v>
          </cell>
          <cell r="G5485" t="str">
            <v>30.12.2004</v>
          </cell>
          <cell r="H5485" t="str">
            <v>00.00.0000</v>
          </cell>
        </row>
        <row r="5486">
          <cell r="A5486" t="str">
            <v>VJLUPDRTMV25M</v>
          </cell>
          <cell r="B5486" t="str">
            <v>UPDATE VIJEO LOOK SOFTWARE RT M</v>
          </cell>
          <cell r="C5486" t="str">
            <v>FR</v>
          </cell>
          <cell r="D5486" t="str">
            <v>04 Commercialized</v>
          </cell>
          <cell r="E5486">
            <v>34000</v>
          </cell>
          <cell r="F5486" t="str">
            <v>01 Exchg w/ new product</v>
          </cell>
          <cell r="G5486" t="str">
            <v>12.02.2004</v>
          </cell>
          <cell r="H5486" t="str">
            <v>00.00.0000</v>
          </cell>
        </row>
        <row r="5487">
          <cell r="A5487" t="str">
            <v>VJLUPDRTMV26M</v>
          </cell>
          <cell r="B5487" t="str">
            <v>UPDATE VIJEO LOOK SOFTWARE RT M</v>
          </cell>
          <cell r="C5487" t="str">
            <v>FR</v>
          </cell>
          <cell r="D5487" t="str">
            <v>04 Commercialized</v>
          </cell>
          <cell r="E5487" t="e">
            <v>#N/A</v>
          </cell>
          <cell r="F5487" t="str">
            <v>01 Exchg w/ new product</v>
          </cell>
          <cell r="G5487" t="str">
            <v>30.12.2004</v>
          </cell>
          <cell r="H5487" t="str">
            <v>00.00.0000</v>
          </cell>
        </row>
        <row r="5488">
          <cell r="A5488" t="str">
            <v>VJLUPDRTSV25M</v>
          </cell>
          <cell r="B5488" t="str">
            <v>UPDATE VIJEO LOOK SOFTWARE RT S</v>
          </cell>
          <cell r="C5488" t="str">
            <v>FR</v>
          </cell>
          <cell r="D5488" t="str">
            <v>04 Commercialized</v>
          </cell>
          <cell r="E5488">
            <v>19000</v>
          </cell>
          <cell r="F5488" t="str">
            <v>01 Exchg w/ new product</v>
          </cell>
          <cell r="G5488" t="str">
            <v>12.02.2004</v>
          </cell>
          <cell r="H5488" t="str">
            <v>00.00.0000</v>
          </cell>
        </row>
        <row r="5489">
          <cell r="A5489" t="str">
            <v>VJLUPDRTSV26M</v>
          </cell>
          <cell r="B5489" t="str">
            <v>UPDATE VIJEO LOOK SOFTWARE RT S</v>
          </cell>
          <cell r="C5489" t="str">
            <v>FR</v>
          </cell>
          <cell r="D5489" t="str">
            <v>04 Commercialized</v>
          </cell>
          <cell r="E5489" t="e">
            <v>#N/A</v>
          </cell>
          <cell r="F5489" t="str">
            <v>01 Exchg w/ new product</v>
          </cell>
          <cell r="G5489" t="str">
            <v>30.12.2004</v>
          </cell>
          <cell r="H5489" t="str">
            <v>00.00.0000</v>
          </cell>
        </row>
        <row r="5490">
          <cell r="A5490" t="str">
            <v>VJLUPGBTL2XV26M</v>
          </cell>
          <cell r="B5490" t="str">
            <v>UPGRADE VIJEO LOOK SOFT BT L2XL</v>
          </cell>
          <cell r="C5490" t="str">
            <v>FR</v>
          </cell>
          <cell r="D5490" t="str">
            <v>04 Commercialized</v>
          </cell>
          <cell r="E5490" t="e">
            <v>#N/A</v>
          </cell>
          <cell r="F5490" t="str">
            <v>01 Exchg w/ new product</v>
          </cell>
          <cell r="G5490" t="str">
            <v>30.12.2004</v>
          </cell>
          <cell r="H5490" t="str">
            <v>00.00.0000</v>
          </cell>
        </row>
        <row r="5491">
          <cell r="A5491" t="str">
            <v>VJLUPGBTM2LV25M</v>
          </cell>
          <cell r="B5491" t="str">
            <v>UPGRADE VIJEO LOOK SOFT BT M2L</v>
          </cell>
          <cell r="C5491" t="str">
            <v>FR</v>
          </cell>
          <cell r="D5491" t="str">
            <v>04 Commercialized</v>
          </cell>
          <cell r="E5491">
            <v>132000</v>
          </cell>
          <cell r="F5491" t="str">
            <v>01 Exchg w/ new product</v>
          </cell>
          <cell r="G5491" t="str">
            <v>12.02.2004</v>
          </cell>
          <cell r="H5491" t="str">
            <v>00.00.0000</v>
          </cell>
        </row>
        <row r="5492">
          <cell r="A5492" t="str">
            <v>VJLUPGBTM2LV26M</v>
          </cell>
          <cell r="B5492" t="str">
            <v>UPGRADE VIJEO LOOK SOFT BT M2L</v>
          </cell>
          <cell r="C5492" t="str">
            <v>FR</v>
          </cell>
          <cell r="D5492" t="str">
            <v>04 Commercialized</v>
          </cell>
          <cell r="E5492" t="e">
            <v>#N/A</v>
          </cell>
          <cell r="F5492" t="str">
            <v>01 Exchg w/ new product</v>
          </cell>
          <cell r="G5492" t="str">
            <v>30.12.2004</v>
          </cell>
          <cell r="H5492" t="str">
            <v>00.00.0000</v>
          </cell>
        </row>
        <row r="5493">
          <cell r="A5493" t="str">
            <v>VJLUPGBTM2XV26M</v>
          </cell>
          <cell r="B5493" t="str">
            <v>UPGRADE VIJEO LOOK SOFT BT M2XL</v>
          </cell>
          <cell r="C5493" t="str">
            <v>FR</v>
          </cell>
          <cell r="D5493" t="str">
            <v>04 Commercialized</v>
          </cell>
          <cell r="E5493" t="e">
            <v>#N/A</v>
          </cell>
          <cell r="F5493" t="str">
            <v>01 Exchg w/ new product</v>
          </cell>
          <cell r="G5493" t="str">
            <v>30.12.2004</v>
          </cell>
          <cell r="H5493" t="str">
            <v>00.00.0000</v>
          </cell>
        </row>
        <row r="5494">
          <cell r="A5494" t="str">
            <v>VJLUPGBTS2LV25M</v>
          </cell>
          <cell r="B5494" t="str">
            <v>UPGRADE VIJEO LOOK SOFT BT S2L</v>
          </cell>
          <cell r="C5494" t="str">
            <v>FR</v>
          </cell>
          <cell r="D5494" t="str">
            <v>04 Commercialized</v>
          </cell>
          <cell r="E5494">
            <v>204000</v>
          </cell>
          <cell r="F5494" t="str">
            <v>01 Exchg w/ new product</v>
          </cell>
          <cell r="G5494" t="str">
            <v>12.02.2004</v>
          </cell>
          <cell r="H5494" t="str">
            <v>00.00.0000</v>
          </cell>
        </row>
        <row r="5495">
          <cell r="A5495" t="str">
            <v>VJLUPGBTS2LV26M</v>
          </cell>
          <cell r="B5495" t="str">
            <v>UPGRADE VIJEO LOOK SOFT BT S2L</v>
          </cell>
          <cell r="C5495" t="str">
            <v>FR</v>
          </cell>
          <cell r="D5495" t="str">
            <v>04 Commercialized</v>
          </cell>
          <cell r="E5495" t="e">
            <v>#N/A</v>
          </cell>
          <cell r="F5495" t="str">
            <v>01 Exchg w/ new product</v>
          </cell>
          <cell r="G5495" t="str">
            <v>30.12.2004</v>
          </cell>
          <cell r="H5495" t="str">
            <v>00.00.0000</v>
          </cell>
        </row>
        <row r="5496">
          <cell r="A5496" t="str">
            <v>VJLUPGBTS2MV25M</v>
          </cell>
          <cell r="B5496" t="str">
            <v>UPGRADE VIJEO LOOK SOFT BT S2M</v>
          </cell>
          <cell r="C5496" t="str">
            <v>FR</v>
          </cell>
          <cell r="D5496" t="str">
            <v>04 Commercialized</v>
          </cell>
          <cell r="E5496">
            <v>113000</v>
          </cell>
          <cell r="F5496" t="str">
            <v>01 Exchg w/ new product</v>
          </cell>
          <cell r="G5496" t="str">
            <v>12.02.2004</v>
          </cell>
          <cell r="H5496" t="str">
            <v>00.00.0000</v>
          </cell>
        </row>
        <row r="5497">
          <cell r="A5497" t="str">
            <v>VJLUPGBTS2MV26M</v>
          </cell>
          <cell r="B5497" t="str">
            <v>UPGRADE VIJEO LOOK SOFT BT S2M</v>
          </cell>
          <cell r="C5497" t="str">
            <v>FR</v>
          </cell>
          <cell r="D5497" t="str">
            <v>04 Commercialized</v>
          </cell>
          <cell r="E5497" t="e">
            <v>#N/A</v>
          </cell>
          <cell r="F5497" t="str">
            <v>01 Exchg w/ new product</v>
          </cell>
          <cell r="G5497" t="str">
            <v>30.12.2004</v>
          </cell>
          <cell r="H5497" t="str">
            <v>00.00.0000</v>
          </cell>
        </row>
        <row r="5498">
          <cell r="A5498" t="str">
            <v>VJLUPGR2BTLV25M</v>
          </cell>
          <cell r="B5498" t="str">
            <v>UPG VIJEO LOOK RT L TO BT L</v>
          </cell>
          <cell r="C5498" t="str">
            <v>FR</v>
          </cell>
          <cell r="D5498" t="str">
            <v>04 Commercialized</v>
          </cell>
          <cell r="E5498">
            <v>121000</v>
          </cell>
          <cell r="F5498" t="str">
            <v>01 Exchg w/ new product</v>
          </cell>
          <cell r="G5498" t="str">
            <v>12.02.2004</v>
          </cell>
          <cell r="H5498" t="str">
            <v>00.00.0000</v>
          </cell>
        </row>
        <row r="5499">
          <cell r="A5499" t="str">
            <v>VJLUPGR2BTLV26M</v>
          </cell>
          <cell r="B5499" t="str">
            <v>UPG VIJEO LOOK RT L TO BT L</v>
          </cell>
          <cell r="C5499" t="str">
            <v>FR</v>
          </cell>
          <cell r="D5499" t="str">
            <v>04 Commercialized</v>
          </cell>
          <cell r="E5499" t="e">
            <v>#N/A</v>
          </cell>
          <cell r="F5499" t="str">
            <v>01 Exchg w/ new product</v>
          </cell>
          <cell r="G5499" t="str">
            <v>30.12.2004</v>
          </cell>
          <cell r="H5499" t="str">
            <v>00.00.0000</v>
          </cell>
        </row>
        <row r="5500">
          <cell r="A5500" t="str">
            <v>VJLUPGR2BTXV26M</v>
          </cell>
          <cell r="B5500" t="str">
            <v>UPG VIJEO LOOK RT XL TO BT XL</v>
          </cell>
          <cell r="C5500" t="str">
            <v>FR</v>
          </cell>
          <cell r="D5500" t="str">
            <v>04 Commercialized</v>
          </cell>
          <cell r="E5500" t="e">
            <v>#N/A</v>
          </cell>
          <cell r="F5500" t="str">
            <v>01 Exchg w/ new product</v>
          </cell>
          <cell r="G5500" t="str">
            <v>30.12.2004</v>
          </cell>
          <cell r="H5500" t="str">
            <v>00.00.0000</v>
          </cell>
        </row>
        <row r="5501">
          <cell r="A5501" t="str">
            <v>VJLUPGRTL2XV26M</v>
          </cell>
          <cell r="B5501" t="str">
            <v>UPGRADE VIJEO LOOK SOFT RT L2X</v>
          </cell>
          <cell r="C5501" t="str">
            <v>FR</v>
          </cell>
          <cell r="D5501" t="str">
            <v>04 Commercialized</v>
          </cell>
          <cell r="E5501" t="e">
            <v>#N/A</v>
          </cell>
          <cell r="F5501" t="str">
            <v>01 Exchg w/ new product</v>
          </cell>
          <cell r="G5501" t="str">
            <v>30.12.2004</v>
          </cell>
          <cell r="H5501" t="str">
            <v>00.00.0000</v>
          </cell>
        </row>
        <row r="5502">
          <cell r="A5502" t="str">
            <v>VJLUPGRTM2LV25M</v>
          </cell>
          <cell r="B5502" t="str">
            <v>UPGRADE VIJEO LOOK SOFT RT M2L</v>
          </cell>
          <cell r="C5502" t="str">
            <v>FR</v>
          </cell>
          <cell r="D5502" t="str">
            <v>04 Commercialized</v>
          </cell>
          <cell r="E5502">
            <v>79000</v>
          </cell>
          <cell r="F5502" t="str">
            <v>01 Exchg w/ new product</v>
          </cell>
          <cell r="G5502" t="str">
            <v>12.02.2004</v>
          </cell>
          <cell r="H5502" t="str">
            <v>00.00.0000</v>
          </cell>
        </row>
        <row r="5503">
          <cell r="A5503" t="str">
            <v>VJLUPGRTM2LV26M</v>
          </cell>
          <cell r="B5503" t="str">
            <v>UPGRADE VIJEO LOOK SOFT RT M2L</v>
          </cell>
          <cell r="C5503" t="str">
            <v>FR</v>
          </cell>
          <cell r="D5503" t="str">
            <v>04 Commercialized</v>
          </cell>
          <cell r="E5503" t="e">
            <v>#N/A</v>
          </cell>
          <cell r="F5503" t="str">
            <v>01 Exchg w/ new product</v>
          </cell>
          <cell r="G5503" t="str">
            <v>30.12.2004</v>
          </cell>
          <cell r="H5503" t="str">
            <v>00.00.0000</v>
          </cell>
        </row>
        <row r="5504">
          <cell r="A5504" t="str">
            <v>VJLUPGRTM2XV26M</v>
          </cell>
          <cell r="B5504" t="str">
            <v>UPGRADE VIJEO LOOK SOFT RT M2XL</v>
          </cell>
          <cell r="C5504" t="str">
            <v>FR</v>
          </cell>
          <cell r="D5504" t="str">
            <v>04 Commercialized</v>
          </cell>
          <cell r="E5504" t="e">
            <v>#N/A</v>
          </cell>
          <cell r="F5504" t="str">
            <v>01 Exchg w/ new product</v>
          </cell>
          <cell r="G5504" t="str">
            <v>30.12.2004</v>
          </cell>
          <cell r="H5504" t="str">
            <v>00.00.0000</v>
          </cell>
        </row>
        <row r="5505">
          <cell r="A5505" t="str">
            <v>VJLUPGRTS2LV25M</v>
          </cell>
          <cell r="B5505" t="str">
            <v>UPGRADE VIJEO LOOK SOFT RT S2L</v>
          </cell>
          <cell r="C5505" t="str">
            <v>FR</v>
          </cell>
          <cell r="D5505" t="str">
            <v>04 Commercialized</v>
          </cell>
          <cell r="E5505">
            <v>113000</v>
          </cell>
          <cell r="F5505" t="str">
            <v>01 Exchg w/ new product</v>
          </cell>
          <cell r="G5505" t="str">
            <v>12.02.2004</v>
          </cell>
          <cell r="H5505" t="str">
            <v>00.00.0000</v>
          </cell>
        </row>
        <row r="5506">
          <cell r="A5506" t="str">
            <v>VJLUPGRTS2LV26M</v>
          </cell>
          <cell r="B5506" t="str">
            <v>UPGRADE VIJEO LOOK SOFT RT S2L</v>
          </cell>
          <cell r="C5506" t="str">
            <v>FR</v>
          </cell>
          <cell r="D5506" t="str">
            <v>04 Commercialized</v>
          </cell>
          <cell r="E5506" t="e">
            <v>#N/A</v>
          </cell>
          <cell r="F5506" t="str">
            <v>01 Exchg w/ new product</v>
          </cell>
          <cell r="G5506" t="str">
            <v>30.12.2004</v>
          </cell>
          <cell r="H5506" t="str">
            <v>00.00.0000</v>
          </cell>
        </row>
        <row r="5507">
          <cell r="A5507" t="str">
            <v>VJLUPGRTS2MV25M</v>
          </cell>
          <cell r="B5507" t="str">
            <v>UPGRADE VIJEO LOOK SOFT RT S2M</v>
          </cell>
          <cell r="C5507" t="str">
            <v>FR</v>
          </cell>
          <cell r="D5507" t="str">
            <v>04 Commercialized</v>
          </cell>
          <cell r="E5507">
            <v>57000</v>
          </cell>
          <cell r="F5507" t="str">
            <v>01 Exchg w/ new product</v>
          </cell>
          <cell r="G5507" t="str">
            <v>12.02.2004</v>
          </cell>
          <cell r="H5507" t="str">
            <v>00.00.0000</v>
          </cell>
        </row>
        <row r="5508">
          <cell r="A5508" t="str">
            <v>VJLUPGRTS2MV26M</v>
          </cell>
          <cell r="B5508" t="str">
            <v>UPGRADE VIJEO LOOK SOFT RT S2M</v>
          </cell>
          <cell r="C5508" t="str">
            <v>FR</v>
          </cell>
          <cell r="D5508" t="str">
            <v>04 Commercialized</v>
          </cell>
          <cell r="E5508" t="e">
            <v>#N/A</v>
          </cell>
          <cell r="F5508" t="str">
            <v>01 Exchg w/ new product</v>
          </cell>
          <cell r="G5508" t="str">
            <v>30.12.2004</v>
          </cell>
          <cell r="H5508" t="str">
            <v>00.00.0000</v>
          </cell>
        </row>
        <row r="5509">
          <cell r="A5509" t="str">
            <v>VJLXCAP</v>
          </cell>
          <cell r="B5509" t="str">
            <v>VJL LAPLINK PARALL. CABLE</v>
          </cell>
          <cell r="C5509" t="str">
            <v>CN</v>
          </cell>
          <cell r="D5509" t="str">
            <v>04 Commercialized</v>
          </cell>
          <cell r="E5509">
            <v>2900</v>
          </cell>
          <cell r="F5509" t="str">
            <v>01 Exchg w/ new product</v>
          </cell>
          <cell r="G5509" t="str">
            <v>18.03.2002</v>
          </cell>
          <cell r="H5509" t="str">
            <v>00.00.0000</v>
          </cell>
        </row>
        <row r="5510">
          <cell r="A5510" t="str">
            <v>VJLXCAS</v>
          </cell>
          <cell r="B5510" t="str">
            <v>VJL LAPLINK SERIAL CABLE</v>
          </cell>
          <cell r="C5510" t="str">
            <v>CN</v>
          </cell>
          <cell r="D5510" t="str">
            <v>04 Commercialized</v>
          </cell>
          <cell r="E5510">
            <v>2900</v>
          </cell>
          <cell r="F5510" t="str">
            <v>01 Exchg w/ new product</v>
          </cell>
          <cell r="G5510" t="str">
            <v>18.03.2002</v>
          </cell>
          <cell r="H5510" t="str">
            <v>00.00.0000</v>
          </cell>
        </row>
        <row r="5511">
          <cell r="A5511" t="str">
            <v>VJLXCAU</v>
          </cell>
          <cell r="B5511" t="str">
            <v>VJL LAPLINK USB CABLE</v>
          </cell>
          <cell r="C5511" t="str">
            <v>CN</v>
          </cell>
          <cell r="D5511" t="str">
            <v>04 Commercialized</v>
          </cell>
          <cell r="E5511">
            <v>6000</v>
          </cell>
          <cell r="F5511" t="str">
            <v>01 Exchg w/ new product</v>
          </cell>
          <cell r="G5511" t="str">
            <v>18.03.2002</v>
          </cell>
          <cell r="H5511" t="str">
            <v>00.00.0000</v>
          </cell>
        </row>
        <row r="5512">
          <cell r="A5512" t="str">
            <v>VPS0001</v>
          </cell>
          <cell r="B5512" t="str">
            <v>VPSOFT SFTWARE</v>
          </cell>
          <cell r="C5512" t="str">
            <v>FR</v>
          </cell>
          <cell r="D5512" t="str">
            <v>06 Service Only</v>
          </cell>
          <cell r="E5512" t="e">
            <v>#N/A</v>
          </cell>
          <cell r="F5512" t="str">
            <v>01 Exchg w/ new product</v>
          </cell>
          <cell r="G5512" t="str">
            <v>22.07.2003</v>
          </cell>
          <cell r="H5512" t="str">
            <v>01.12.2004</v>
          </cell>
          <cell r="I5512" t="str">
            <v>NO REPLACE</v>
          </cell>
        </row>
        <row r="5513">
          <cell r="A5513" t="str">
            <v>VPS0100</v>
          </cell>
          <cell r="B5513" t="str">
            <v>VPSOFT SOFTWARE UPDATE</v>
          </cell>
          <cell r="C5513" t="str">
            <v>FR</v>
          </cell>
          <cell r="D5513" t="str">
            <v>05 EOC</v>
          </cell>
          <cell r="E5513">
            <v>41600</v>
          </cell>
          <cell r="F5513" t="str">
            <v>01 Exchg w/ new product</v>
          </cell>
          <cell r="G5513" t="str">
            <v>24.01.2003</v>
          </cell>
          <cell r="H5513" t="str">
            <v>01.12.2004</v>
          </cell>
          <cell r="I5513" t="str">
            <v>NO REPLACE</v>
          </cell>
        </row>
        <row r="5514">
          <cell r="A5514" t="str">
            <v>W812072730201C</v>
          </cell>
          <cell r="B5514" t="str">
            <v>TSXT107/307 CABLE UC/AP</v>
          </cell>
          <cell r="C5514" t="str">
            <v>FR</v>
          </cell>
          <cell r="D5514" t="str">
            <v>04 Commercialized</v>
          </cell>
          <cell r="E5514">
            <v>3000</v>
          </cell>
          <cell r="F5514" t="str">
            <v>01 Exchg w/ new product</v>
          </cell>
          <cell r="G5514" t="str">
            <v>01.01.1997</v>
          </cell>
          <cell r="H5514" t="str">
            <v>00.00.0000</v>
          </cell>
        </row>
        <row r="5515">
          <cell r="A5515" t="str">
            <v>W813777479111</v>
          </cell>
          <cell r="B5515" t="str">
            <v>CARTE ULTIMA MOP B1 220V</v>
          </cell>
          <cell r="C5515" t="str">
            <v>FR</v>
          </cell>
          <cell r="D5515" t="str">
            <v>04 Commercialized</v>
          </cell>
          <cell r="E5515" t="e">
            <v>#N/A</v>
          </cell>
          <cell r="F5515" t="str">
            <v>01 Exchg w/ new product</v>
          </cell>
          <cell r="G5515" t="str">
            <v>28.01.2003</v>
          </cell>
          <cell r="H5515" t="str">
            <v>00.00.0000</v>
          </cell>
        </row>
        <row r="5516">
          <cell r="A5516" t="str">
            <v>W813777479211</v>
          </cell>
          <cell r="B5516" t="str">
            <v>CARTE ULTIMA MOP B1 220V</v>
          </cell>
          <cell r="C5516" t="str">
            <v>FR</v>
          </cell>
          <cell r="D5516" t="str">
            <v>04 Commercialized</v>
          </cell>
          <cell r="E5516" t="e">
            <v>#N/A</v>
          </cell>
          <cell r="F5516" t="str">
            <v>01 Exchg w/ new product</v>
          </cell>
          <cell r="G5516" t="str">
            <v>01.10.2002</v>
          </cell>
          <cell r="H5516" t="str">
            <v>00.00.0000</v>
          </cell>
        </row>
        <row r="5517">
          <cell r="A5517" t="str">
            <v>W814531470101</v>
          </cell>
          <cell r="B5517" t="str">
            <v>CREOL CHIP</v>
          </cell>
          <cell r="C5517" t="str">
            <v>FR</v>
          </cell>
          <cell r="D5517" t="str">
            <v>04 Commercialized</v>
          </cell>
          <cell r="E5517">
            <v>650</v>
          </cell>
          <cell r="F5517" t="str">
            <v>01 Exchg w/ new product</v>
          </cell>
          <cell r="G5517" t="str">
            <v>11.01.2000</v>
          </cell>
          <cell r="H5517" t="str">
            <v>00.00.0000</v>
          </cell>
        </row>
        <row r="5518">
          <cell r="A5518" t="str">
            <v>W814531480101</v>
          </cell>
          <cell r="B5518" t="str">
            <v>FIP TRANSFORMER</v>
          </cell>
          <cell r="C5518" t="str">
            <v>FR</v>
          </cell>
          <cell r="D5518" t="str">
            <v>04 Commercialized</v>
          </cell>
          <cell r="E5518">
            <v>860</v>
          </cell>
          <cell r="F5518" t="str">
            <v>01 Exchg w/ new product</v>
          </cell>
          <cell r="G5518" t="str">
            <v>11.01.2000</v>
          </cell>
          <cell r="H5518" t="str">
            <v>00.00.0000</v>
          </cell>
        </row>
        <row r="5519">
          <cell r="A5519" t="str">
            <v>W814549070101</v>
          </cell>
          <cell r="B5519" t="str">
            <v>FIPCO 2B CHIP</v>
          </cell>
          <cell r="C5519" t="str">
            <v>FR</v>
          </cell>
          <cell r="D5519" t="str">
            <v>04 Commercialized</v>
          </cell>
          <cell r="E5519">
            <v>1800</v>
          </cell>
          <cell r="F5519" t="str">
            <v>01 Exchg w/ new product</v>
          </cell>
          <cell r="G5519" t="str">
            <v>11.01.2000</v>
          </cell>
          <cell r="H5519" t="str">
            <v>00.00.0000</v>
          </cell>
        </row>
        <row r="5520">
          <cell r="A5520" t="str">
            <v>W814549080101</v>
          </cell>
          <cell r="B5520" t="str">
            <v>COMPOSANT FIPIU 3</v>
          </cell>
          <cell r="C5520" t="str">
            <v>FR</v>
          </cell>
          <cell r="D5520" t="str">
            <v>04 Commercialized</v>
          </cell>
          <cell r="E5520">
            <v>1800</v>
          </cell>
          <cell r="F5520" t="str">
            <v>01 Exchg w/ new product</v>
          </cell>
          <cell r="G5520" t="str">
            <v>11.01.2000</v>
          </cell>
          <cell r="H5520" t="str">
            <v>00.00.0000</v>
          </cell>
        </row>
        <row r="5521">
          <cell r="A5521" t="str">
            <v>W814610560411</v>
          </cell>
          <cell r="B5521" t="str">
            <v>XBTAX1 KEYPAD</v>
          </cell>
          <cell r="C5521" t="str">
            <v>FR</v>
          </cell>
          <cell r="D5521" t="str">
            <v>05 EOC</v>
          </cell>
          <cell r="E5521" t="e">
            <v>#N/A</v>
          </cell>
          <cell r="F5521" t="str">
            <v>01 Exchg w/ new product</v>
          </cell>
          <cell r="G5521" t="str">
            <v>29.10.2002</v>
          </cell>
          <cell r="H5521" t="str">
            <v>00.00.0000</v>
          </cell>
          <cell r="I5521" t="str">
            <v>NON REMPLACE</v>
          </cell>
        </row>
        <row r="5522">
          <cell r="A5522" t="str">
            <v>W814610670811</v>
          </cell>
          <cell r="B5522" t="str">
            <v>IND.PART NB. TSXXBTH100</v>
          </cell>
          <cell r="C5522" t="str">
            <v>FR</v>
          </cell>
          <cell r="D5522" t="str">
            <v>04 Commercialized</v>
          </cell>
          <cell r="E5522" t="e">
            <v>#N/A</v>
          </cell>
          <cell r="F5522" t="str">
            <v>01 Exchg w/ new product</v>
          </cell>
          <cell r="G5522" t="str">
            <v>09.06.2000</v>
          </cell>
          <cell r="H5522" t="str">
            <v>00.00.0000</v>
          </cell>
        </row>
        <row r="5523">
          <cell r="A5523" t="str">
            <v>W814911800101</v>
          </cell>
          <cell r="B5523" t="str">
            <v>1007 FIP TRANSFORMER</v>
          </cell>
          <cell r="C5523" t="str">
            <v>FR</v>
          </cell>
          <cell r="D5523" t="str">
            <v>04 Commercialized</v>
          </cell>
          <cell r="E5523">
            <v>3200</v>
          </cell>
          <cell r="F5523" t="str">
            <v>01 Exchg w/ new product</v>
          </cell>
          <cell r="G5523" t="str">
            <v>01.01.1997</v>
          </cell>
          <cell r="H5523" t="str">
            <v>00.00.0000</v>
          </cell>
        </row>
        <row r="5524">
          <cell r="A5524" t="str">
            <v>W815279100111</v>
          </cell>
          <cell r="B5524" t="str">
            <v>XBT-F SCREWS S/A</v>
          </cell>
          <cell r="C5524" t="str">
            <v>FR</v>
          </cell>
          <cell r="D5524" t="str">
            <v>04 Commercialized</v>
          </cell>
          <cell r="E5524" t="e">
            <v>#N/A</v>
          </cell>
          <cell r="F5524" t="str">
            <v>01 Exchg w/ new product</v>
          </cell>
          <cell r="G5524" t="str">
            <v>30.10.1999</v>
          </cell>
          <cell r="H5524" t="str">
            <v>00.00.0000</v>
          </cell>
        </row>
        <row r="5525">
          <cell r="A5525" t="str">
            <v>W815279760111</v>
          </cell>
          <cell r="B5525" t="str">
            <v>XBT-FC 02 FRONT FACE S/A</v>
          </cell>
          <cell r="C5525" t="str">
            <v>FR</v>
          </cell>
          <cell r="D5525" t="str">
            <v>04 Commercialized</v>
          </cell>
          <cell r="E5525" t="e">
            <v>#N/A</v>
          </cell>
          <cell r="F5525" t="str">
            <v>01 Exchg w/ new product</v>
          </cell>
          <cell r="G5525" t="str">
            <v>13.07.2001</v>
          </cell>
          <cell r="H5525" t="str">
            <v>00.00.0000</v>
          </cell>
        </row>
        <row r="5526">
          <cell r="A5526" t="str">
            <v>W815279760211</v>
          </cell>
          <cell r="B5526" t="str">
            <v>XBT-FC 04 FRONT FACE S/A</v>
          </cell>
          <cell r="C5526" t="str">
            <v>FR</v>
          </cell>
          <cell r="D5526" t="str">
            <v>04 Commercialized</v>
          </cell>
          <cell r="E5526" t="e">
            <v>#N/A</v>
          </cell>
          <cell r="F5526" t="str">
            <v>01 Exchg w/ new product</v>
          </cell>
          <cell r="G5526" t="str">
            <v>13.07.2001</v>
          </cell>
          <cell r="H5526" t="str">
            <v>00.00.0000</v>
          </cell>
        </row>
        <row r="5527">
          <cell r="A5527" t="str">
            <v>W815279760311</v>
          </cell>
          <cell r="B5527" t="str">
            <v>XBT-FC 06 FRONT FACE S/A</v>
          </cell>
          <cell r="C5527" t="str">
            <v>FR</v>
          </cell>
          <cell r="D5527" t="str">
            <v>04 Commercialized</v>
          </cell>
          <cell r="E5527" t="e">
            <v>#N/A</v>
          </cell>
          <cell r="F5527" t="str">
            <v>01 Exchg w/ new product</v>
          </cell>
          <cell r="G5527" t="str">
            <v>13.07.2001</v>
          </cell>
          <cell r="H5527" t="str">
            <v>00.00.0000</v>
          </cell>
        </row>
        <row r="5528">
          <cell r="A5528" t="str">
            <v>W815279760411</v>
          </cell>
          <cell r="B5528" t="str">
            <v>XBT-FC 08 FRONT FACE S/A</v>
          </cell>
          <cell r="C5528" t="str">
            <v>FR</v>
          </cell>
          <cell r="D5528" t="str">
            <v>04 Commercialized</v>
          </cell>
          <cell r="E5528" t="e">
            <v>#N/A</v>
          </cell>
          <cell r="F5528" t="str">
            <v>01 Exchg w/ new product</v>
          </cell>
          <cell r="G5528" t="str">
            <v>13.07.2001</v>
          </cell>
          <cell r="H5528" t="str">
            <v>00.00.0000</v>
          </cell>
        </row>
        <row r="5529">
          <cell r="A5529" t="str">
            <v>W815401580102</v>
          </cell>
          <cell r="B5529" t="str">
            <v>CAB.CART.UC/ALIM.PUIS.ET.</v>
          </cell>
          <cell r="C5529" t="str">
            <v>FR</v>
          </cell>
          <cell r="D5529" t="str">
            <v>04 Commercialized</v>
          </cell>
          <cell r="E5529" t="e">
            <v>#N/A</v>
          </cell>
          <cell r="F5529" t="str">
            <v>01 Exchg w/ new product</v>
          </cell>
          <cell r="G5529" t="str">
            <v>23.10.2001</v>
          </cell>
          <cell r="H5529" t="str">
            <v>00.00.0000</v>
          </cell>
        </row>
        <row r="5530">
          <cell r="A5530" t="str">
            <v>W815401590101</v>
          </cell>
          <cell r="B5530" t="str">
            <v>CAB.UC/ALIM.SIGN.ETEN</v>
          </cell>
          <cell r="C5530" t="str">
            <v>FR</v>
          </cell>
          <cell r="D5530" t="str">
            <v>04 Commercialized</v>
          </cell>
          <cell r="E5530" t="e">
            <v>#N/A</v>
          </cell>
          <cell r="F5530" t="str">
            <v>01 Exchg w/ new product</v>
          </cell>
          <cell r="G5530" t="str">
            <v>23.10.2001</v>
          </cell>
          <cell r="H5530" t="str">
            <v>00.00.0000</v>
          </cell>
        </row>
        <row r="5531">
          <cell r="A5531" t="str">
            <v>W81540685TA8</v>
          </cell>
          <cell r="B5531" t="str">
            <v>LABOUR REPAIR CHARGE FOR W81540685</v>
          </cell>
          <cell r="C5531" t="str">
            <v>FR</v>
          </cell>
          <cell r="D5531" t="str">
            <v>05 EOC</v>
          </cell>
          <cell r="E5531" t="e">
            <v>#N/A</v>
          </cell>
          <cell r="F5531" t="str">
            <v>06 Documentation only</v>
          </cell>
          <cell r="G5531" t="str">
            <v>30.10.2000</v>
          </cell>
          <cell r="H5531" t="str">
            <v>31.12.2004</v>
          </cell>
          <cell r="I5531" t="str">
            <v>NO REPLACE</v>
          </cell>
        </row>
        <row r="5532">
          <cell r="A5532" t="str">
            <v>W815591030211</v>
          </cell>
          <cell r="B5532" t="str">
            <v>XBT-F01 VIDEO S/A</v>
          </cell>
          <cell r="C5532" t="str">
            <v>FR</v>
          </cell>
          <cell r="D5532" t="str">
            <v>04 Commercialized</v>
          </cell>
          <cell r="E5532" t="e">
            <v>#N/A</v>
          </cell>
          <cell r="F5532" t="str">
            <v>01 Exchg w/ new product</v>
          </cell>
          <cell r="G5532" t="str">
            <v>30.10.1999</v>
          </cell>
          <cell r="H5532" t="str">
            <v>00.00.0000</v>
          </cell>
        </row>
        <row r="5533">
          <cell r="A5533" t="str">
            <v>W815591040311</v>
          </cell>
          <cell r="B5533" t="str">
            <v>XBT-F023 VIDEO S/A</v>
          </cell>
          <cell r="C5533" t="str">
            <v>FR</v>
          </cell>
          <cell r="D5533" t="str">
            <v>04 Commercialized</v>
          </cell>
          <cell r="E5533" t="e">
            <v>#N/A</v>
          </cell>
          <cell r="F5533" t="str">
            <v>01 Exchg w/ new product</v>
          </cell>
          <cell r="G5533" t="str">
            <v>30.10.1999</v>
          </cell>
          <cell r="H5533" t="str">
            <v>00.00.0000</v>
          </cell>
        </row>
        <row r="5534">
          <cell r="A5534" t="str">
            <v>W815591040411</v>
          </cell>
          <cell r="B5534" t="str">
            <v>XBT-F024 VIDEO S/A</v>
          </cell>
          <cell r="C5534" t="str">
            <v>FR</v>
          </cell>
          <cell r="D5534" t="str">
            <v>04 Commercialized</v>
          </cell>
          <cell r="E5534" t="e">
            <v>#N/A</v>
          </cell>
          <cell r="F5534" t="str">
            <v>01 Exchg w/ new product</v>
          </cell>
          <cell r="G5534" t="str">
            <v>30.10.1999</v>
          </cell>
          <cell r="H5534" t="str">
            <v>00.00.0000</v>
          </cell>
        </row>
        <row r="5535">
          <cell r="A5535" t="str">
            <v>W815591040611</v>
          </cell>
          <cell r="B5535" t="str">
            <v>XBT-F024 VIDEO+ S/A</v>
          </cell>
          <cell r="C5535" t="str">
            <v>FR</v>
          </cell>
          <cell r="D5535" t="str">
            <v>04 Commercialized</v>
          </cell>
          <cell r="E5535" t="e">
            <v>#N/A</v>
          </cell>
          <cell r="F5535" t="str">
            <v>01 Exchg w/ new product</v>
          </cell>
          <cell r="G5535" t="str">
            <v>13.07.2001</v>
          </cell>
          <cell r="H5535" t="str">
            <v>00.00.0000</v>
          </cell>
        </row>
        <row r="5536">
          <cell r="A5536" t="str">
            <v>W815591210111</v>
          </cell>
          <cell r="B5536" t="str">
            <v>XBT-F01 FRONT FACE S/A</v>
          </cell>
          <cell r="C5536" t="str">
            <v>FR</v>
          </cell>
          <cell r="D5536" t="str">
            <v>04 Commercialized</v>
          </cell>
          <cell r="E5536" t="e">
            <v>#N/A</v>
          </cell>
          <cell r="F5536" t="str">
            <v>01 Exchg w/ new product</v>
          </cell>
          <cell r="G5536" t="str">
            <v>30.10.1999</v>
          </cell>
          <cell r="H5536" t="str">
            <v>00.00.0000</v>
          </cell>
        </row>
        <row r="5537">
          <cell r="A5537" t="str">
            <v>W815591240111</v>
          </cell>
          <cell r="B5537" t="str">
            <v>XBT-F023 FRONT FACE S/A</v>
          </cell>
          <cell r="C5537" t="str">
            <v>FR</v>
          </cell>
          <cell r="D5537" t="str">
            <v>04 Commercialized</v>
          </cell>
          <cell r="E5537" t="e">
            <v>#N/A</v>
          </cell>
          <cell r="F5537" t="str">
            <v>01 Exchg w/ new product</v>
          </cell>
          <cell r="G5537" t="str">
            <v>11.11.1999</v>
          </cell>
          <cell r="H5537" t="str">
            <v>00.00.0000</v>
          </cell>
        </row>
        <row r="5538">
          <cell r="A5538" t="str">
            <v>W815591240211</v>
          </cell>
          <cell r="B5538" t="str">
            <v>XBT-F024 FRONT FACE S/A</v>
          </cell>
          <cell r="C5538" t="str">
            <v>FR</v>
          </cell>
          <cell r="D5538" t="str">
            <v>04 Commercialized</v>
          </cell>
          <cell r="E5538" t="e">
            <v>#N/A</v>
          </cell>
          <cell r="F5538" t="str">
            <v>01 Exchg w/ new product</v>
          </cell>
          <cell r="G5538" t="str">
            <v>30.10.1999</v>
          </cell>
          <cell r="H5538" t="str">
            <v>00.00.0000</v>
          </cell>
        </row>
        <row r="5539">
          <cell r="A5539" t="str">
            <v>W815591290111</v>
          </cell>
          <cell r="B5539" t="str">
            <v>XBT-F011 COVER S/A</v>
          </cell>
          <cell r="C5539" t="str">
            <v>FR</v>
          </cell>
          <cell r="D5539" t="str">
            <v>04 Commercialized</v>
          </cell>
          <cell r="E5539" t="e">
            <v>#N/A</v>
          </cell>
          <cell r="F5539" t="str">
            <v>01 Exchg w/ new product</v>
          </cell>
          <cell r="G5539" t="str">
            <v>13.07.2001</v>
          </cell>
          <cell r="H5539" t="str">
            <v>00.00.0000</v>
          </cell>
        </row>
        <row r="5540">
          <cell r="A5540" t="str">
            <v>W815591290211</v>
          </cell>
          <cell r="B5540" t="str">
            <v>XBT-F024/F034 COVER S/A</v>
          </cell>
          <cell r="C5540" t="str">
            <v>FR</v>
          </cell>
          <cell r="D5540" t="str">
            <v>04 Commercialized</v>
          </cell>
          <cell r="E5540" t="e">
            <v>#N/A</v>
          </cell>
          <cell r="F5540" t="str">
            <v>01 Exchg w/ new product</v>
          </cell>
          <cell r="G5540" t="str">
            <v>30.10.1999</v>
          </cell>
          <cell r="H5540" t="str">
            <v>00.00.0000</v>
          </cell>
        </row>
        <row r="5541">
          <cell r="A5541" t="str">
            <v>W815591290311</v>
          </cell>
          <cell r="B5541" t="str">
            <v>XBT-F032 COVER S/A</v>
          </cell>
          <cell r="C5541" t="str">
            <v>FR</v>
          </cell>
          <cell r="D5541" t="str">
            <v>04 Commercialized</v>
          </cell>
          <cell r="E5541" t="e">
            <v>#N/A</v>
          </cell>
          <cell r="F5541" t="str">
            <v>01 Exchg w/ new product</v>
          </cell>
          <cell r="G5541" t="str">
            <v>30.10.1999</v>
          </cell>
          <cell r="H5541" t="str">
            <v>00.00.0000</v>
          </cell>
        </row>
        <row r="5542">
          <cell r="A5542" t="str">
            <v>W815591290611</v>
          </cell>
          <cell r="B5542" t="str">
            <v>XBT-F023 COVER S/A</v>
          </cell>
          <cell r="C5542" t="str">
            <v>FR</v>
          </cell>
          <cell r="D5542" t="str">
            <v>04 Commercialized</v>
          </cell>
          <cell r="E5542" t="e">
            <v>#N/A</v>
          </cell>
          <cell r="F5542" t="str">
            <v>01 Exchg w/ new product</v>
          </cell>
          <cell r="G5542" t="str">
            <v>30.10.1999</v>
          </cell>
          <cell r="H5542" t="str">
            <v>00.00.0000</v>
          </cell>
        </row>
        <row r="5543">
          <cell r="A5543" t="str">
            <v>W815591300111</v>
          </cell>
          <cell r="B5543" t="str">
            <v>10 TFT BACKLIT BULB S A</v>
          </cell>
          <cell r="C5543" t="str">
            <v>FR</v>
          </cell>
          <cell r="D5543" t="str">
            <v>04 Commercialized</v>
          </cell>
          <cell r="E5543" t="e">
            <v>#N/A</v>
          </cell>
          <cell r="F5543" t="str">
            <v>01 Exchg w/ new product</v>
          </cell>
          <cell r="G5543" t="str">
            <v>14.06.2004</v>
          </cell>
          <cell r="H5543" t="str">
            <v>00.00.0000</v>
          </cell>
        </row>
        <row r="5544">
          <cell r="A5544" t="str">
            <v>W815591300211</v>
          </cell>
          <cell r="B5544" t="str">
            <v>BACKLIGHT BLUB FLUO S A</v>
          </cell>
          <cell r="C5544" t="str">
            <v>FR</v>
          </cell>
          <cell r="D5544" t="str">
            <v>04 Commercialized</v>
          </cell>
          <cell r="E5544" t="e">
            <v>#N/A</v>
          </cell>
          <cell r="F5544" t="str">
            <v>01 Exchg w/ new product</v>
          </cell>
          <cell r="G5544" t="str">
            <v>02.09.2004</v>
          </cell>
          <cell r="H5544" t="str">
            <v>00.00.0000</v>
          </cell>
        </row>
        <row r="5545">
          <cell r="A5545" t="str">
            <v>W815591310111</v>
          </cell>
          <cell r="B5545" t="str">
            <v>1PCM.XBT-F01/2/34 CPU S/A</v>
          </cell>
          <cell r="C5545" t="str">
            <v>FR</v>
          </cell>
          <cell r="D5545" t="str">
            <v>04 Commercialized</v>
          </cell>
          <cell r="E5545" t="e">
            <v>#N/A</v>
          </cell>
          <cell r="F5545" t="str">
            <v>01 Exchg w/ new product</v>
          </cell>
          <cell r="G5545" t="str">
            <v>30.10.1999</v>
          </cell>
          <cell r="H5545" t="str">
            <v>00.00.0000</v>
          </cell>
        </row>
        <row r="5546">
          <cell r="A5546" t="str">
            <v>W815591310211</v>
          </cell>
          <cell r="B5546" t="str">
            <v>2PCM.XBT-F01/2/34 CPU S/A</v>
          </cell>
          <cell r="C5546" t="str">
            <v>FR</v>
          </cell>
          <cell r="D5546" t="str">
            <v>04 Commercialized</v>
          </cell>
          <cell r="E5546" t="e">
            <v>#N/A</v>
          </cell>
          <cell r="F5546" t="str">
            <v>01 Exchg w/ new product</v>
          </cell>
          <cell r="G5546" t="str">
            <v>30.10.1999</v>
          </cell>
          <cell r="H5546" t="str">
            <v>00.00.0000</v>
          </cell>
        </row>
        <row r="5547">
          <cell r="A5547" t="str">
            <v>W815591310411</v>
          </cell>
          <cell r="B5547" t="str">
            <v>XBT-F032110 CPU S/A</v>
          </cell>
          <cell r="C5547" t="str">
            <v>FR</v>
          </cell>
          <cell r="D5547" t="str">
            <v>04 Commercialized</v>
          </cell>
          <cell r="E5547" t="e">
            <v>#N/A</v>
          </cell>
          <cell r="F5547" t="str">
            <v>01 Exchg w/ new product</v>
          </cell>
          <cell r="G5547" t="str">
            <v>30.10.1999</v>
          </cell>
          <cell r="H5547" t="str">
            <v>00.00.0000</v>
          </cell>
        </row>
        <row r="5548">
          <cell r="A5548" t="str">
            <v>W815591310511</v>
          </cell>
          <cell r="B5548" t="str">
            <v>XBT-F032310 CPU S/A</v>
          </cell>
          <cell r="C5548" t="str">
            <v>FR</v>
          </cell>
          <cell r="D5548" t="str">
            <v>04 Commercialized</v>
          </cell>
          <cell r="E5548" t="e">
            <v>#N/A</v>
          </cell>
          <cell r="F5548" t="str">
            <v>01 Exchg w/ new product</v>
          </cell>
          <cell r="G5548" t="str">
            <v>30.10.1999</v>
          </cell>
          <cell r="H5548" t="str">
            <v>00.00.0000</v>
          </cell>
        </row>
        <row r="5549">
          <cell r="A5549" t="str">
            <v>W815591310611</v>
          </cell>
          <cell r="B5549" t="str">
            <v>XBT-F02/34 PENT CPU S/A</v>
          </cell>
          <cell r="C5549" t="str">
            <v>FR</v>
          </cell>
          <cell r="D5549" t="str">
            <v>04 Commercialized</v>
          </cell>
          <cell r="E5549" t="e">
            <v>#N/A</v>
          </cell>
          <cell r="F5549" t="str">
            <v>01 Exchg w/ new product</v>
          </cell>
          <cell r="G5549" t="str">
            <v>13.07.2001</v>
          </cell>
          <cell r="H5549" t="str">
            <v>00.00.0000</v>
          </cell>
        </row>
        <row r="5550">
          <cell r="A5550" t="str">
            <v>W815591310711</v>
          </cell>
          <cell r="B5550" t="str">
            <v>XBT-F02/34 PENT ETH CPU S /A</v>
          </cell>
          <cell r="C5550" t="str">
            <v>FR</v>
          </cell>
          <cell r="D5550" t="str">
            <v>04 Commercialized</v>
          </cell>
          <cell r="E5550" t="e">
            <v>#N/A</v>
          </cell>
          <cell r="F5550" t="str">
            <v>01 Exchg w/ new product</v>
          </cell>
          <cell r="G5550" t="str">
            <v>13.07.2001</v>
          </cell>
          <cell r="H5550" t="str">
            <v>00.00.0000</v>
          </cell>
        </row>
        <row r="5551">
          <cell r="A5551" t="str">
            <v>W815591320111</v>
          </cell>
          <cell r="B5551" t="str">
            <v>XBT-F POWER SUP.S/A</v>
          </cell>
          <cell r="C5551" t="str">
            <v>FR</v>
          </cell>
          <cell r="D5551" t="str">
            <v>04 Commercialized</v>
          </cell>
          <cell r="E5551" t="e">
            <v>#N/A</v>
          </cell>
          <cell r="F5551" t="str">
            <v>01 Exchg w/ new product</v>
          </cell>
          <cell r="G5551" t="str">
            <v>30.10.1999</v>
          </cell>
          <cell r="H5551" t="str">
            <v>00.00.0000</v>
          </cell>
        </row>
        <row r="5552">
          <cell r="A5552" t="str">
            <v>W815591410311</v>
          </cell>
          <cell r="B5552" t="str">
            <v>INDUSTRIAL PART NUMBER FO R TXBTF024310F</v>
          </cell>
          <cell r="C5552" t="str">
            <v>FR</v>
          </cell>
          <cell r="D5552" t="str">
            <v>04 Commercialized</v>
          </cell>
          <cell r="E5552" t="e">
            <v>#N/A</v>
          </cell>
          <cell r="F5552" t="str">
            <v>01 Exchg w/ new product</v>
          </cell>
          <cell r="G5552" t="str">
            <v>11.07.1998</v>
          </cell>
          <cell r="H5552" t="str">
            <v>00.00.0000</v>
          </cell>
        </row>
        <row r="5553">
          <cell r="A5553" t="str">
            <v>W815591410411</v>
          </cell>
          <cell r="B5553" t="str">
            <v>INDUSTRIAL PART NUMBER FO R TXBTF024310E</v>
          </cell>
          <cell r="C5553" t="str">
            <v>FR</v>
          </cell>
          <cell r="D5553" t="str">
            <v>04 Commercialized</v>
          </cell>
          <cell r="E5553" t="e">
            <v>#N/A</v>
          </cell>
          <cell r="F5553" t="str">
            <v>01 Exchg w/ new product</v>
          </cell>
          <cell r="G5553" t="str">
            <v>11.07.1998</v>
          </cell>
          <cell r="H5553" t="str">
            <v>00.00.0000</v>
          </cell>
        </row>
        <row r="5554">
          <cell r="A5554" t="str">
            <v>W815591420311</v>
          </cell>
          <cell r="B5554" t="str">
            <v>INDUSTRIAL PART NUMBER FO R TXBTF024410F</v>
          </cell>
          <cell r="C5554" t="str">
            <v>FR</v>
          </cell>
          <cell r="D5554" t="str">
            <v>04 Commercialized</v>
          </cell>
          <cell r="E5554" t="e">
            <v>#N/A</v>
          </cell>
          <cell r="F5554" t="str">
            <v>01 Exchg w/ new product</v>
          </cell>
          <cell r="G5554" t="str">
            <v>11.07.1998</v>
          </cell>
          <cell r="H5554" t="str">
            <v>00.00.0000</v>
          </cell>
        </row>
        <row r="5555">
          <cell r="A5555" t="str">
            <v>W815591420411</v>
          </cell>
          <cell r="B5555" t="str">
            <v>INDUSTRIAL PART NUMBER FO R TXBTF024410E</v>
          </cell>
          <cell r="C5555" t="str">
            <v>FR</v>
          </cell>
          <cell r="D5555" t="str">
            <v>04 Commercialized</v>
          </cell>
          <cell r="E5555" t="e">
            <v>#N/A</v>
          </cell>
          <cell r="F5555" t="str">
            <v>01 Exchg w/ new product</v>
          </cell>
          <cell r="G5555" t="str">
            <v>11.07.1998</v>
          </cell>
          <cell r="H5555" t="str">
            <v>00.00.0000</v>
          </cell>
        </row>
        <row r="5556">
          <cell r="A5556" t="str">
            <v>W815591420511</v>
          </cell>
          <cell r="B5556" t="str">
            <v>INDUSTRIAL PART NUMBER FO R TXBTF024410F</v>
          </cell>
          <cell r="C5556" t="str">
            <v>FR</v>
          </cell>
          <cell r="D5556" t="str">
            <v>04 Commercialized</v>
          </cell>
          <cell r="E5556" t="e">
            <v>#N/A</v>
          </cell>
          <cell r="F5556" t="str">
            <v>01 Exchg w/ new product</v>
          </cell>
          <cell r="G5556" t="str">
            <v>30.07.1999</v>
          </cell>
          <cell r="H5556" t="str">
            <v>00.00.0000</v>
          </cell>
        </row>
        <row r="5557">
          <cell r="A5557" t="str">
            <v>W815591420611</v>
          </cell>
          <cell r="B5557" t="str">
            <v>INDUSTRIAL PART NUMBER FO R TXBTF024410E</v>
          </cell>
          <cell r="C5557" t="str">
            <v>FR</v>
          </cell>
          <cell r="D5557" t="str">
            <v>04 Commercialized</v>
          </cell>
          <cell r="E5557" t="e">
            <v>#N/A</v>
          </cell>
          <cell r="F5557" t="str">
            <v>01 Exchg w/ new product</v>
          </cell>
          <cell r="G5557" t="str">
            <v>30.07.1999</v>
          </cell>
          <cell r="H5557" t="str">
            <v>00.00.0000</v>
          </cell>
        </row>
        <row r="5558">
          <cell r="A5558" t="str">
            <v>W815591420711</v>
          </cell>
          <cell r="B5558" t="str">
            <v>INDUSTRIAL PART NUMBER FO R TXBTF044510E</v>
          </cell>
          <cell r="C5558" t="str">
            <v>FR</v>
          </cell>
          <cell r="D5558" t="str">
            <v>04 Commercialized</v>
          </cell>
          <cell r="E5558" t="e">
            <v>#N/A</v>
          </cell>
          <cell r="F5558" t="str">
            <v>01 Exchg w/ new product</v>
          </cell>
          <cell r="G5558" t="str">
            <v>15.12.1999</v>
          </cell>
          <cell r="H5558" t="str">
            <v>00.00.0000</v>
          </cell>
        </row>
        <row r="5559">
          <cell r="A5559" t="str">
            <v>W815591422511</v>
          </cell>
          <cell r="B5559" t="str">
            <v>INDUSTRIAL PART NUMBER FO R TXBTF024511F</v>
          </cell>
          <cell r="C5559" t="str">
            <v>FR</v>
          </cell>
          <cell r="D5559" t="str">
            <v>04 Commercialized</v>
          </cell>
          <cell r="E5559" t="e">
            <v>#N/A</v>
          </cell>
          <cell r="F5559" t="str">
            <v>01 Exchg w/ new product</v>
          </cell>
          <cell r="G5559" t="str">
            <v>07.12.1999</v>
          </cell>
          <cell r="H5559" t="str">
            <v>00.00.0000</v>
          </cell>
        </row>
        <row r="5560">
          <cell r="A5560" t="str">
            <v>W815591422611</v>
          </cell>
          <cell r="B5560" t="str">
            <v>INDUSTRIAL PART NUMBER FO R TXBTF024511E</v>
          </cell>
          <cell r="C5560" t="str">
            <v>FR</v>
          </cell>
          <cell r="D5560" t="str">
            <v>04 Commercialized</v>
          </cell>
          <cell r="E5560" t="e">
            <v>#N/A</v>
          </cell>
          <cell r="F5560" t="str">
            <v>01 Exchg w/ new product</v>
          </cell>
          <cell r="G5560" t="str">
            <v>09.12.1999</v>
          </cell>
          <cell r="H5560" t="str">
            <v>00.00.0000</v>
          </cell>
        </row>
        <row r="5561">
          <cell r="A5561" t="str">
            <v>W815591460111</v>
          </cell>
          <cell r="B5561" t="str">
            <v>S/E VENTILATEUR TXBT</v>
          </cell>
          <cell r="C5561" t="str">
            <v>FR</v>
          </cell>
          <cell r="D5561" t="str">
            <v>04 Commercialized</v>
          </cell>
          <cell r="E5561" t="e">
            <v>#N/A</v>
          </cell>
          <cell r="F5561" t="str">
            <v>01 Exchg w/ new product</v>
          </cell>
          <cell r="G5561" t="str">
            <v>23.10.2001</v>
          </cell>
          <cell r="H5561" t="str">
            <v>00.00.0000</v>
          </cell>
        </row>
        <row r="5562">
          <cell r="A5562" t="str">
            <v>W815591470111</v>
          </cell>
          <cell r="B5562" t="str">
            <v>S/E CLAV.VIDEO TXBTF10</v>
          </cell>
          <cell r="C5562" t="str">
            <v>FR</v>
          </cell>
          <cell r="D5562" t="str">
            <v>04 Commercialized</v>
          </cell>
          <cell r="E5562" t="e">
            <v>#N/A</v>
          </cell>
          <cell r="F5562" t="str">
            <v>01 Exchg w/ new product</v>
          </cell>
          <cell r="G5562" t="str">
            <v>23.10.2001</v>
          </cell>
          <cell r="H5562" t="str">
            <v>00.00.0000</v>
          </cell>
        </row>
        <row r="5563">
          <cell r="A5563" t="str">
            <v>W815591470311</v>
          </cell>
          <cell r="B5563" t="str">
            <v>S/E CLAV.VIDEO TXBTF10</v>
          </cell>
          <cell r="C5563" t="str">
            <v>FR</v>
          </cell>
          <cell r="D5563" t="str">
            <v>04 Commercialized</v>
          </cell>
          <cell r="E5563" t="e">
            <v>#N/A</v>
          </cell>
          <cell r="F5563" t="str">
            <v>01 Exchg w/ new product</v>
          </cell>
          <cell r="G5563" t="str">
            <v>17.11.2001</v>
          </cell>
          <cell r="H5563" t="str">
            <v>00.00.0000</v>
          </cell>
        </row>
        <row r="5564">
          <cell r="A5564" t="str">
            <v>W815591470411</v>
          </cell>
          <cell r="B5564" t="str">
            <v>S/E CLAV.VIDEO TXBTF10</v>
          </cell>
          <cell r="C5564" t="str">
            <v>FR</v>
          </cell>
          <cell r="D5564" t="str">
            <v>04 Commercialized</v>
          </cell>
          <cell r="E5564" t="e">
            <v>#N/A</v>
          </cell>
          <cell r="F5564" t="str">
            <v>01 Exchg w/ new product</v>
          </cell>
          <cell r="G5564" t="str">
            <v>23.10.2001</v>
          </cell>
          <cell r="H5564" t="str">
            <v>00.00.0000</v>
          </cell>
        </row>
        <row r="5565">
          <cell r="A5565" t="str">
            <v>W815591810211</v>
          </cell>
          <cell r="B5565" t="str">
            <v>XBT-F032 VIDEO S/A</v>
          </cell>
          <cell r="C5565" t="str">
            <v>FR</v>
          </cell>
          <cell r="D5565" t="str">
            <v>04 Commercialized</v>
          </cell>
          <cell r="E5565" t="e">
            <v>#N/A</v>
          </cell>
          <cell r="F5565" t="str">
            <v>01 Exchg w/ new product</v>
          </cell>
          <cell r="G5565" t="str">
            <v>30.10.1999</v>
          </cell>
          <cell r="H5565" t="str">
            <v>00.00.0000</v>
          </cell>
        </row>
        <row r="5566">
          <cell r="A5566" t="str">
            <v>W815591850211</v>
          </cell>
          <cell r="B5566" t="str">
            <v>XBT-F034 VIDEO S/A</v>
          </cell>
          <cell r="C5566" t="str">
            <v>FR</v>
          </cell>
          <cell r="D5566" t="str">
            <v>04 Commercialized</v>
          </cell>
          <cell r="E5566" t="e">
            <v>#N/A</v>
          </cell>
          <cell r="F5566" t="str">
            <v>01 Exchg w/ new product</v>
          </cell>
          <cell r="G5566" t="str">
            <v>30.10.1999</v>
          </cell>
          <cell r="H5566" t="str">
            <v>00.00.0000</v>
          </cell>
        </row>
        <row r="5567">
          <cell r="A5567" t="str">
            <v>W815591850411</v>
          </cell>
          <cell r="B5567" t="str">
            <v>XBT-F034 VIDEO+ S/A</v>
          </cell>
          <cell r="C5567" t="str">
            <v>FR</v>
          </cell>
          <cell r="D5567" t="str">
            <v>04 Commercialized</v>
          </cell>
          <cell r="E5567" t="e">
            <v>#N/A</v>
          </cell>
          <cell r="F5567" t="str">
            <v>01 Exchg w/ new product</v>
          </cell>
          <cell r="G5567" t="str">
            <v>13.07.2001</v>
          </cell>
          <cell r="H5567" t="str">
            <v>00.00.0000</v>
          </cell>
        </row>
        <row r="5568">
          <cell r="A5568" t="str">
            <v>W815591900111</v>
          </cell>
          <cell r="B5568" t="str">
            <v>XBT-F032 FRONT FACE S/A</v>
          </cell>
          <cell r="C5568" t="str">
            <v>FR</v>
          </cell>
          <cell r="D5568" t="str">
            <v>04 Commercialized</v>
          </cell>
          <cell r="E5568" t="e">
            <v>#N/A</v>
          </cell>
          <cell r="F5568" t="str">
            <v>01 Exchg w/ new product</v>
          </cell>
          <cell r="G5568" t="str">
            <v>30.10.1999</v>
          </cell>
          <cell r="H5568" t="str">
            <v>00.00.0000</v>
          </cell>
        </row>
        <row r="5569">
          <cell r="A5569" t="str">
            <v>W815591900211</v>
          </cell>
          <cell r="B5569" t="str">
            <v>XBT-F034 FRONT FACE S/A</v>
          </cell>
          <cell r="C5569" t="str">
            <v>FR</v>
          </cell>
          <cell r="D5569" t="str">
            <v>04 Commercialized</v>
          </cell>
          <cell r="E5569" t="e">
            <v>#N/A</v>
          </cell>
          <cell r="F5569" t="str">
            <v>01 Exchg w/ new product</v>
          </cell>
          <cell r="G5569" t="str">
            <v>30.10.1999</v>
          </cell>
          <cell r="H5569" t="str">
            <v>00.00.0000</v>
          </cell>
        </row>
        <row r="5570">
          <cell r="A5570" t="str">
            <v>W815603620111</v>
          </cell>
          <cell r="B5570" t="str">
            <v>SET OF 9 BIOS XBTH /P/E</v>
          </cell>
          <cell r="C5570" t="str">
            <v>FR</v>
          </cell>
          <cell r="D5570" t="str">
            <v>04 Commercialized</v>
          </cell>
          <cell r="E5570" t="e">
            <v>#N/A</v>
          </cell>
          <cell r="F5570" t="str">
            <v>01 Exchg w/ new product</v>
          </cell>
          <cell r="G5570" t="str">
            <v>23.10.1998</v>
          </cell>
          <cell r="H5570" t="str">
            <v>00.00.0000</v>
          </cell>
        </row>
        <row r="5571">
          <cell r="A5571" t="str">
            <v>W815890980001</v>
          </cell>
          <cell r="B5571" t="str">
            <v>WINDOWS 95 FRANCAIS</v>
          </cell>
          <cell r="C5571" t="str">
            <v>FR</v>
          </cell>
          <cell r="D5571" t="str">
            <v>04 Commercialized</v>
          </cell>
          <cell r="E5571" t="e">
            <v>#N/A</v>
          </cell>
          <cell r="F5571" t="str">
            <v>01 Exchg w/ new product</v>
          </cell>
          <cell r="G5571" t="str">
            <v>22.11.2001</v>
          </cell>
          <cell r="H5571" t="str">
            <v>00.00.0000</v>
          </cell>
        </row>
        <row r="5572">
          <cell r="A5572" t="str">
            <v>W815893410101</v>
          </cell>
          <cell r="B5572" t="str">
            <v>CAB.DISQUE DUR INTERNE</v>
          </cell>
          <cell r="C5572" t="str">
            <v>FR</v>
          </cell>
          <cell r="D5572" t="str">
            <v>04 Commercialized</v>
          </cell>
          <cell r="E5572" t="e">
            <v>#N/A</v>
          </cell>
          <cell r="F5572" t="str">
            <v>01 Exchg w/ new product</v>
          </cell>
          <cell r="G5572" t="str">
            <v>23.10.2001</v>
          </cell>
          <cell r="H5572" t="str">
            <v>00.00.0000</v>
          </cell>
        </row>
        <row r="5573">
          <cell r="A5573" t="str">
            <v>W816810100211</v>
          </cell>
          <cell r="B5573" t="str">
            <v>DUMMY XBTN400</v>
          </cell>
          <cell r="C5573" t="str">
            <v>FR</v>
          </cell>
          <cell r="D5573" t="str">
            <v>04 Commercialized</v>
          </cell>
          <cell r="E5573" t="e">
            <v>#N/A</v>
          </cell>
          <cell r="F5573" t="str">
            <v>01 Exchg w/ new product</v>
          </cell>
          <cell r="G5573" t="str">
            <v>27.06.2002</v>
          </cell>
          <cell r="H5573" t="str">
            <v>00.00.0000</v>
          </cell>
        </row>
        <row r="5574">
          <cell r="A5574" t="str">
            <v>W817060630111</v>
          </cell>
          <cell r="B5574" t="str">
            <v>S A FRONT FACE XBTP011010 -</v>
          </cell>
          <cell r="C5574" t="str">
            <v>FR</v>
          </cell>
          <cell r="D5574" t="str">
            <v>04 Commercialized</v>
          </cell>
          <cell r="E5574" t="e">
            <v>#N/A</v>
          </cell>
          <cell r="F5574" t="str">
            <v>01 Exchg w/ new product</v>
          </cell>
          <cell r="G5574" t="str">
            <v>10.09.2003</v>
          </cell>
          <cell r="H5574" t="str">
            <v>00.00.0000</v>
          </cell>
        </row>
        <row r="5575">
          <cell r="A5575" t="str">
            <v>W817060630211</v>
          </cell>
          <cell r="B5575" t="str">
            <v>S A FRONT FACE XBTP012010 -</v>
          </cell>
          <cell r="C5575" t="str">
            <v>FR</v>
          </cell>
          <cell r="D5575" t="str">
            <v>04 Commercialized</v>
          </cell>
          <cell r="E5575" t="e">
            <v>#N/A</v>
          </cell>
          <cell r="F5575" t="str">
            <v>01 Exchg w/ new product</v>
          </cell>
          <cell r="G5575" t="str">
            <v>10.09.2003</v>
          </cell>
          <cell r="H5575" t="str">
            <v>00.00.0000</v>
          </cell>
        </row>
        <row r="5576">
          <cell r="A5576" t="str">
            <v>W817060630311</v>
          </cell>
          <cell r="B5576" t="str">
            <v>S A FRONT FACE XBTP021.10 -</v>
          </cell>
          <cell r="C5576" t="str">
            <v>FR</v>
          </cell>
          <cell r="D5576" t="str">
            <v>04 Commercialized</v>
          </cell>
          <cell r="E5576" t="e">
            <v>#N/A</v>
          </cell>
          <cell r="F5576" t="str">
            <v>01 Exchg w/ new product</v>
          </cell>
          <cell r="G5576" t="str">
            <v>10.09.2003</v>
          </cell>
          <cell r="H5576" t="str">
            <v>00.00.0000</v>
          </cell>
        </row>
        <row r="5577">
          <cell r="A5577" t="str">
            <v>W817060630411</v>
          </cell>
          <cell r="B5577" t="str">
            <v>S A FRONT FACE XBTP022.10 -</v>
          </cell>
          <cell r="C5577" t="str">
            <v>FR</v>
          </cell>
          <cell r="D5577" t="str">
            <v>04 Commercialized</v>
          </cell>
          <cell r="E5577" t="e">
            <v>#N/A</v>
          </cell>
          <cell r="F5577" t="str">
            <v>01 Exchg w/ new product</v>
          </cell>
          <cell r="G5577" t="str">
            <v>10.09.2003</v>
          </cell>
          <cell r="H5577" t="str">
            <v>00.00.0000</v>
          </cell>
        </row>
        <row r="5578">
          <cell r="A5578" t="str">
            <v>W817060630511</v>
          </cell>
          <cell r="B5578" t="str">
            <v>S A FRONT FACE XBTE013.10 -</v>
          </cell>
          <cell r="C5578" t="str">
            <v>FR</v>
          </cell>
          <cell r="D5578" t="str">
            <v>04 Commercialized</v>
          </cell>
          <cell r="E5578" t="e">
            <v>#N/A</v>
          </cell>
          <cell r="F5578" t="str">
            <v>01 Exchg w/ new product</v>
          </cell>
          <cell r="G5578" t="str">
            <v>10.09.2003</v>
          </cell>
          <cell r="H5578" t="str">
            <v>00.00.0000</v>
          </cell>
        </row>
        <row r="5579">
          <cell r="A5579" t="str">
            <v>W817060630611</v>
          </cell>
          <cell r="B5579" t="str">
            <v>S A FRONT FACE XBTE015.10 -</v>
          </cell>
          <cell r="C5579" t="str">
            <v>FR</v>
          </cell>
          <cell r="D5579" t="str">
            <v>04 Commercialized</v>
          </cell>
          <cell r="E5579" t="e">
            <v>#N/A</v>
          </cell>
          <cell r="F5579" t="str">
            <v>01 Exchg w/ new product</v>
          </cell>
          <cell r="G5579" t="str">
            <v>10.09.2003</v>
          </cell>
          <cell r="H5579" t="str">
            <v>00.00.0000</v>
          </cell>
        </row>
        <row r="5580">
          <cell r="A5580" t="str">
            <v>W817060630711</v>
          </cell>
          <cell r="B5580" t="str">
            <v>S A FRONT FACE XBTE014.10 -</v>
          </cell>
          <cell r="C5580" t="str">
            <v>FR</v>
          </cell>
          <cell r="D5580" t="str">
            <v>04 Commercialized</v>
          </cell>
          <cell r="E5580" t="e">
            <v>#N/A</v>
          </cell>
          <cell r="F5580" t="str">
            <v>01 Exchg w/ new product</v>
          </cell>
          <cell r="G5580" t="str">
            <v>10.09.2003</v>
          </cell>
          <cell r="H5580" t="str">
            <v>00.00.0000</v>
          </cell>
        </row>
        <row r="5581">
          <cell r="A5581" t="str">
            <v>W817060630811</v>
          </cell>
          <cell r="B5581" t="str">
            <v>S A FRONT FACE XBTE016.10 -</v>
          </cell>
          <cell r="C5581" t="str">
            <v>FR</v>
          </cell>
          <cell r="D5581" t="str">
            <v>04 Commercialized</v>
          </cell>
          <cell r="E5581" t="e">
            <v>#N/A</v>
          </cell>
          <cell r="F5581" t="str">
            <v>01 Exchg w/ new product</v>
          </cell>
          <cell r="G5581" t="str">
            <v>10.09.2003</v>
          </cell>
          <cell r="H5581" t="str">
            <v>00.00.0000</v>
          </cell>
        </row>
        <row r="5582">
          <cell r="A5582" t="str">
            <v>W817060630911</v>
          </cell>
          <cell r="B5582" t="str">
            <v>S A FRONT FACE XBTPM027.1 -</v>
          </cell>
          <cell r="C5582" t="str">
            <v>FR</v>
          </cell>
          <cell r="D5582" t="str">
            <v>04 Commercialized</v>
          </cell>
          <cell r="E5582" t="e">
            <v>#N/A</v>
          </cell>
          <cell r="F5582" t="str">
            <v>01 Exchg w/ new product</v>
          </cell>
          <cell r="G5582" t="str">
            <v>10.09.2003</v>
          </cell>
          <cell r="H5582" t="str">
            <v>00.00.0000</v>
          </cell>
        </row>
        <row r="5583">
          <cell r="A5583" t="str">
            <v>W915590920111</v>
          </cell>
          <cell r="B5583" t="str">
            <v>5  KEY PACK BOX S/A</v>
          </cell>
          <cell r="C5583" t="str">
            <v>FR</v>
          </cell>
          <cell r="D5583" t="str">
            <v>04 Commercialized</v>
          </cell>
          <cell r="E5583" t="e">
            <v>#N/A</v>
          </cell>
          <cell r="F5583" t="str">
            <v>01 Exchg w/ new product</v>
          </cell>
          <cell r="G5583" t="str">
            <v>13.07.2001</v>
          </cell>
          <cell r="H5583" t="str">
            <v>00.00.0000</v>
          </cell>
        </row>
        <row r="5584">
          <cell r="A5584" t="str">
            <v>W915590930211</v>
          </cell>
          <cell r="B5584" t="str">
            <v>5  TOUCH PACK BOX S/A</v>
          </cell>
          <cell r="C5584" t="str">
            <v>FR</v>
          </cell>
          <cell r="D5584" t="str">
            <v>04 Commercialized</v>
          </cell>
          <cell r="E5584" t="e">
            <v>#N/A</v>
          </cell>
          <cell r="F5584" t="str">
            <v>01 Exchg w/ new product</v>
          </cell>
          <cell r="G5584" t="str">
            <v>13.07.2001</v>
          </cell>
          <cell r="H5584" t="str">
            <v>00.00.0000</v>
          </cell>
        </row>
        <row r="5585">
          <cell r="A5585" t="str">
            <v>W915590940111</v>
          </cell>
          <cell r="B5585" t="str">
            <v>10  KEY PACK BOX S/A</v>
          </cell>
          <cell r="C5585" t="str">
            <v>FR</v>
          </cell>
          <cell r="D5585" t="str">
            <v>04 Commercialized</v>
          </cell>
          <cell r="E5585" t="e">
            <v>#N/A</v>
          </cell>
          <cell r="F5585" t="str">
            <v>01 Exchg w/ new product</v>
          </cell>
          <cell r="G5585" t="str">
            <v>13.07.2001</v>
          </cell>
          <cell r="H5585" t="str">
            <v>00.00.0000</v>
          </cell>
        </row>
        <row r="5586">
          <cell r="A5586" t="str">
            <v>W915590950211</v>
          </cell>
          <cell r="B5586" t="str">
            <v>10  TOUCH PACK BOX S/A</v>
          </cell>
          <cell r="C5586" t="str">
            <v>FR</v>
          </cell>
          <cell r="D5586" t="str">
            <v>04 Commercialized</v>
          </cell>
          <cell r="E5586" t="e">
            <v>#N/A</v>
          </cell>
          <cell r="F5586" t="str">
            <v>01 Exchg w/ new product</v>
          </cell>
          <cell r="G5586" t="str">
            <v>13.07.2001</v>
          </cell>
          <cell r="H5586" t="str">
            <v>00.00.0000</v>
          </cell>
        </row>
        <row r="5587">
          <cell r="A5587" t="str">
            <v>XBLYF10</v>
          </cell>
          <cell r="B5587" t="str">
            <v>PRE-CUT INSERTS</v>
          </cell>
          <cell r="C5587" t="str">
            <v>FR</v>
          </cell>
          <cell r="D5587" t="str">
            <v>04 Commercialized</v>
          </cell>
          <cell r="E5587" t="e">
            <v>#N/A</v>
          </cell>
          <cell r="F5587" t="str">
            <v>01 Exchg w/ new product</v>
          </cell>
          <cell r="G5587" t="str">
            <v>15.04.1998</v>
          </cell>
          <cell r="H5587" t="str">
            <v>00.00.0000</v>
          </cell>
        </row>
        <row r="5588">
          <cell r="A5588" t="str">
            <v>XBLYF12</v>
          </cell>
          <cell r="B5588" t="str">
            <v>PRE-CUT INSERTS</v>
          </cell>
          <cell r="C5588" t="str">
            <v>FR</v>
          </cell>
          <cell r="D5588" t="str">
            <v>04 Commercialized</v>
          </cell>
          <cell r="E5588" t="e">
            <v>#N/A</v>
          </cell>
          <cell r="F5588" t="str">
            <v>01 Exchg w/ new product</v>
          </cell>
          <cell r="G5588" t="str">
            <v>15.04.1998</v>
          </cell>
          <cell r="H5588" t="str">
            <v>00.00.0000</v>
          </cell>
        </row>
        <row r="5589">
          <cell r="A5589" t="str">
            <v>XBLYHM4</v>
          </cell>
          <cell r="B5589" t="str">
            <v>PRE-CUT INSERTS</v>
          </cell>
          <cell r="C5589" t="str">
            <v>FR</v>
          </cell>
          <cell r="D5589" t="str">
            <v>04 Commercialized</v>
          </cell>
          <cell r="E5589" t="e">
            <v>#N/A</v>
          </cell>
          <cell r="F5589" t="str">
            <v>01 Exchg w/ new product</v>
          </cell>
          <cell r="G5589" t="str">
            <v>15.04.1998</v>
          </cell>
          <cell r="H5589" t="str">
            <v>00.00.0000</v>
          </cell>
        </row>
        <row r="5590">
          <cell r="A5590" t="str">
            <v>XBLYN00</v>
          </cell>
          <cell r="B5590" t="str">
            <v>RE-USABLE LABELS XBTNX00</v>
          </cell>
          <cell r="C5590" t="str">
            <v>FR</v>
          </cell>
          <cell r="D5590" t="str">
            <v>04 Commercialized</v>
          </cell>
          <cell r="E5590" t="e">
            <v>#N/A</v>
          </cell>
          <cell r="F5590" t="str">
            <v>01 Exchg w/ new product</v>
          </cell>
          <cell r="G5590" t="str">
            <v>04.07.2003</v>
          </cell>
          <cell r="H5590" t="str">
            <v>00.00.0000</v>
          </cell>
        </row>
        <row r="5591">
          <cell r="A5591" t="str">
            <v>XBLYN01</v>
          </cell>
          <cell r="B5591" t="str">
            <v>RE-USABLE LABELS XBTNX00</v>
          </cell>
          <cell r="C5591" t="str">
            <v>FR</v>
          </cell>
          <cell r="D5591" t="str">
            <v>04 Commercialized</v>
          </cell>
          <cell r="E5591" t="e">
            <v>#N/A</v>
          </cell>
          <cell r="F5591" t="str">
            <v>01 Exchg w/ new product</v>
          </cell>
          <cell r="G5591" t="str">
            <v>04.07.2003</v>
          </cell>
          <cell r="H5591" t="str">
            <v>00.00.0000</v>
          </cell>
        </row>
        <row r="5592">
          <cell r="A5592" t="str">
            <v>XBTA121010TA</v>
          </cell>
          <cell r="B5592" t="str">
            <v>REPAIR XBTA121010</v>
          </cell>
          <cell r="C5592" t="str">
            <v>FR</v>
          </cell>
          <cell r="D5592" t="str">
            <v>05 EOC</v>
          </cell>
          <cell r="E5592" t="e">
            <v>#N/A</v>
          </cell>
          <cell r="F5592" t="str">
            <v>04 Repr &amp; Return only</v>
          </cell>
          <cell r="G5592" t="str">
            <v>10.02.2004</v>
          </cell>
          <cell r="H5592" t="str">
            <v>00.00.0000</v>
          </cell>
          <cell r="I5592" t="str">
            <v>NON REMPLACE</v>
          </cell>
        </row>
        <row r="5593">
          <cell r="A5593" t="str">
            <v>XBTA121019TA</v>
          </cell>
          <cell r="B5593" t="str">
            <v>REPAIR XBTA121019</v>
          </cell>
          <cell r="C5593" t="str">
            <v>FR</v>
          </cell>
          <cell r="D5593" t="str">
            <v>05 EOC</v>
          </cell>
          <cell r="E5593" t="e">
            <v>#N/A</v>
          </cell>
          <cell r="F5593" t="str">
            <v>04 Repr &amp; Return only</v>
          </cell>
          <cell r="G5593" t="str">
            <v>10.02.2004</v>
          </cell>
          <cell r="H5593" t="str">
            <v>00.00.0000</v>
          </cell>
          <cell r="I5593" t="str">
            <v>NON REMPLACE</v>
          </cell>
        </row>
        <row r="5594">
          <cell r="A5594" t="str">
            <v>XBTA151010TA</v>
          </cell>
          <cell r="B5594" t="str">
            <v>REPAIR XBTA151010</v>
          </cell>
          <cell r="C5594" t="str">
            <v>FR</v>
          </cell>
          <cell r="D5594" t="str">
            <v>05 EOC</v>
          </cell>
          <cell r="E5594" t="e">
            <v>#N/A</v>
          </cell>
          <cell r="F5594" t="str">
            <v>04 Repr &amp; Return only</v>
          </cell>
          <cell r="G5594" t="str">
            <v>10.02.2004</v>
          </cell>
          <cell r="H5594" t="str">
            <v>00.00.0000</v>
          </cell>
          <cell r="I5594" t="str">
            <v>NON REMPLACE</v>
          </cell>
        </row>
        <row r="5595">
          <cell r="A5595" t="str">
            <v>XBTA161010TA</v>
          </cell>
          <cell r="B5595" t="str">
            <v>REPAIR XBTA161010</v>
          </cell>
          <cell r="C5595" t="str">
            <v>FR</v>
          </cell>
          <cell r="D5595" t="str">
            <v>05 EOC</v>
          </cell>
          <cell r="E5595" t="e">
            <v>#N/A</v>
          </cell>
          <cell r="F5595" t="str">
            <v>04 Repr &amp; Return only</v>
          </cell>
          <cell r="G5595" t="str">
            <v>10.02.2004</v>
          </cell>
          <cell r="H5595" t="str">
            <v>00.00.0000</v>
          </cell>
          <cell r="I5595" t="str">
            <v>NON REMPLACE</v>
          </cell>
        </row>
        <row r="5596">
          <cell r="A5596" t="str">
            <v>XBTA301010TA</v>
          </cell>
          <cell r="B5596" t="str">
            <v>REPAIR XBTA301010</v>
          </cell>
          <cell r="C5596" t="str">
            <v>FR</v>
          </cell>
          <cell r="D5596" t="str">
            <v>05 EOC</v>
          </cell>
          <cell r="E5596" t="e">
            <v>#N/A</v>
          </cell>
          <cell r="F5596" t="str">
            <v>04 Repr &amp; Return only</v>
          </cell>
          <cell r="G5596" t="str">
            <v>10.02.2004</v>
          </cell>
          <cell r="H5596" t="str">
            <v>00.00.0000</v>
          </cell>
          <cell r="I5596" t="str">
            <v>NON REMPLACE</v>
          </cell>
        </row>
        <row r="5597">
          <cell r="A5597" t="str">
            <v>XBTA311010TA</v>
          </cell>
          <cell r="B5597" t="str">
            <v>REPAIR XBTA311010</v>
          </cell>
          <cell r="C5597" t="str">
            <v>FR</v>
          </cell>
          <cell r="D5597" t="str">
            <v>05 EOC</v>
          </cell>
          <cell r="E5597" t="e">
            <v>#N/A</v>
          </cell>
          <cell r="F5597" t="str">
            <v>04 Repr &amp; Return only</v>
          </cell>
          <cell r="G5597" t="str">
            <v>10.02.2004</v>
          </cell>
          <cell r="H5597" t="str">
            <v>00.00.0000</v>
          </cell>
          <cell r="I5597" t="str">
            <v>NON REMPLACE</v>
          </cell>
        </row>
        <row r="5598">
          <cell r="A5598" t="str">
            <v>XBTA321010TA</v>
          </cell>
          <cell r="B5598" t="str">
            <v>REPAIR XBTA321010</v>
          </cell>
          <cell r="C5598" t="str">
            <v>FR</v>
          </cell>
          <cell r="D5598" t="str">
            <v>05 EOC</v>
          </cell>
          <cell r="E5598" t="e">
            <v>#N/A</v>
          </cell>
          <cell r="F5598" t="str">
            <v>04 Repr &amp; Return only</v>
          </cell>
          <cell r="G5598" t="str">
            <v>10.02.2004</v>
          </cell>
          <cell r="H5598" t="str">
            <v>00.00.0000</v>
          </cell>
          <cell r="I5598" t="str">
            <v>NON REMPLACE</v>
          </cell>
        </row>
        <row r="5599">
          <cell r="A5599" t="str">
            <v>XBTA401010TA</v>
          </cell>
          <cell r="B5599" t="str">
            <v>REPAIR XBTA401010</v>
          </cell>
          <cell r="C5599" t="str">
            <v>FR</v>
          </cell>
          <cell r="D5599" t="str">
            <v>05 EOC</v>
          </cell>
          <cell r="E5599" t="e">
            <v>#N/A</v>
          </cell>
          <cell r="F5599" t="str">
            <v>04 Repr &amp; Return only</v>
          </cell>
          <cell r="G5599" t="str">
            <v>10.02.2004</v>
          </cell>
          <cell r="H5599" t="str">
            <v>00.00.0000</v>
          </cell>
          <cell r="I5599" t="str">
            <v>NON REMPLACE</v>
          </cell>
        </row>
        <row r="5600">
          <cell r="A5600" t="str">
            <v>XBTA411010TA</v>
          </cell>
          <cell r="B5600" t="str">
            <v>REPAIR XBTA411010</v>
          </cell>
          <cell r="C5600" t="str">
            <v>FR</v>
          </cell>
          <cell r="D5600" t="str">
            <v>05 EOC</v>
          </cell>
          <cell r="E5600" t="e">
            <v>#N/A</v>
          </cell>
          <cell r="F5600" t="str">
            <v>04 Repr &amp; Return only</v>
          </cell>
          <cell r="G5600" t="str">
            <v>10.02.2004</v>
          </cell>
          <cell r="H5600" t="str">
            <v>00.00.0000</v>
          </cell>
          <cell r="I5600" t="str">
            <v>NON REMPLACE</v>
          </cell>
        </row>
        <row r="5601">
          <cell r="A5601" t="str">
            <v>XBTA421010TA</v>
          </cell>
          <cell r="B5601" t="str">
            <v>REPAIR XBTA421010</v>
          </cell>
          <cell r="C5601" t="str">
            <v>FR</v>
          </cell>
          <cell r="D5601" t="str">
            <v>05 EOC</v>
          </cell>
          <cell r="E5601" t="e">
            <v>#N/A</v>
          </cell>
          <cell r="F5601" t="str">
            <v>04 Repr &amp; Return only</v>
          </cell>
          <cell r="G5601" t="str">
            <v>10.02.2004</v>
          </cell>
          <cell r="H5601" t="str">
            <v>00.00.0000</v>
          </cell>
          <cell r="I5601" t="str">
            <v>NON REMPLACE</v>
          </cell>
        </row>
        <row r="5602">
          <cell r="A5602" t="str">
            <v>XBTA70101PTA</v>
          </cell>
          <cell r="B5602" t="str">
            <v>REPAIR XBTA70101P</v>
          </cell>
          <cell r="C5602" t="str">
            <v>FR</v>
          </cell>
          <cell r="D5602" t="str">
            <v>05 EOC</v>
          </cell>
          <cell r="E5602" t="e">
            <v>#N/A</v>
          </cell>
          <cell r="F5602" t="str">
            <v>04 Repr &amp; Return only</v>
          </cell>
          <cell r="G5602" t="str">
            <v>10.02.2004</v>
          </cell>
          <cell r="H5602" t="str">
            <v>00.00.0000</v>
          </cell>
          <cell r="I5602" t="str">
            <v>NON REMPLACE</v>
          </cell>
        </row>
        <row r="5603">
          <cell r="A5603" t="str">
            <v>XBTA70101TA</v>
          </cell>
          <cell r="B5603" t="str">
            <v>REPAIR XBTA70101</v>
          </cell>
          <cell r="C5603" t="str">
            <v>FR</v>
          </cell>
          <cell r="D5603" t="str">
            <v>05 EOC</v>
          </cell>
          <cell r="E5603">
            <v>51300</v>
          </cell>
          <cell r="F5603" t="str">
            <v>04 Repr &amp; Return only</v>
          </cell>
          <cell r="G5603" t="str">
            <v>10.02.2004</v>
          </cell>
          <cell r="H5603" t="str">
            <v>00.00.0000</v>
          </cell>
          <cell r="I5603" t="str">
            <v>NON REMPLACE</v>
          </cell>
        </row>
        <row r="5604">
          <cell r="A5604" t="str">
            <v>XBTA71101PTA</v>
          </cell>
          <cell r="B5604" t="str">
            <v>REPAIR XBTA71101P</v>
          </cell>
          <cell r="C5604" t="str">
            <v>FR</v>
          </cell>
          <cell r="D5604" t="str">
            <v>05 EOC</v>
          </cell>
          <cell r="E5604" t="e">
            <v>#N/A</v>
          </cell>
          <cell r="F5604" t="str">
            <v>04 Repr &amp; Return only</v>
          </cell>
          <cell r="G5604" t="str">
            <v>10.02.2004</v>
          </cell>
          <cell r="H5604" t="str">
            <v>00.00.0000</v>
          </cell>
          <cell r="I5604" t="str">
            <v>NON REMPLACE</v>
          </cell>
        </row>
        <row r="5605">
          <cell r="A5605" t="str">
            <v>XBTA71101TA</v>
          </cell>
          <cell r="B5605" t="str">
            <v>REPAIR XBTA71101</v>
          </cell>
          <cell r="C5605" t="str">
            <v>FR</v>
          </cell>
          <cell r="D5605" t="str">
            <v>05 EOC</v>
          </cell>
          <cell r="E5605" t="e">
            <v>#N/A</v>
          </cell>
          <cell r="F5605" t="str">
            <v>04 Repr &amp; Return only</v>
          </cell>
          <cell r="G5605" t="str">
            <v>10.02.2004</v>
          </cell>
          <cell r="H5605" t="str">
            <v>00.00.0000</v>
          </cell>
          <cell r="I5605" t="str">
            <v>NON REMPLACE</v>
          </cell>
        </row>
        <row r="5606">
          <cell r="A5606" t="str">
            <v>XBTA72101PTA</v>
          </cell>
          <cell r="B5606" t="str">
            <v>REPAIR XBTA72101P</v>
          </cell>
          <cell r="C5606" t="str">
            <v>FR</v>
          </cell>
          <cell r="D5606" t="str">
            <v>05 EOC</v>
          </cell>
          <cell r="E5606" t="e">
            <v>#N/A</v>
          </cell>
          <cell r="F5606" t="str">
            <v>04 Repr &amp; Return only</v>
          </cell>
          <cell r="G5606" t="str">
            <v>10.02.2004</v>
          </cell>
          <cell r="H5606" t="str">
            <v>00.00.0000</v>
          </cell>
          <cell r="I5606" t="str">
            <v>NON REMPLACE</v>
          </cell>
        </row>
        <row r="5607">
          <cell r="A5607" t="str">
            <v>XBTA72101TA</v>
          </cell>
          <cell r="B5607" t="str">
            <v>REPAIR XBTA72101</v>
          </cell>
          <cell r="C5607" t="str">
            <v>FR</v>
          </cell>
          <cell r="D5607" t="str">
            <v>05 EOC</v>
          </cell>
          <cell r="E5607" t="e">
            <v>#N/A</v>
          </cell>
          <cell r="F5607" t="str">
            <v>04 Repr &amp; Return only</v>
          </cell>
          <cell r="G5607" t="str">
            <v>10.02.2004</v>
          </cell>
          <cell r="H5607" t="str">
            <v>00.00.0000</v>
          </cell>
          <cell r="I5607" t="str">
            <v>NON REMPLACE</v>
          </cell>
        </row>
        <row r="5608">
          <cell r="A5608" t="str">
            <v>XBTA73101PTA</v>
          </cell>
          <cell r="B5608" t="str">
            <v>REPAIR XBTA73101P</v>
          </cell>
          <cell r="C5608" t="str">
            <v>FR</v>
          </cell>
          <cell r="D5608" t="str">
            <v>05 EOC</v>
          </cell>
          <cell r="E5608" t="e">
            <v>#N/A</v>
          </cell>
          <cell r="F5608" t="str">
            <v>04 Repr &amp; Return only</v>
          </cell>
          <cell r="G5608" t="str">
            <v>10.02.2004</v>
          </cell>
          <cell r="H5608" t="str">
            <v>00.00.0000</v>
          </cell>
          <cell r="I5608" t="str">
            <v>NON REMPLACE</v>
          </cell>
        </row>
        <row r="5609">
          <cell r="A5609" t="str">
            <v>XBTA73101TA</v>
          </cell>
          <cell r="B5609" t="str">
            <v>REPAIR XBTA73101</v>
          </cell>
          <cell r="C5609" t="str">
            <v>FR</v>
          </cell>
          <cell r="D5609" t="str">
            <v>05 EOC</v>
          </cell>
          <cell r="E5609" t="e">
            <v>#N/A</v>
          </cell>
          <cell r="F5609" t="str">
            <v>04 Repr &amp; Return only</v>
          </cell>
          <cell r="G5609" t="str">
            <v>10.02.2004</v>
          </cell>
          <cell r="H5609" t="str">
            <v>00.00.0000</v>
          </cell>
          <cell r="I5609" t="str">
            <v>NON REMPLACE</v>
          </cell>
        </row>
        <row r="5610">
          <cell r="A5610" t="str">
            <v>XBTA75101TA</v>
          </cell>
          <cell r="B5610" t="str">
            <v>REPAIR XBTA75101</v>
          </cell>
          <cell r="C5610" t="str">
            <v>FR</v>
          </cell>
          <cell r="D5610" t="str">
            <v>05 EOC</v>
          </cell>
          <cell r="E5610" t="e">
            <v>#N/A</v>
          </cell>
          <cell r="F5610" t="str">
            <v>04 Repr &amp; Return only</v>
          </cell>
          <cell r="G5610" t="str">
            <v>10.02.2004</v>
          </cell>
          <cell r="H5610" t="str">
            <v>00.00.0000</v>
          </cell>
          <cell r="I5610" t="str">
            <v>NON REMPLACE</v>
          </cell>
        </row>
        <row r="5611">
          <cell r="A5611" t="str">
            <v>XBTA801010TA</v>
          </cell>
          <cell r="B5611" t="str">
            <v>REPAIR XBTA801010</v>
          </cell>
          <cell r="C5611" t="str">
            <v>FR</v>
          </cell>
          <cell r="D5611" t="str">
            <v>05 EOC</v>
          </cell>
          <cell r="E5611">
            <v>44000</v>
          </cell>
          <cell r="F5611" t="str">
            <v>04 Repr &amp; Return only</v>
          </cell>
          <cell r="G5611" t="str">
            <v>10.02.2004</v>
          </cell>
          <cell r="H5611" t="str">
            <v>00.00.0000</v>
          </cell>
          <cell r="I5611" t="str">
            <v>NON REMPLACE</v>
          </cell>
        </row>
        <row r="5612">
          <cell r="A5612" t="str">
            <v>XBTA801019TA</v>
          </cell>
          <cell r="B5612" t="str">
            <v>REPAIR XBTA801019</v>
          </cell>
          <cell r="C5612" t="str">
            <v>FR</v>
          </cell>
          <cell r="D5612" t="str">
            <v>05 EOC</v>
          </cell>
          <cell r="E5612" t="e">
            <v>#N/A</v>
          </cell>
          <cell r="F5612" t="str">
            <v>04 Repr &amp; Return only</v>
          </cell>
          <cell r="G5612" t="str">
            <v>10.02.2004</v>
          </cell>
          <cell r="H5612" t="str">
            <v>00.00.0000</v>
          </cell>
          <cell r="I5612" t="str">
            <v>NON REMPLACE</v>
          </cell>
        </row>
        <row r="5613">
          <cell r="A5613" t="str">
            <v>XBTA811010TA</v>
          </cell>
          <cell r="B5613" t="str">
            <v>REPAIR XBTA811010</v>
          </cell>
          <cell r="C5613" t="str">
            <v>FR</v>
          </cell>
          <cell r="D5613" t="str">
            <v>05 EOC</v>
          </cell>
          <cell r="E5613">
            <v>32000</v>
          </cell>
          <cell r="F5613" t="str">
            <v>04 Repr &amp; Return only</v>
          </cell>
          <cell r="G5613" t="str">
            <v>10.02.2004</v>
          </cell>
          <cell r="H5613" t="str">
            <v>00.00.0000</v>
          </cell>
          <cell r="I5613" t="str">
            <v>NON REMPLACE</v>
          </cell>
        </row>
        <row r="5614">
          <cell r="A5614" t="str">
            <v>XBTA811019TA</v>
          </cell>
          <cell r="B5614" t="str">
            <v>REPAIR XBTA811019</v>
          </cell>
          <cell r="C5614" t="str">
            <v>FR</v>
          </cell>
          <cell r="D5614" t="str">
            <v>05 EOC</v>
          </cell>
          <cell r="E5614" t="e">
            <v>#N/A</v>
          </cell>
          <cell r="F5614" t="str">
            <v>04 Repr &amp; Return only</v>
          </cell>
          <cell r="G5614" t="str">
            <v>10.02.2004</v>
          </cell>
          <cell r="H5614" t="str">
            <v>00.00.0000</v>
          </cell>
          <cell r="I5614" t="str">
            <v>NON REMPLACE</v>
          </cell>
        </row>
        <row r="5615">
          <cell r="A5615" t="str">
            <v>XBTA821010TA</v>
          </cell>
          <cell r="B5615" t="str">
            <v>REPAIR XBTA821010</v>
          </cell>
          <cell r="C5615" t="str">
            <v>FR</v>
          </cell>
          <cell r="D5615" t="str">
            <v>05 EOC</v>
          </cell>
          <cell r="E5615" t="e">
            <v>#N/A</v>
          </cell>
          <cell r="F5615" t="str">
            <v>04 Repr &amp; Return only</v>
          </cell>
          <cell r="G5615" t="str">
            <v>10.02.2004</v>
          </cell>
          <cell r="H5615" t="str">
            <v>00.00.0000</v>
          </cell>
          <cell r="I5615" t="str">
            <v>NON REMPLACE</v>
          </cell>
        </row>
        <row r="5616">
          <cell r="A5616" t="str">
            <v>XBTA821019TA</v>
          </cell>
          <cell r="B5616" t="str">
            <v>REPAIR XBTA821019</v>
          </cell>
          <cell r="C5616" t="str">
            <v>FR</v>
          </cell>
          <cell r="D5616" t="str">
            <v>05 EOC</v>
          </cell>
          <cell r="E5616" t="e">
            <v>#N/A</v>
          </cell>
          <cell r="F5616" t="str">
            <v>04 Repr &amp; Return only</v>
          </cell>
          <cell r="G5616" t="str">
            <v>10.02.2004</v>
          </cell>
          <cell r="H5616" t="str">
            <v>00.00.0000</v>
          </cell>
          <cell r="I5616" t="str">
            <v>NON REMPLACE</v>
          </cell>
        </row>
        <row r="5617">
          <cell r="A5617" t="str">
            <v>XBTA831010TA</v>
          </cell>
          <cell r="B5617" t="str">
            <v>REPAIR XBTA831010</v>
          </cell>
          <cell r="C5617" t="str">
            <v>FR</v>
          </cell>
          <cell r="D5617" t="str">
            <v>05 EOC</v>
          </cell>
          <cell r="E5617" t="e">
            <v>#N/A</v>
          </cell>
          <cell r="F5617" t="str">
            <v>04 Repr &amp; Return only</v>
          </cell>
          <cell r="G5617" t="str">
            <v>10.02.2004</v>
          </cell>
          <cell r="H5617" t="str">
            <v>00.00.0000</v>
          </cell>
          <cell r="I5617" t="str">
            <v>NON REMPLACE</v>
          </cell>
        </row>
        <row r="5618">
          <cell r="A5618" t="str">
            <v>XBTA831019TA</v>
          </cell>
          <cell r="B5618" t="str">
            <v>REPAIR XBTA831019</v>
          </cell>
          <cell r="C5618" t="str">
            <v>FR</v>
          </cell>
          <cell r="D5618" t="str">
            <v>05 EOC</v>
          </cell>
          <cell r="E5618" t="e">
            <v>#N/A</v>
          </cell>
          <cell r="F5618" t="str">
            <v>04 Repr &amp; Return only</v>
          </cell>
          <cell r="G5618" t="str">
            <v>10.02.2004</v>
          </cell>
          <cell r="H5618" t="str">
            <v>00.00.0000</v>
          </cell>
          <cell r="I5618" t="str">
            <v>NON REMPLACE</v>
          </cell>
        </row>
        <row r="5619">
          <cell r="A5619" t="str">
            <v>XBTA851010TA</v>
          </cell>
          <cell r="B5619" t="str">
            <v>REPAIR XBTA851010</v>
          </cell>
          <cell r="C5619" t="str">
            <v>FR</v>
          </cell>
          <cell r="D5619" t="str">
            <v>05 EOC</v>
          </cell>
          <cell r="E5619" t="e">
            <v>#N/A</v>
          </cell>
          <cell r="F5619" t="str">
            <v>04 Repr &amp; Return only</v>
          </cell>
          <cell r="G5619" t="str">
            <v>10.02.2004</v>
          </cell>
          <cell r="H5619" t="str">
            <v>00.00.0000</v>
          </cell>
          <cell r="I5619" t="str">
            <v>NON REMPLACE</v>
          </cell>
        </row>
        <row r="5620">
          <cell r="A5620" t="str">
            <v>XBTB414009TA</v>
          </cell>
          <cell r="B5620" t="str">
            <v>REPAIR XBTB414009</v>
          </cell>
          <cell r="C5620" t="str">
            <v>FR</v>
          </cell>
          <cell r="D5620" t="str">
            <v>05 EOC</v>
          </cell>
          <cell r="E5620" t="e">
            <v>#N/A</v>
          </cell>
          <cell r="F5620" t="str">
            <v>04 Repr &amp; Return only</v>
          </cell>
          <cell r="G5620" t="str">
            <v>10.02.2004</v>
          </cell>
          <cell r="H5620" t="str">
            <v>00.00.0000</v>
          </cell>
          <cell r="I5620" t="str">
            <v>NON REMPLACE</v>
          </cell>
        </row>
        <row r="5621">
          <cell r="A5621" t="str">
            <v>XBTB414010TA</v>
          </cell>
          <cell r="B5621" t="str">
            <v>REPAIR XBTB414010</v>
          </cell>
          <cell r="C5621" t="str">
            <v>FR</v>
          </cell>
          <cell r="D5621" t="str">
            <v>05 EOC</v>
          </cell>
          <cell r="E5621" t="e">
            <v>#N/A</v>
          </cell>
          <cell r="F5621" t="str">
            <v>04 Repr &amp; Return only</v>
          </cell>
          <cell r="G5621" t="str">
            <v>10.02.2004</v>
          </cell>
          <cell r="H5621" t="str">
            <v>00.00.0000</v>
          </cell>
          <cell r="I5621" t="str">
            <v>NON REMPLACE</v>
          </cell>
        </row>
        <row r="5622">
          <cell r="A5622" t="str">
            <v>XBTB414020H7TA</v>
          </cell>
          <cell r="B5622" t="str">
            <v>REPAIR XBTB414020H7</v>
          </cell>
          <cell r="C5622" t="str">
            <v>FR</v>
          </cell>
          <cell r="D5622" t="str">
            <v>05 EOC</v>
          </cell>
          <cell r="E5622" t="e">
            <v>#N/A</v>
          </cell>
          <cell r="F5622" t="str">
            <v>04 Repr &amp; Return only</v>
          </cell>
          <cell r="G5622" t="str">
            <v>10.02.2004</v>
          </cell>
          <cell r="H5622" t="str">
            <v>00.00.0000</v>
          </cell>
          <cell r="I5622" t="str">
            <v>NON REMPLACE</v>
          </cell>
        </row>
        <row r="5623">
          <cell r="A5623" t="str">
            <v>XBTB414020TA</v>
          </cell>
          <cell r="B5623" t="str">
            <v>REPAIR XBTB414020</v>
          </cell>
          <cell r="C5623" t="str">
            <v>FR</v>
          </cell>
          <cell r="D5623" t="str">
            <v>05 EOC</v>
          </cell>
          <cell r="E5623" t="e">
            <v>#N/A</v>
          </cell>
          <cell r="F5623" t="str">
            <v>04 Repr &amp; Return only</v>
          </cell>
          <cell r="G5623" t="str">
            <v>10.02.2004</v>
          </cell>
          <cell r="H5623" t="str">
            <v>00.00.0000</v>
          </cell>
          <cell r="I5623" t="str">
            <v>NON REMPLACE</v>
          </cell>
        </row>
        <row r="5624">
          <cell r="A5624" t="str">
            <v>XBTB414029TA</v>
          </cell>
          <cell r="B5624" t="str">
            <v>REPAIR XBTB414029</v>
          </cell>
          <cell r="C5624" t="str">
            <v>FR</v>
          </cell>
          <cell r="D5624" t="str">
            <v>05 EOC</v>
          </cell>
          <cell r="E5624" t="e">
            <v>#N/A</v>
          </cell>
          <cell r="F5624" t="str">
            <v>04 Repr &amp; Return only</v>
          </cell>
          <cell r="G5624" t="str">
            <v>10.02.2004</v>
          </cell>
          <cell r="H5624" t="str">
            <v>00.00.0000</v>
          </cell>
          <cell r="I5624" t="str">
            <v>NON REMPLACE</v>
          </cell>
        </row>
        <row r="5625">
          <cell r="A5625" t="str">
            <v>XBTB4140TA</v>
          </cell>
          <cell r="B5625" t="str">
            <v>REPAIR XBTB4140</v>
          </cell>
          <cell r="C5625" t="str">
            <v>FR</v>
          </cell>
          <cell r="D5625" t="str">
            <v>05 EOC</v>
          </cell>
          <cell r="E5625" t="e">
            <v>#N/A</v>
          </cell>
          <cell r="F5625" t="str">
            <v>04 Repr &amp; Return only</v>
          </cell>
          <cell r="G5625" t="str">
            <v>10.02.2004</v>
          </cell>
          <cell r="H5625" t="str">
            <v>00.00.0000</v>
          </cell>
          <cell r="I5625" t="str">
            <v>NON REMPLACE</v>
          </cell>
        </row>
        <row r="5626">
          <cell r="A5626" t="str">
            <v>XBTB711002TA</v>
          </cell>
          <cell r="B5626" t="str">
            <v>REPAIR XBTB711002</v>
          </cell>
          <cell r="C5626" t="str">
            <v>FR</v>
          </cell>
          <cell r="D5626" t="str">
            <v>05 EOC</v>
          </cell>
          <cell r="E5626" t="e">
            <v>#N/A</v>
          </cell>
          <cell r="F5626" t="str">
            <v>04 Repr &amp; Return only</v>
          </cell>
          <cell r="G5626" t="str">
            <v>10.02.2004</v>
          </cell>
          <cell r="H5626" t="str">
            <v>00.00.0000</v>
          </cell>
          <cell r="I5626" t="str">
            <v>NON REMPLACE</v>
          </cell>
        </row>
        <row r="5627">
          <cell r="A5627" t="str">
            <v>XBTB711003TA</v>
          </cell>
          <cell r="B5627" t="str">
            <v>REPAIR XBTB711003</v>
          </cell>
          <cell r="C5627" t="str">
            <v>FR</v>
          </cell>
          <cell r="D5627" t="str">
            <v>05 EOC</v>
          </cell>
          <cell r="E5627" t="e">
            <v>#N/A</v>
          </cell>
          <cell r="F5627" t="str">
            <v>04 Repr &amp; Return only</v>
          </cell>
          <cell r="G5627" t="str">
            <v>10.02.2004</v>
          </cell>
          <cell r="H5627" t="str">
            <v>00.00.0000</v>
          </cell>
          <cell r="I5627" t="str">
            <v>NON REMPLACE</v>
          </cell>
        </row>
        <row r="5628">
          <cell r="A5628" t="str">
            <v>XBTB711004TA</v>
          </cell>
          <cell r="B5628" t="str">
            <v>REPAIR XBTB711004</v>
          </cell>
          <cell r="C5628" t="str">
            <v>FR</v>
          </cell>
          <cell r="D5628" t="str">
            <v>05 EOC</v>
          </cell>
          <cell r="E5628" t="e">
            <v>#N/A</v>
          </cell>
          <cell r="F5628" t="str">
            <v>04 Repr &amp; Return only</v>
          </cell>
          <cell r="G5628" t="str">
            <v>10.02.2004</v>
          </cell>
          <cell r="H5628" t="str">
            <v>00.00.0000</v>
          </cell>
          <cell r="I5628" t="str">
            <v>NON REMPLACE</v>
          </cell>
        </row>
        <row r="5629">
          <cell r="A5629" t="str">
            <v>XBTB711006TA</v>
          </cell>
          <cell r="B5629" t="str">
            <v>REPAIR XBTB711006</v>
          </cell>
          <cell r="C5629" t="str">
            <v>FR</v>
          </cell>
          <cell r="D5629" t="str">
            <v>05 EOC</v>
          </cell>
          <cell r="E5629" t="e">
            <v>#N/A</v>
          </cell>
          <cell r="F5629" t="str">
            <v>04 Repr &amp; Return only</v>
          </cell>
          <cell r="G5629" t="str">
            <v>10.02.2004</v>
          </cell>
          <cell r="H5629" t="str">
            <v>00.00.0000</v>
          </cell>
          <cell r="I5629" t="str">
            <v>NON REMPLACE</v>
          </cell>
        </row>
        <row r="5630">
          <cell r="A5630" t="str">
            <v>XBTB711020TA</v>
          </cell>
          <cell r="B5630" t="str">
            <v>REPAIR XBTB711020</v>
          </cell>
          <cell r="C5630" t="str">
            <v>FR</v>
          </cell>
          <cell r="D5630" t="str">
            <v>05 EOC</v>
          </cell>
          <cell r="E5630" t="e">
            <v>#N/A</v>
          </cell>
          <cell r="F5630" t="str">
            <v>04 Repr &amp; Return only</v>
          </cell>
          <cell r="G5630" t="str">
            <v>10.02.2004</v>
          </cell>
          <cell r="H5630" t="str">
            <v>00.00.0000</v>
          </cell>
          <cell r="I5630" t="str">
            <v>NON REMPLACE</v>
          </cell>
        </row>
        <row r="5631">
          <cell r="A5631" t="str">
            <v>XBTB711021TA</v>
          </cell>
          <cell r="B5631" t="str">
            <v>REPAIR XBTB711021</v>
          </cell>
          <cell r="C5631" t="str">
            <v>FR</v>
          </cell>
          <cell r="D5631" t="str">
            <v>05 EOC</v>
          </cell>
          <cell r="E5631" t="e">
            <v>#N/A</v>
          </cell>
          <cell r="F5631" t="str">
            <v>04 Repr &amp; Return only</v>
          </cell>
          <cell r="G5631" t="str">
            <v>10.02.2004</v>
          </cell>
          <cell r="H5631" t="str">
            <v>00.00.0000</v>
          </cell>
          <cell r="I5631" t="str">
            <v>NON REMPLACE</v>
          </cell>
        </row>
        <row r="5632">
          <cell r="A5632" t="str">
            <v>XBTB711023TA</v>
          </cell>
          <cell r="B5632" t="str">
            <v>REPAIR XBTB711023</v>
          </cell>
          <cell r="C5632" t="str">
            <v>FR</v>
          </cell>
          <cell r="D5632" t="str">
            <v>05 EOC</v>
          </cell>
          <cell r="E5632" t="e">
            <v>#N/A</v>
          </cell>
          <cell r="F5632" t="str">
            <v>04 Repr &amp; Return only</v>
          </cell>
          <cell r="G5632" t="str">
            <v>10.02.2004</v>
          </cell>
          <cell r="H5632" t="str">
            <v>00.00.0000</v>
          </cell>
          <cell r="I5632" t="str">
            <v>NON REMPLACE</v>
          </cell>
        </row>
        <row r="5633">
          <cell r="A5633" t="str">
            <v>XBTB7110TA</v>
          </cell>
          <cell r="B5633" t="str">
            <v>REPAIR XBTB7110</v>
          </cell>
          <cell r="C5633" t="str">
            <v>FR</v>
          </cell>
          <cell r="D5633" t="str">
            <v>05 EOC</v>
          </cell>
          <cell r="E5633" t="e">
            <v>#N/A</v>
          </cell>
          <cell r="F5633" t="str">
            <v>04 Repr &amp; Return only</v>
          </cell>
          <cell r="G5633" t="str">
            <v>10.02.2004</v>
          </cell>
          <cell r="H5633" t="str">
            <v>00.00.0000</v>
          </cell>
          <cell r="I5633" t="str">
            <v>NON REMPLACE</v>
          </cell>
        </row>
        <row r="5634">
          <cell r="A5634" t="str">
            <v>XBTB711902TA</v>
          </cell>
          <cell r="B5634" t="str">
            <v>REPAIR XBTB711902</v>
          </cell>
          <cell r="C5634" t="str">
            <v>FR</v>
          </cell>
          <cell r="D5634" t="str">
            <v>05 EOC</v>
          </cell>
          <cell r="E5634" t="e">
            <v>#N/A</v>
          </cell>
          <cell r="F5634" t="str">
            <v>04 Repr &amp; Return only</v>
          </cell>
          <cell r="G5634" t="str">
            <v>10.02.2004</v>
          </cell>
          <cell r="H5634" t="str">
            <v>00.00.0000</v>
          </cell>
          <cell r="I5634" t="str">
            <v>NON REMPLACE</v>
          </cell>
        </row>
        <row r="5635">
          <cell r="A5635" t="str">
            <v>XBTB711903TA</v>
          </cell>
          <cell r="B5635" t="str">
            <v>REPAIR XBTB711903</v>
          </cell>
          <cell r="C5635" t="str">
            <v>FR</v>
          </cell>
          <cell r="D5635" t="str">
            <v>05 EOC</v>
          </cell>
          <cell r="E5635" t="e">
            <v>#N/A</v>
          </cell>
          <cell r="F5635" t="str">
            <v>04 Repr &amp; Return only</v>
          </cell>
          <cell r="G5635" t="str">
            <v>10.02.2004</v>
          </cell>
          <cell r="H5635" t="str">
            <v>00.00.0000</v>
          </cell>
          <cell r="I5635" t="str">
            <v>NON REMPLACE</v>
          </cell>
        </row>
        <row r="5636">
          <cell r="A5636" t="str">
            <v>XBTB711921TA</v>
          </cell>
          <cell r="B5636" t="str">
            <v>REPAIR XBTB711921</v>
          </cell>
          <cell r="C5636" t="str">
            <v>FR</v>
          </cell>
          <cell r="D5636" t="str">
            <v>05 EOC</v>
          </cell>
          <cell r="E5636" t="e">
            <v>#N/A</v>
          </cell>
          <cell r="F5636" t="str">
            <v>04 Repr &amp; Return only</v>
          </cell>
          <cell r="G5636" t="str">
            <v>10.02.2004</v>
          </cell>
          <cell r="H5636" t="str">
            <v>00.00.0000</v>
          </cell>
          <cell r="I5636" t="str">
            <v>NON REMPLACE</v>
          </cell>
        </row>
        <row r="5637">
          <cell r="A5637" t="str">
            <v>XBTB711923TA</v>
          </cell>
          <cell r="B5637" t="str">
            <v>REPAIR XBTB711923</v>
          </cell>
          <cell r="C5637" t="str">
            <v>FR</v>
          </cell>
          <cell r="D5637" t="str">
            <v>05 EOC</v>
          </cell>
          <cell r="E5637" t="e">
            <v>#N/A</v>
          </cell>
          <cell r="F5637" t="str">
            <v>04 Repr &amp; Return only</v>
          </cell>
          <cell r="G5637" t="str">
            <v>10.02.2004</v>
          </cell>
          <cell r="H5637" t="str">
            <v>00.00.0000</v>
          </cell>
          <cell r="I5637" t="str">
            <v>NON REMPLACE</v>
          </cell>
        </row>
        <row r="5638">
          <cell r="A5638" t="str">
            <v>XBTB7119TA</v>
          </cell>
          <cell r="B5638" t="str">
            <v>REPAIR XBTB7119</v>
          </cell>
          <cell r="C5638" t="str">
            <v>FR</v>
          </cell>
          <cell r="D5638" t="str">
            <v>05 EOC</v>
          </cell>
          <cell r="E5638" t="e">
            <v>#N/A</v>
          </cell>
          <cell r="F5638" t="str">
            <v>04 Repr &amp; Return only</v>
          </cell>
          <cell r="G5638" t="str">
            <v>10.02.2004</v>
          </cell>
          <cell r="H5638" t="str">
            <v>00.00.0000</v>
          </cell>
          <cell r="I5638" t="str">
            <v>NON REMPLACE</v>
          </cell>
        </row>
        <row r="5639">
          <cell r="A5639" t="str">
            <v>XBTB814002TA</v>
          </cell>
          <cell r="B5639" t="str">
            <v>REPAIR XBTB814002</v>
          </cell>
          <cell r="C5639" t="str">
            <v>FR</v>
          </cell>
          <cell r="D5639" t="str">
            <v>05 EOC</v>
          </cell>
          <cell r="E5639" t="e">
            <v>#N/A</v>
          </cell>
          <cell r="F5639" t="str">
            <v>04 Repr &amp; Return only</v>
          </cell>
          <cell r="G5639" t="str">
            <v>10.02.2004</v>
          </cell>
          <cell r="H5639" t="str">
            <v>00.00.0000</v>
          </cell>
          <cell r="I5639" t="str">
            <v>NON REMPLACE</v>
          </cell>
        </row>
        <row r="5640">
          <cell r="A5640" t="str">
            <v>XBTB814003TA</v>
          </cell>
          <cell r="B5640" t="str">
            <v>REPAIR XBTB814003</v>
          </cell>
          <cell r="C5640" t="str">
            <v>FR</v>
          </cell>
          <cell r="D5640" t="str">
            <v>05 EOC</v>
          </cell>
          <cell r="E5640" t="e">
            <v>#N/A</v>
          </cell>
          <cell r="F5640" t="str">
            <v>04 Repr &amp; Return only</v>
          </cell>
          <cell r="G5640" t="str">
            <v>10.02.2004</v>
          </cell>
          <cell r="H5640" t="str">
            <v>00.00.0000</v>
          </cell>
          <cell r="I5640" t="str">
            <v>NON REMPLACE</v>
          </cell>
        </row>
        <row r="5641">
          <cell r="A5641" t="str">
            <v>XBTB814004TA</v>
          </cell>
          <cell r="B5641" t="str">
            <v>REPAIR XBTB814004</v>
          </cell>
          <cell r="C5641" t="str">
            <v>FR</v>
          </cell>
          <cell r="D5641" t="str">
            <v>05 EOC</v>
          </cell>
          <cell r="E5641" t="e">
            <v>#N/A</v>
          </cell>
          <cell r="F5641" t="str">
            <v>04 Repr &amp; Return only</v>
          </cell>
          <cell r="G5641" t="str">
            <v>13.01.2005</v>
          </cell>
          <cell r="H5641" t="str">
            <v>00.00.0000</v>
          </cell>
          <cell r="I5641" t="str">
            <v>NON REMPLACE</v>
          </cell>
        </row>
        <row r="5642">
          <cell r="A5642" t="str">
            <v>XBTB814006TA</v>
          </cell>
          <cell r="B5642" t="str">
            <v>REPAIR XBTB814006</v>
          </cell>
          <cell r="C5642" t="str">
            <v>FR</v>
          </cell>
          <cell r="D5642" t="str">
            <v>05 EOC</v>
          </cell>
          <cell r="E5642" t="e">
            <v>#N/A</v>
          </cell>
          <cell r="F5642" t="str">
            <v>04 Repr &amp; Return only</v>
          </cell>
          <cell r="G5642" t="str">
            <v>10.02.2004</v>
          </cell>
          <cell r="H5642" t="str">
            <v>00.00.0000</v>
          </cell>
          <cell r="I5642" t="str">
            <v>NON REMPLACE</v>
          </cell>
        </row>
        <row r="5643">
          <cell r="A5643" t="str">
            <v>XBTB814011TA</v>
          </cell>
          <cell r="B5643" t="str">
            <v>REPAIR XBTB814011</v>
          </cell>
          <cell r="C5643" t="str">
            <v>FR</v>
          </cell>
          <cell r="D5643" t="str">
            <v>05 EOC</v>
          </cell>
          <cell r="E5643" t="e">
            <v>#N/A</v>
          </cell>
          <cell r="F5643" t="str">
            <v>04 Repr &amp; Return only</v>
          </cell>
          <cell r="G5643" t="str">
            <v>10.02.2004</v>
          </cell>
          <cell r="H5643" t="str">
            <v>00.00.0000</v>
          </cell>
          <cell r="I5643" t="str">
            <v>NON REMPLACE</v>
          </cell>
        </row>
        <row r="5644">
          <cell r="A5644" t="str">
            <v>XBTB814012TA</v>
          </cell>
          <cell r="B5644" t="str">
            <v>REPAIR XBTB814012</v>
          </cell>
          <cell r="C5644" t="str">
            <v>FR</v>
          </cell>
          <cell r="D5644" t="str">
            <v>05 EOC</v>
          </cell>
          <cell r="E5644" t="e">
            <v>#N/A</v>
          </cell>
          <cell r="F5644" t="str">
            <v>04 Repr &amp; Return only</v>
          </cell>
          <cell r="G5644" t="str">
            <v>10.02.2004</v>
          </cell>
          <cell r="H5644" t="str">
            <v>00.00.0000</v>
          </cell>
          <cell r="I5644" t="str">
            <v>NON REMPLACE</v>
          </cell>
        </row>
        <row r="5645">
          <cell r="A5645" t="str">
            <v>XBTB814013TA</v>
          </cell>
          <cell r="B5645" t="str">
            <v>REPAIR XBTB814013</v>
          </cell>
          <cell r="C5645" t="str">
            <v>FR</v>
          </cell>
          <cell r="D5645" t="str">
            <v>05 EOC</v>
          </cell>
          <cell r="E5645" t="e">
            <v>#N/A</v>
          </cell>
          <cell r="F5645" t="str">
            <v>04 Repr &amp; Return only</v>
          </cell>
          <cell r="G5645" t="str">
            <v>10.02.2004</v>
          </cell>
          <cell r="H5645" t="str">
            <v>00.00.0000</v>
          </cell>
          <cell r="I5645" t="str">
            <v>NON REMPLACE</v>
          </cell>
        </row>
        <row r="5646">
          <cell r="A5646" t="str">
            <v>XBTB814014TA</v>
          </cell>
          <cell r="B5646" t="str">
            <v>REPAIR XBTB814014</v>
          </cell>
          <cell r="C5646" t="str">
            <v>FR</v>
          </cell>
          <cell r="D5646" t="str">
            <v>05 EOC</v>
          </cell>
          <cell r="E5646" t="e">
            <v>#N/A</v>
          </cell>
          <cell r="F5646" t="str">
            <v>04 Repr &amp; Return only</v>
          </cell>
          <cell r="G5646" t="str">
            <v>10.02.2004</v>
          </cell>
          <cell r="H5646" t="str">
            <v>00.00.0000</v>
          </cell>
          <cell r="I5646" t="str">
            <v>NON REMPLACE</v>
          </cell>
        </row>
        <row r="5647">
          <cell r="A5647" t="str">
            <v>XBTB814016TA</v>
          </cell>
          <cell r="B5647" t="str">
            <v>REPAIR XBTB814016</v>
          </cell>
          <cell r="C5647" t="str">
            <v>FR</v>
          </cell>
          <cell r="D5647" t="str">
            <v>05 EOC</v>
          </cell>
          <cell r="E5647" t="e">
            <v>#N/A</v>
          </cell>
          <cell r="F5647" t="str">
            <v>04 Repr &amp; Return only</v>
          </cell>
          <cell r="G5647" t="str">
            <v>10.02.2004</v>
          </cell>
          <cell r="H5647" t="str">
            <v>00.00.0000</v>
          </cell>
          <cell r="I5647" t="str">
            <v>NON REMPLACE</v>
          </cell>
        </row>
        <row r="5648">
          <cell r="A5648" t="str">
            <v>XBTB814021TA</v>
          </cell>
          <cell r="B5648" t="str">
            <v>REPAIR XBTB814021</v>
          </cell>
          <cell r="C5648" t="str">
            <v>FR</v>
          </cell>
          <cell r="D5648" t="str">
            <v>05 EOC</v>
          </cell>
          <cell r="E5648" t="e">
            <v>#N/A</v>
          </cell>
          <cell r="F5648" t="str">
            <v>04 Repr &amp; Return only</v>
          </cell>
          <cell r="G5648" t="str">
            <v>10.02.2004</v>
          </cell>
          <cell r="H5648" t="str">
            <v>00.00.0000</v>
          </cell>
          <cell r="I5648" t="str">
            <v>NON REMPLACE</v>
          </cell>
        </row>
        <row r="5649">
          <cell r="A5649" t="str">
            <v>XBTB814023H7TA</v>
          </cell>
          <cell r="B5649" t="str">
            <v>REPAIR XBTB814023H7</v>
          </cell>
          <cell r="C5649" t="str">
            <v>FR</v>
          </cell>
          <cell r="D5649" t="str">
            <v>05 EOC</v>
          </cell>
          <cell r="E5649" t="e">
            <v>#N/A</v>
          </cell>
          <cell r="F5649" t="str">
            <v>04 Repr &amp; Return only</v>
          </cell>
          <cell r="G5649" t="str">
            <v>10.02.2004</v>
          </cell>
          <cell r="H5649" t="str">
            <v>00.00.0000</v>
          </cell>
          <cell r="I5649" t="str">
            <v>NON REMPLACE</v>
          </cell>
        </row>
        <row r="5650">
          <cell r="A5650" t="str">
            <v>XBTB814023TA</v>
          </cell>
          <cell r="B5650" t="str">
            <v>REPAIR XBTB814023</v>
          </cell>
          <cell r="C5650" t="str">
            <v>FR</v>
          </cell>
          <cell r="D5650" t="str">
            <v>05 EOC</v>
          </cell>
          <cell r="E5650" t="e">
            <v>#N/A</v>
          </cell>
          <cell r="F5650" t="str">
            <v>04 Repr &amp; Return only</v>
          </cell>
          <cell r="G5650" t="str">
            <v>10.02.2004</v>
          </cell>
          <cell r="H5650" t="str">
            <v>00.00.0000</v>
          </cell>
          <cell r="I5650" t="str">
            <v>NON REMPLACE</v>
          </cell>
        </row>
        <row r="5651">
          <cell r="A5651" t="str">
            <v>XBTB8140TA</v>
          </cell>
          <cell r="B5651" t="str">
            <v>REPAIR XBTB8140</v>
          </cell>
          <cell r="C5651" t="str">
            <v>FR</v>
          </cell>
          <cell r="D5651" t="str">
            <v>05 EOC</v>
          </cell>
          <cell r="E5651" t="e">
            <v>#N/A</v>
          </cell>
          <cell r="F5651" t="str">
            <v>04 Repr &amp; Return only</v>
          </cell>
          <cell r="G5651" t="str">
            <v>10.02.2004</v>
          </cell>
          <cell r="H5651" t="str">
            <v>00.00.0000</v>
          </cell>
          <cell r="I5651" t="str">
            <v>NON REMPLACE</v>
          </cell>
        </row>
        <row r="5652">
          <cell r="A5652" t="str">
            <v>XBTB814109TA</v>
          </cell>
          <cell r="B5652" t="str">
            <v>REPAIR XBTB814109</v>
          </cell>
          <cell r="C5652" t="str">
            <v>FR</v>
          </cell>
          <cell r="D5652" t="str">
            <v>05 EOC</v>
          </cell>
          <cell r="E5652" t="e">
            <v>#N/A</v>
          </cell>
          <cell r="F5652" t="str">
            <v>04 Repr &amp; Return only</v>
          </cell>
          <cell r="G5652" t="str">
            <v>10.02.2004</v>
          </cell>
          <cell r="H5652" t="str">
            <v>00.00.0000</v>
          </cell>
          <cell r="I5652" t="str">
            <v>NON REMPLACE</v>
          </cell>
        </row>
        <row r="5653">
          <cell r="A5653" t="str">
            <v>XBTB814120H7TA</v>
          </cell>
          <cell r="B5653" t="str">
            <v>REPAIR XBTB81412H7</v>
          </cell>
          <cell r="C5653" t="str">
            <v>FR</v>
          </cell>
          <cell r="D5653" t="str">
            <v>05 EOC</v>
          </cell>
          <cell r="E5653" t="e">
            <v>#N/A</v>
          </cell>
          <cell r="F5653" t="str">
            <v>04 Repr &amp; Return only</v>
          </cell>
          <cell r="G5653" t="str">
            <v>10.02.2004</v>
          </cell>
          <cell r="H5653" t="str">
            <v>00.00.0000</v>
          </cell>
          <cell r="I5653" t="str">
            <v>NON REMPLACE</v>
          </cell>
        </row>
        <row r="5654">
          <cell r="A5654" t="str">
            <v>XBTB814120TA</v>
          </cell>
          <cell r="B5654" t="str">
            <v>REPAIR XBTB814120</v>
          </cell>
          <cell r="C5654" t="str">
            <v>FR</v>
          </cell>
          <cell r="D5654" t="str">
            <v>05 EOC</v>
          </cell>
          <cell r="E5654" t="e">
            <v>#N/A</v>
          </cell>
          <cell r="F5654" t="str">
            <v>04 Repr &amp; Return only</v>
          </cell>
          <cell r="G5654" t="str">
            <v>10.02.2004</v>
          </cell>
          <cell r="H5654" t="str">
            <v>00.00.0000</v>
          </cell>
          <cell r="I5654" t="str">
            <v>NON REMPLACE</v>
          </cell>
        </row>
        <row r="5655">
          <cell r="A5655" t="str">
            <v>XBTB814129TA</v>
          </cell>
          <cell r="B5655" t="str">
            <v>REPAIR XBTB814129</v>
          </cell>
          <cell r="C5655" t="str">
            <v>FR</v>
          </cell>
          <cell r="D5655" t="str">
            <v>05 EOC</v>
          </cell>
          <cell r="E5655" t="e">
            <v>#N/A</v>
          </cell>
          <cell r="F5655" t="str">
            <v>04 Repr &amp; Return only</v>
          </cell>
          <cell r="G5655" t="str">
            <v>10.02.2004</v>
          </cell>
          <cell r="H5655" t="str">
            <v>00.00.0000</v>
          </cell>
          <cell r="I5655" t="str">
            <v>NON REMPLACE</v>
          </cell>
        </row>
        <row r="5656">
          <cell r="A5656" t="str">
            <v>XBTB8141TA</v>
          </cell>
          <cell r="B5656" t="str">
            <v>REPAIR XBTB8141</v>
          </cell>
          <cell r="C5656" t="str">
            <v>FR</v>
          </cell>
          <cell r="D5656" t="str">
            <v>05 EOC</v>
          </cell>
          <cell r="E5656" t="e">
            <v>#N/A</v>
          </cell>
          <cell r="F5656" t="str">
            <v>04 Repr &amp; Return only</v>
          </cell>
          <cell r="G5656" t="str">
            <v>10.02.2004</v>
          </cell>
          <cell r="H5656" t="str">
            <v>00.00.0000</v>
          </cell>
          <cell r="I5656" t="str">
            <v>NON REMPLACE</v>
          </cell>
        </row>
        <row r="5657">
          <cell r="A5657" t="str">
            <v>XBTB8149TA</v>
          </cell>
          <cell r="B5657" t="str">
            <v>REPAIR XBTB8149</v>
          </cell>
          <cell r="C5657" t="str">
            <v>FR</v>
          </cell>
          <cell r="D5657" t="str">
            <v>05 EOC</v>
          </cell>
          <cell r="E5657" t="e">
            <v>#N/A</v>
          </cell>
          <cell r="F5657" t="str">
            <v>04 Repr &amp; Return only</v>
          </cell>
          <cell r="G5657" t="str">
            <v>10.02.2004</v>
          </cell>
          <cell r="H5657" t="str">
            <v>00.00.0000</v>
          </cell>
          <cell r="I5657" t="str">
            <v>NON REMPLACE</v>
          </cell>
        </row>
        <row r="5658">
          <cell r="A5658" t="str">
            <v>XBTBB801010TA</v>
          </cell>
          <cell r="B5658" t="str">
            <v>REPAIR XBTBB801010</v>
          </cell>
          <cell r="C5658" t="str">
            <v>FR</v>
          </cell>
          <cell r="D5658" t="str">
            <v>05 EOC</v>
          </cell>
          <cell r="E5658" t="e">
            <v>#N/A</v>
          </cell>
          <cell r="F5658" t="str">
            <v>04 Repr &amp; Return only</v>
          </cell>
          <cell r="G5658" t="str">
            <v>10.02.2004</v>
          </cell>
          <cell r="H5658" t="str">
            <v>00.00.0000</v>
          </cell>
          <cell r="I5658" t="str">
            <v>NON REMPLACE</v>
          </cell>
        </row>
        <row r="5659">
          <cell r="A5659" t="str">
            <v>XBTBB811010TA</v>
          </cell>
          <cell r="B5659" t="str">
            <v>REPAIR XBTBB811010</v>
          </cell>
          <cell r="C5659" t="str">
            <v>FR</v>
          </cell>
          <cell r="D5659" t="str">
            <v>05 EOC</v>
          </cell>
          <cell r="E5659" t="e">
            <v>#N/A</v>
          </cell>
          <cell r="F5659" t="str">
            <v>04 Repr &amp; Return only</v>
          </cell>
          <cell r="G5659" t="str">
            <v>10.02.2004</v>
          </cell>
          <cell r="H5659" t="str">
            <v>00.00.0000</v>
          </cell>
          <cell r="I5659" t="str">
            <v>NON REMPLACE</v>
          </cell>
        </row>
        <row r="5660">
          <cell r="A5660" t="str">
            <v>XBTC425009TA</v>
          </cell>
          <cell r="B5660" t="str">
            <v>REPAIR XBTC425009</v>
          </cell>
          <cell r="C5660" t="str">
            <v>FR</v>
          </cell>
          <cell r="D5660" t="str">
            <v>05 EOC</v>
          </cell>
          <cell r="E5660" t="e">
            <v>#N/A</v>
          </cell>
          <cell r="F5660" t="str">
            <v>04 Repr &amp; Return only</v>
          </cell>
          <cell r="G5660" t="str">
            <v>10.02.2004</v>
          </cell>
          <cell r="H5660" t="str">
            <v>00.00.0000</v>
          </cell>
          <cell r="I5660" t="str">
            <v>NON REMPLACE</v>
          </cell>
        </row>
        <row r="5661">
          <cell r="A5661" t="str">
            <v>XBTC425010TA</v>
          </cell>
          <cell r="B5661" t="str">
            <v>REPAIR XBTC425010</v>
          </cell>
          <cell r="C5661" t="str">
            <v>FR</v>
          </cell>
          <cell r="D5661" t="str">
            <v>05 EOC</v>
          </cell>
          <cell r="E5661" t="e">
            <v>#N/A</v>
          </cell>
          <cell r="F5661" t="str">
            <v>04 Repr &amp; Return only</v>
          </cell>
          <cell r="G5661" t="str">
            <v>10.02.2004</v>
          </cell>
          <cell r="H5661" t="str">
            <v>00.00.0000</v>
          </cell>
          <cell r="I5661" t="str">
            <v>NON REMPLACE</v>
          </cell>
        </row>
        <row r="5662">
          <cell r="A5662" t="str">
            <v>XBTC425020H7TA</v>
          </cell>
          <cell r="B5662" t="str">
            <v>REPAIR XBTC425020H7</v>
          </cell>
          <cell r="C5662" t="str">
            <v>FR</v>
          </cell>
          <cell r="D5662" t="str">
            <v>05 EOC</v>
          </cell>
          <cell r="E5662" t="e">
            <v>#N/A</v>
          </cell>
          <cell r="F5662" t="str">
            <v>04 Repr &amp; Return only</v>
          </cell>
          <cell r="G5662" t="str">
            <v>10.02.2004</v>
          </cell>
          <cell r="H5662" t="str">
            <v>00.00.0000</v>
          </cell>
          <cell r="I5662" t="str">
            <v>NON REMPLACE</v>
          </cell>
        </row>
        <row r="5663">
          <cell r="A5663" t="str">
            <v>XBTC425020TA</v>
          </cell>
          <cell r="B5663" t="str">
            <v>REPAIR XBTC425020</v>
          </cell>
          <cell r="C5663" t="str">
            <v>FR</v>
          </cell>
          <cell r="D5663" t="str">
            <v>05 EOC</v>
          </cell>
          <cell r="E5663" t="e">
            <v>#N/A</v>
          </cell>
          <cell r="F5663" t="str">
            <v>04 Repr &amp; Return only</v>
          </cell>
          <cell r="G5663" t="str">
            <v>10.02.2004</v>
          </cell>
          <cell r="H5663" t="str">
            <v>00.00.0000</v>
          </cell>
          <cell r="I5663" t="str">
            <v>NON REMPLACE</v>
          </cell>
        </row>
        <row r="5664">
          <cell r="A5664" t="str">
            <v>XBTC425029TA</v>
          </cell>
          <cell r="B5664" t="str">
            <v>REPAIR XBTC425029</v>
          </cell>
          <cell r="C5664" t="str">
            <v>FR</v>
          </cell>
          <cell r="D5664" t="str">
            <v>05 EOC</v>
          </cell>
          <cell r="E5664" t="e">
            <v>#N/A</v>
          </cell>
          <cell r="F5664" t="str">
            <v>04 Repr &amp; Return only</v>
          </cell>
          <cell r="G5664" t="str">
            <v>10.02.2004</v>
          </cell>
          <cell r="H5664" t="str">
            <v>00.00.0000</v>
          </cell>
          <cell r="I5664" t="str">
            <v>NON REMPLACE</v>
          </cell>
        </row>
        <row r="5665">
          <cell r="A5665" t="str">
            <v>XBTC4250TA</v>
          </cell>
          <cell r="B5665" t="str">
            <v>REPAIR XBTC4250</v>
          </cell>
          <cell r="C5665" t="str">
            <v>FR</v>
          </cell>
          <cell r="D5665" t="str">
            <v>05 EOC</v>
          </cell>
          <cell r="E5665" t="e">
            <v>#N/A</v>
          </cell>
          <cell r="F5665" t="str">
            <v>04 Repr &amp; Return only</v>
          </cell>
          <cell r="G5665" t="str">
            <v>10.02.2004</v>
          </cell>
          <cell r="H5665" t="str">
            <v>00.00.0000</v>
          </cell>
          <cell r="I5665" t="str">
            <v>NON REMPLACE</v>
          </cell>
        </row>
        <row r="5666">
          <cell r="A5666" t="str">
            <v>XBTC4252TA</v>
          </cell>
          <cell r="B5666" t="str">
            <v>REPAIR XBTC4252</v>
          </cell>
          <cell r="C5666" t="str">
            <v>FR</v>
          </cell>
          <cell r="D5666" t="str">
            <v>05 EOC</v>
          </cell>
          <cell r="E5666" t="e">
            <v>#N/A</v>
          </cell>
          <cell r="F5666" t="str">
            <v>04 Repr &amp; Return only</v>
          </cell>
          <cell r="G5666" t="str">
            <v>10.02.2004</v>
          </cell>
          <cell r="H5666" t="str">
            <v>00.00.0000</v>
          </cell>
          <cell r="I5666" t="str">
            <v>NON REMPLACE</v>
          </cell>
        </row>
        <row r="5667">
          <cell r="A5667" t="str">
            <v>XBTC722002TA</v>
          </cell>
          <cell r="B5667" t="str">
            <v>REPAIR XBTC722002</v>
          </cell>
          <cell r="C5667" t="str">
            <v>FR</v>
          </cell>
          <cell r="D5667" t="str">
            <v>05 EOC</v>
          </cell>
          <cell r="E5667" t="e">
            <v>#N/A</v>
          </cell>
          <cell r="F5667" t="str">
            <v>04 Repr &amp; Return only</v>
          </cell>
          <cell r="G5667" t="str">
            <v>10.02.2004</v>
          </cell>
          <cell r="H5667" t="str">
            <v>00.00.0000</v>
          </cell>
          <cell r="I5667" t="str">
            <v>NON REMPLACE</v>
          </cell>
        </row>
        <row r="5668">
          <cell r="A5668" t="str">
            <v>XBTC722003TA</v>
          </cell>
          <cell r="B5668" t="str">
            <v>REPAIR XBTC722003</v>
          </cell>
          <cell r="C5668" t="str">
            <v>FR</v>
          </cell>
          <cell r="D5668" t="str">
            <v>05 EOC</v>
          </cell>
          <cell r="E5668" t="e">
            <v>#N/A</v>
          </cell>
          <cell r="F5668" t="str">
            <v>04 Repr &amp; Return only</v>
          </cell>
          <cell r="G5668" t="str">
            <v>10.02.2004</v>
          </cell>
          <cell r="H5668" t="str">
            <v>00.00.0000</v>
          </cell>
          <cell r="I5668" t="str">
            <v>NON REMPLACE</v>
          </cell>
        </row>
        <row r="5669">
          <cell r="A5669" t="str">
            <v>XBTC722004TA</v>
          </cell>
          <cell r="B5669" t="str">
            <v>REPAIR XBTC722004</v>
          </cell>
          <cell r="C5669" t="str">
            <v>FR</v>
          </cell>
          <cell r="D5669" t="str">
            <v>05 EOC</v>
          </cell>
          <cell r="E5669" t="e">
            <v>#N/A</v>
          </cell>
          <cell r="F5669" t="str">
            <v>04 Repr &amp; Return only</v>
          </cell>
          <cell r="G5669" t="str">
            <v>10.02.2004</v>
          </cell>
          <cell r="H5669" t="str">
            <v>00.00.0000</v>
          </cell>
          <cell r="I5669" t="str">
            <v>NON REMPLACE</v>
          </cell>
        </row>
        <row r="5670">
          <cell r="A5670" t="str">
            <v>XBTC722006TA</v>
          </cell>
          <cell r="B5670" t="str">
            <v>REPAIR XBTC722006</v>
          </cell>
          <cell r="C5670" t="str">
            <v>FR</v>
          </cell>
          <cell r="D5670" t="str">
            <v>05 EOC</v>
          </cell>
          <cell r="E5670" t="e">
            <v>#N/A</v>
          </cell>
          <cell r="F5670" t="str">
            <v>04 Repr &amp; Return only</v>
          </cell>
          <cell r="G5670" t="str">
            <v>10.02.2004</v>
          </cell>
          <cell r="H5670" t="str">
            <v>00.00.0000</v>
          </cell>
          <cell r="I5670" t="str">
            <v>NON REMPLACE</v>
          </cell>
        </row>
        <row r="5671">
          <cell r="A5671" t="str">
            <v>XBTC722020TA</v>
          </cell>
          <cell r="B5671" t="str">
            <v>REPAIR XBTC722020</v>
          </cell>
          <cell r="C5671" t="str">
            <v>FR</v>
          </cell>
          <cell r="D5671" t="str">
            <v>05 EOC</v>
          </cell>
          <cell r="E5671" t="e">
            <v>#N/A</v>
          </cell>
          <cell r="F5671" t="str">
            <v>04 Repr &amp; Return only</v>
          </cell>
          <cell r="G5671" t="str">
            <v>10.02.2004</v>
          </cell>
          <cell r="H5671" t="str">
            <v>00.00.0000</v>
          </cell>
          <cell r="I5671" t="str">
            <v>NON REMPLACE</v>
          </cell>
        </row>
        <row r="5672">
          <cell r="A5672" t="str">
            <v>XBTC722021TA</v>
          </cell>
          <cell r="B5672" t="str">
            <v>REPAIR XBTC722021</v>
          </cell>
          <cell r="C5672" t="str">
            <v>FR</v>
          </cell>
          <cell r="D5672" t="str">
            <v>05 EOC</v>
          </cell>
          <cell r="E5672" t="e">
            <v>#N/A</v>
          </cell>
          <cell r="F5672" t="str">
            <v>04 Repr &amp; Return only</v>
          </cell>
          <cell r="G5672" t="str">
            <v>10.02.2004</v>
          </cell>
          <cell r="H5672" t="str">
            <v>00.00.0000</v>
          </cell>
          <cell r="I5672" t="str">
            <v>NON REMPLACE</v>
          </cell>
        </row>
        <row r="5673">
          <cell r="A5673" t="str">
            <v>XBTC722023TA</v>
          </cell>
          <cell r="B5673" t="str">
            <v>REPAIR XBTC722023</v>
          </cell>
          <cell r="C5673" t="str">
            <v>FR</v>
          </cell>
          <cell r="D5673" t="str">
            <v>05 EOC</v>
          </cell>
          <cell r="E5673" t="e">
            <v>#N/A</v>
          </cell>
          <cell r="F5673" t="str">
            <v>04 Repr &amp; Return only</v>
          </cell>
          <cell r="G5673" t="str">
            <v>10.02.2004</v>
          </cell>
          <cell r="H5673" t="str">
            <v>00.00.0000</v>
          </cell>
          <cell r="I5673" t="str">
            <v>NON REMPLACE</v>
          </cell>
        </row>
        <row r="5674">
          <cell r="A5674" t="str">
            <v>XBTC7220TA</v>
          </cell>
          <cell r="B5674" t="str">
            <v>REPAIR XBTC7220</v>
          </cell>
          <cell r="C5674" t="str">
            <v>FR</v>
          </cell>
          <cell r="D5674" t="str">
            <v>05 EOC</v>
          </cell>
          <cell r="E5674" t="e">
            <v>#N/A</v>
          </cell>
          <cell r="F5674" t="str">
            <v>04 Repr &amp; Return only</v>
          </cell>
          <cell r="G5674" t="str">
            <v>11.01.2005</v>
          </cell>
          <cell r="H5674" t="str">
            <v>00.00.0000</v>
          </cell>
          <cell r="I5674" t="str">
            <v>NON REMPLACE</v>
          </cell>
        </row>
        <row r="5675">
          <cell r="A5675" t="str">
            <v>XBTC722902TA</v>
          </cell>
          <cell r="B5675" t="str">
            <v>REPAIR XBTC722902</v>
          </cell>
          <cell r="C5675" t="str">
            <v>FR</v>
          </cell>
          <cell r="D5675" t="str">
            <v>05 EOC</v>
          </cell>
          <cell r="E5675" t="e">
            <v>#N/A</v>
          </cell>
          <cell r="F5675" t="str">
            <v>04 Repr &amp; Return only</v>
          </cell>
          <cell r="G5675" t="str">
            <v>10.02.2004</v>
          </cell>
          <cell r="H5675" t="str">
            <v>00.00.0000</v>
          </cell>
          <cell r="I5675" t="str">
            <v>NON REMPLACE</v>
          </cell>
        </row>
        <row r="5676">
          <cell r="A5676" t="str">
            <v>XBTC722903TA</v>
          </cell>
          <cell r="B5676" t="str">
            <v>REPAIR XBTC722903</v>
          </cell>
          <cell r="C5676" t="str">
            <v>FR</v>
          </cell>
          <cell r="D5676" t="str">
            <v>05 EOC</v>
          </cell>
          <cell r="E5676" t="e">
            <v>#N/A</v>
          </cell>
          <cell r="F5676" t="str">
            <v>04 Repr &amp; Return only</v>
          </cell>
          <cell r="G5676" t="str">
            <v>10.02.2004</v>
          </cell>
          <cell r="H5676" t="str">
            <v>00.00.0000</v>
          </cell>
          <cell r="I5676" t="str">
            <v>NON REMPLACE</v>
          </cell>
        </row>
        <row r="5677">
          <cell r="A5677" t="str">
            <v>XBTC722921TA</v>
          </cell>
          <cell r="B5677" t="str">
            <v>REPAIR XBTC722921</v>
          </cell>
          <cell r="C5677" t="str">
            <v>FR</v>
          </cell>
          <cell r="D5677" t="str">
            <v>05 EOC</v>
          </cell>
          <cell r="E5677" t="e">
            <v>#N/A</v>
          </cell>
          <cell r="F5677" t="str">
            <v>04 Repr &amp; Return only</v>
          </cell>
          <cell r="G5677" t="str">
            <v>10.02.2004</v>
          </cell>
          <cell r="H5677" t="str">
            <v>00.00.0000</v>
          </cell>
          <cell r="I5677" t="str">
            <v>NON REMPLACE</v>
          </cell>
        </row>
        <row r="5678">
          <cell r="A5678" t="str">
            <v>XBTC722923TA</v>
          </cell>
          <cell r="B5678" t="str">
            <v>REPAIR XBTC722923</v>
          </cell>
          <cell r="C5678" t="str">
            <v>FR</v>
          </cell>
          <cell r="D5678" t="str">
            <v>05 EOC</v>
          </cell>
          <cell r="E5678" t="e">
            <v>#N/A</v>
          </cell>
          <cell r="F5678" t="str">
            <v>04 Repr &amp; Return only</v>
          </cell>
          <cell r="G5678" t="str">
            <v>10.02.2004</v>
          </cell>
          <cell r="H5678" t="str">
            <v>00.00.0000</v>
          </cell>
          <cell r="I5678" t="str">
            <v>NON REMPLACE</v>
          </cell>
        </row>
        <row r="5679">
          <cell r="A5679" t="str">
            <v>XBTC7229TA</v>
          </cell>
          <cell r="B5679" t="str">
            <v>REPAIR XBTC7229</v>
          </cell>
          <cell r="C5679" t="str">
            <v>FR</v>
          </cell>
          <cell r="D5679" t="str">
            <v>05 EOC</v>
          </cell>
          <cell r="E5679" t="e">
            <v>#N/A</v>
          </cell>
          <cell r="F5679" t="str">
            <v>04 Repr &amp; Return only</v>
          </cell>
          <cell r="G5679" t="str">
            <v>10.02.2004</v>
          </cell>
          <cell r="H5679" t="str">
            <v>00.00.0000</v>
          </cell>
          <cell r="I5679" t="str">
            <v>NON REMPLACE</v>
          </cell>
        </row>
        <row r="5680">
          <cell r="A5680" t="str">
            <v>XBTC825002TA</v>
          </cell>
          <cell r="B5680" t="str">
            <v>REPAIR XBTC825002</v>
          </cell>
          <cell r="C5680" t="str">
            <v>FR</v>
          </cell>
          <cell r="D5680" t="str">
            <v>05 EOC</v>
          </cell>
          <cell r="E5680" t="e">
            <v>#N/A</v>
          </cell>
          <cell r="F5680" t="str">
            <v>04 Repr &amp; Return only</v>
          </cell>
          <cell r="G5680" t="str">
            <v>10.02.2004</v>
          </cell>
          <cell r="H5680" t="str">
            <v>00.00.0000</v>
          </cell>
          <cell r="I5680" t="str">
            <v>NON REMPLACE</v>
          </cell>
        </row>
        <row r="5681">
          <cell r="A5681" t="str">
            <v>XBTC825003TA</v>
          </cell>
          <cell r="B5681" t="str">
            <v>REPAIR XBTC825003</v>
          </cell>
          <cell r="C5681" t="str">
            <v>FR</v>
          </cell>
          <cell r="D5681" t="str">
            <v>05 EOC</v>
          </cell>
          <cell r="E5681">
            <v>89000</v>
          </cell>
          <cell r="F5681" t="str">
            <v>04 Repr &amp; Return only</v>
          </cell>
          <cell r="G5681" t="str">
            <v>10.02.2004</v>
          </cell>
          <cell r="H5681" t="str">
            <v>00.00.0000</v>
          </cell>
          <cell r="I5681" t="str">
            <v>NON REMPLACE</v>
          </cell>
        </row>
        <row r="5682">
          <cell r="A5682" t="str">
            <v>XBTC825004TA</v>
          </cell>
          <cell r="B5682" t="str">
            <v>REPAIR XBTC825004</v>
          </cell>
          <cell r="C5682" t="str">
            <v>FR</v>
          </cell>
          <cell r="D5682" t="str">
            <v>05 EOC</v>
          </cell>
          <cell r="E5682" t="e">
            <v>#N/A</v>
          </cell>
          <cell r="F5682" t="str">
            <v>04 Repr &amp; Return only</v>
          </cell>
          <cell r="G5682" t="str">
            <v>10.02.2004</v>
          </cell>
          <cell r="H5682" t="str">
            <v>00.00.0000</v>
          </cell>
          <cell r="I5682" t="str">
            <v>NON REMPLACE</v>
          </cell>
        </row>
        <row r="5683">
          <cell r="A5683" t="str">
            <v>XBTC825006TA</v>
          </cell>
          <cell r="B5683" t="str">
            <v>REPAIR XBTC825006</v>
          </cell>
          <cell r="C5683" t="str">
            <v>FR</v>
          </cell>
          <cell r="D5683" t="str">
            <v>05 EOC</v>
          </cell>
          <cell r="E5683" t="e">
            <v>#N/A</v>
          </cell>
          <cell r="F5683" t="str">
            <v>04 Repr &amp; Return only</v>
          </cell>
          <cell r="G5683" t="str">
            <v>10.02.2004</v>
          </cell>
          <cell r="H5683" t="str">
            <v>00.00.0000</v>
          </cell>
          <cell r="I5683" t="str">
            <v>NON REMPLACE</v>
          </cell>
        </row>
        <row r="5684">
          <cell r="A5684" t="str">
            <v>XBTC825011TA</v>
          </cell>
          <cell r="B5684" t="str">
            <v>REPAIR XBTC825011</v>
          </cell>
          <cell r="C5684" t="str">
            <v>FR</v>
          </cell>
          <cell r="D5684" t="str">
            <v>05 EOC</v>
          </cell>
          <cell r="E5684" t="e">
            <v>#N/A</v>
          </cell>
          <cell r="F5684" t="str">
            <v>04 Repr &amp; Return only</v>
          </cell>
          <cell r="G5684" t="str">
            <v>10.02.2004</v>
          </cell>
          <cell r="H5684" t="str">
            <v>00.00.0000</v>
          </cell>
          <cell r="I5684" t="str">
            <v>NON REMPLACE</v>
          </cell>
        </row>
        <row r="5685">
          <cell r="A5685" t="str">
            <v>XBTC825012TA</v>
          </cell>
          <cell r="B5685" t="str">
            <v>REPAIR XBTC825012</v>
          </cell>
          <cell r="C5685" t="str">
            <v>FR</v>
          </cell>
          <cell r="D5685" t="str">
            <v>05 EOC</v>
          </cell>
          <cell r="E5685" t="e">
            <v>#N/A</v>
          </cell>
          <cell r="F5685" t="str">
            <v>04 Repr &amp; Return only</v>
          </cell>
          <cell r="G5685" t="str">
            <v>10.02.2004</v>
          </cell>
          <cell r="H5685" t="str">
            <v>00.00.0000</v>
          </cell>
          <cell r="I5685" t="str">
            <v>NON REMPLACE</v>
          </cell>
        </row>
        <row r="5686">
          <cell r="A5686" t="str">
            <v>XBTC825013TA</v>
          </cell>
          <cell r="B5686" t="str">
            <v>REPAIR XBTC825013</v>
          </cell>
          <cell r="C5686" t="str">
            <v>FR</v>
          </cell>
          <cell r="D5686" t="str">
            <v>05 EOC</v>
          </cell>
          <cell r="E5686" t="e">
            <v>#N/A</v>
          </cell>
          <cell r="F5686" t="str">
            <v>04 Repr &amp; Return only</v>
          </cell>
          <cell r="G5686" t="str">
            <v>10.02.2004</v>
          </cell>
          <cell r="H5686" t="str">
            <v>00.00.0000</v>
          </cell>
          <cell r="I5686" t="str">
            <v>NON REMPLACE</v>
          </cell>
        </row>
        <row r="5687">
          <cell r="A5687" t="str">
            <v>XBTC825014TA</v>
          </cell>
          <cell r="B5687" t="str">
            <v>REPAIR XBTC825014</v>
          </cell>
          <cell r="C5687" t="str">
            <v>FR</v>
          </cell>
          <cell r="D5687" t="str">
            <v>05 EOC</v>
          </cell>
          <cell r="E5687" t="e">
            <v>#N/A</v>
          </cell>
          <cell r="F5687" t="str">
            <v>04 Repr &amp; Return only</v>
          </cell>
          <cell r="G5687" t="str">
            <v>10.02.2004</v>
          </cell>
          <cell r="H5687" t="str">
            <v>00.00.0000</v>
          </cell>
          <cell r="I5687" t="str">
            <v>NON REMPLACE</v>
          </cell>
        </row>
        <row r="5688">
          <cell r="A5688" t="str">
            <v>XBTC825016TA</v>
          </cell>
          <cell r="B5688" t="str">
            <v>REPAIR XBTC825016</v>
          </cell>
          <cell r="C5688" t="str">
            <v>FR</v>
          </cell>
          <cell r="D5688" t="str">
            <v>05 EOC</v>
          </cell>
          <cell r="E5688" t="e">
            <v>#N/A</v>
          </cell>
          <cell r="F5688" t="str">
            <v>04 Repr &amp; Return only</v>
          </cell>
          <cell r="G5688" t="str">
            <v>10.02.2004</v>
          </cell>
          <cell r="H5688" t="str">
            <v>00.00.0000</v>
          </cell>
          <cell r="I5688" t="str">
            <v>NON REMPLACE</v>
          </cell>
        </row>
        <row r="5689">
          <cell r="A5689" t="str">
            <v>XBTC825021TA</v>
          </cell>
          <cell r="B5689" t="str">
            <v>REPAIR XBTC825021</v>
          </cell>
          <cell r="C5689" t="str">
            <v>FR</v>
          </cell>
          <cell r="D5689" t="str">
            <v>05 EOC</v>
          </cell>
          <cell r="E5689" t="e">
            <v>#N/A</v>
          </cell>
          <cell r="F5689" t="str">
            <v>04 Repr &amp; Return only</v>
          </cell>
          <cell r="G5689" t="str">
            <v>10.02.2004</v>
          </cell>
          <cell r="H5689" t="str">
            <v>00.00.0000</v>
          </cell>
          <cell r="I5689" t="str">
            <v>NON REMPLACE</v>
          </cell>
        </row>
        <row r="5690">
          <cell r="A5690" t="str">
            <v>XBTC825023TA</v>
          </cell>
          <cell r="B5690" t="str">
            <v>REPAIR XBTC825023</v>
          </cell>
          <cell r="C5690" t="str">
            <v>FR</v>
          </cell>
          <cell r="D5690" t="str">
            <v>05 EOC</v>
          </cell>
          <cell r="E5690" t="e">
            <v>#N/A</v>
          </cell>
          <cell r="F5690" t="str">
            <v>04 Repr &amp; Return only</v>
          </cell>
          <cell r="G5690" t="str">
            <v>10.02.2004</v>
          </cell>
          <cell r="H5690" t="str">
            <v>00.00.0000</v>
          </cell>
          <cell r="I5690" t="str">
            <v>NON REMPLACE</v>
          </cell>
        </row>
        <row r="5691">
          <cell r="A5691" t="str">
            <v>XBTC8250TA</v>
          </cell>
          <cell r="B5691" t="str">
            <v>REPAIR XBTC8250</v>
          </cell>
          <cell r="C5691" t="str">
            <v>FR</v>
          </cell>
          <cell r="D5691" t="str">
            <v>05 EOC</v>
          </cell>
          <cell r="E5691" t="e">
            <v>#N/A</v>
          </cell>
          <cell r="F5691" t="str">
            <v>04 Repr &amp; Return only</v>
          </cell>
          <cell r="G5691" t="str">
            <v>10.02.2004</v>
          </cell>
          <cell r="H5691" t="str">
            <v>00.00.0000</v>
          </cell>
          <cell r="I5691" t="str">
            <v>NON REMPLACE</v>
          </cell>
        </row>
        <row r="5692">
          <cell r="A5692" t="str">
            <v>XBTC825109TA</v>
          </cell>
          <cell r="B5692" t="str">
            <v>REPAIR XBTC825109</v>
          </cell>
          <cell r="C5692" t="str">
            <v>FR</v>
          </cell>
          <cell r="D5692" t="str">
            <v>05 EOC</v>
          </cell>
          <cell r="E5692" t="e">
            <v>#N/A</v>
          </cell>
          <cell r="F5692" t="str">
            <v>04 Repr &amp; Return only</v>
          </cell>
          <cell r="G5692" t="str">
            <v>10.02.2004</v>
          </cell>
          <cell r="H5692" t="str">
            <v>00.00.0000</v>
          </cell>
          <cell r="I5692" t="str">
            <v>NON REMPLACE</v>
          </cell>
        </row>
        <row r="5693">
          <cell r="A5693" t="str">
            <v>XBTC825120TA</v>
          </cell>
          <cell r="B5693" t="str">
            <v>REPAIR XBTC825120</v>
          </cell>
          <cell r="C5693" t="str">
            <v>FR</v>
          </cell>
          <cell r="D5693" t="str">
            <v>05 EOC</v>
          </cell>
          <cell r="E5693" t="e">
            <v>#N/A</v>
          </cell>
          <cell r="F5693" t="str">
            <v>04 Repr &amp; Return only</v>
          </cell>
          <cell r="G5693" t="str">
            <v>10.02.2004</v>
          </cell>
          <cell r="H5693" t="str">
            <v>00.00.0000</v>
          </cell>
          <cell r="I5693" t="str">
            <v>NON REMPLACE</v>
          </cell>
        </row>
        <row r="5694">
          <cell r="A5694" t="str">
            <v>XBTC825129TA</v>
          </cell>
          <cell r="B5694" t="str">
            <v>REPAIR XBTC825129</v>
          </cell>
          <cell r="C5694" t="str">
            <v>FR</v>
          </cell>
          <cell r="D5694" t="str">
            <v>05 EOC</v>
          </cell>
          <cell r="E5694" t="e">
            <v>#N/A</v>
          </cell>
          <cell r="F5694" t="str">
            <v>04 Repr &amp; Return only</v>
          </cell>
          <cell r="G5694" t="str">
            <v>10.02.2004</v>
          </cell>
          <cell r="H5694" t="str">
            <v>00.00.0000</v>
          </cell>
          <cell r="I5694" t="str">
            <v>NON REMPLACE</v>
          </cell>
        </row>
        <row r="5695">
          <cell r="A5695" t="str">
            <v>XBTC8251TA</v>
          </cell>
          <cell r="B5695" t="str">
            <v>REPAIR XBTC8251</v>
          </cell>
          <cell r="C5695" t="str">
            <v>FR</v>
          </cell>
          <cell r="D5695" t="str">
            <v>05 EOC</v>
          </cell>
          <cell r="E5695">
            <v>146700</v>
          </cell>
          <cell r="F5695" t="str">
            <v>04 Repr &amp; Return only</v>
          </cell>
          <cell r="G5695" t="str">
            <v>11.01.2005</v>
          </cell>
          <cell r="H5695" t="str">
            <v>00.00.0000</v>
          </cell>
          <cell r="I5695" t="str">
            <v>NON REMPLACE</v>
          </cell>
        </row>
        <row r="5696">
          <cell r="A5696" t="str">
            <v>XBTC8252TA</v>
          </cell>
          <cell r="B5696" t="str">
            <v>REPAIR XBTC8252</v>
          </cell>
          <cell r="C5696" t="str">
            <v>FR</v>
          </cell>
          <cell r="D5696" t="str">
            <v>05 EOC</v>
          </cell>
          <cell r="E5696" t="e">
            <v>#N/A</v>
          </cell>
          <cell r="F5696" t="str">
            <v>04 Repr &amp; Return only</v>
          </cell>
          <cell r="G5696" t="str">
            <v>10.02.2004</v>
          </cell>
          <cell r="H5696" t="str">
            <v>00.00.0000</v>
          </cell>
          <cell r="I5696" t="str">
            <v>NON REMPLACE</v>
          </cell>
        </row>
        <row r="5697">
          <cell r="A5697" t="str">
            <v>XBTC8259TA</v>
          </cell>
          <cell r="B5697" t="str">
            <v>REPAIR XBTC8259</v>
          </cell>
          <cell r="C5697" t="str">
            <v>FR</v>
          </cell>
          <cell r="D5697" t="str">
            <v>05 EOC</v>
          </cell>
          <cell r="E5697" t="e">
            <v>#N/A</v>
          </cell>
          <cell r="F5697" t="str">
            <v>04 Repr &amp; Return only</v>
          </cell>
          <cell r="G5697" t="str">
            <v>10.02.2004</v>
          </cell>
          <cell r="H5697" t="str">
            <v>00.00.0000</v>
          </cell>
          <cell r="I5697" t="str">
            <v>NON REMPLACE</v>
          </cell>
        </row>
        <row r="5698">
          <cell r="A5698" t="str">
            <v>XBTC875203TA</v>
          </cell>
          <cell r="B5698" t="str">
            <v>REPAIR XBTC875203</v>
          </cell>
          <cell r="C5698" t="str">
            <v>FR</v>
          </cell>
          <cell r="D5698" t="str">
            <v>05 EOC</v>
          </cell>
          <cell r="E5698" t="e">
            <v>#N/A</v>
          </cell>
          <cell r="F5698" t="str">
            <v>04 Repr &amp; Return only</v>
          </cell>
          <cell r="G5698" t="str">
            <v>10.02.2004</v>
          </cell>
          <cell r="H5698" t="str">
            <v>00.00.0000</v>
          </cell>
          <cell r="I5698" t="str">
            <v>NON REMPLACE</v>
          </cell>
        </row>
        <row r="5699">
          <cell r="A5699" t="str">
            <v>XBTC875223TA</v>
          </cell>
          <cell r="B5699" t="str">
            <v>REPAIR XBTC875223</v>
          </cell>
          <cell r="C5699" t="str">
            <v>FR</v>
          </cell>
          <cell r="D5699" t="str">
            <v>05 EOC</v>
          </cell>
          <cell r="E5699" t="e">
            <v>#N/A</v>
          </cell>
          <cell r="F5699" t="str">
            <v>04 Repr &amp; Return only</v>
          </cell>
          <cell r="G5699" t="str">
            <v>10.02.2004</v>
          </cell>
          <cell r="H5699" t="str">
            <v>00.00.0000</v>
          </cell>
          <cell r="I5699" t="str">
            <v>NON REMPLACE</v>
          </cell>
        </row>
        <row r="5700">
          <cell r="A5700" t="str">
            <v>XBTC8752TA</v>
          </cell>
          <cell r="B5700" t="str">
            <v>REPAIR XBTC8752</v>
          </cell>
          <cell r="C5700" t="str">
            <v>FR</v>
          </cell>
          <cell r="D5700" t="str">
            <v>05 EOC</v>
          </cell>
          <cell r="E5700" t="e">
            <v>#N/A</v>
          </cell>
          <cell r="F5700" t="str">
            <v>04 Repr &amp; Return only</v>
          </cell>
          <cell r="G5700" t="str">
            <v>10.02.2004</v>
          </cell>
          <cell r="H5700" t="str">
            <v>00.00.0000</v>
          </cell>
          <cell r="I5700" t="str">
            <v>NON REMPLACE</v>
          </cell>
        </row>
        <row r="5701">
          <cell r="A5701" t="str">
            <v>XBTE013010</v>
          </cell>
          <cell r="B5701" t="str">
            <v>COMPACT TERMINAL</v>
          </cell>
          <cell r="C5701" t="str">
            <v>FR</v>
          </cell>
          <cell r="D5701" t="str">
            <v>05 EOC</v>
          </cell>
          <cell r="E5701" t="e">
            <v>#N/A</v>
          </cell>
          <cell r="F5701" t="str">
            <v>01 Exchg w/ new product</v>
          </cell>
          <cell r="G5701" t="str">
            <v>05.02.2004</v>
          </cell>
          <cell r="H5701" t="str">
            <v>00.00.0000</v>
          </cell>
          <cell r="I5701" t="str">
            <v>VOIR XBTE15110</v>
          </cell>
        </row>
        <row r="5702">
          <cell r="A5702" t="str">
            <v>XBTE013110</v>
          </cell>
          <cell r="B5702" t="str">
            <v>COMPACT TERMINAL</v>
          </cell>
          <cell r="C5702" t="str">
            <v>FR</v>
          </cell>
          <cell r="D5702" t="str">
            <v>05 EOC</v>
          </cell>
          <cell r="E5702" t="e">
            <v>#N/A</v>
          </cell>
          <cell r="F5702" t="str">
            <v>01 Exchg w/ new product</v>
          </cell>
          <cell r="G5702" t="str">
            <v>05.02.2004</v>
          </cell>
          <cell r="H5702" t="str">
            <v>00.00.0000</v>
          </cell>
          <cell r="I5702" t="str">
            <v>VOIR XBTE15110</v>
          </cell>
        </row>
        <row r="5703">
          <cell r="A5703" t="str">
            <v>XBTE014010</v>
          </cell>
          <cell r="B5703" t="str">
            <v>COMPACT TERMINAL</v>
          </cell>
          <cell r="C5703" t="str">
            <v>FR</v>
          </cell>
          <cell r="D5703" t="str">
            <v>05 EOC</v>
          </cell>
          <cell r="E5703">
            <v>49000</v>
          </cell>
          <cell r="F5703" t="str">
            <v>01 Exchg w/ new product</v>
          </cell>
          <cell r="G5703" t="str">
            <v>05.02.2004</v>
          </cell>
          <cell r="H5703" t="str">
            <v>00.00.0000</v>
          </cell>
          <cell r="I5703" t="str">
            <v>VOIR XBTE16110</v>
          </cell>
        </row>
        <row r="5704">
          <cell r="A5704" t="str">
            <v>XBTE014110</v>
          </cell>
          <cell r="B5704" t="str">
            <v>COMPACT TERMINAL</v>
          </cell>
          <cell r="C5704" t="str">
            <v>FR</v>
          </cell>
          <cell r="D5704" t="str">
            <v>05 EOC</v>
          </cell>
          <cell r="E5704" t="e">
            <v>#N/A</v>
          </cell>
          <cell r="F5704" t="str">
            <v>01 Exchg w/ new product</v>
          </cell>
          <cell r="G5704" t="str">
            <v>05.02.2004</v>
          </cell>
          <cell r="H5704" t="str">
            <v>00.00.0000</v>
          </cell>
          <cell r="I5704" t="str">
            <v>VOIR XBTE16110</v>
          </cell>
        </row>
        <row r="5705">
          <cell r="A5705" t="str">
            <v>XBTE015010</v>
          </cell>
          <cell r="B5705" t="str">
            <v>COMPACT TERMINAL.</v>
          </cell>
          <cell r="C5705" t="str">
            <v>FR</v>
          </cell>
          <cell r="D5705" t="str">
            <v>05 EOC</v>
          </cell>
          <cell r="E5705">
            <v>66900</v>
          </cell>
          <cell r="F5705" t="str">
            <v>01 Exchg w/ new product</v>
          </cell>
          <cell r="G5705" t="str">
            <v>05.02.2004</v>
          </cell>
          <cell r="H5705" t="str">
            <v>00.00.0000</v>
          </cell>
          <cell r="I5705" t="str">
            <v>VOIR XBTE15110</v>
          </cell>
        </row>
        <row r="5706">
          <cell r="A5706" t="str">
            <v>XBTE015110</v>
          </cell>
          <cell r="B5706" t="str">
            <v>COMPACT TERMINAL</v>
          </cell>
          <cell r="C5706" t="str">
            <v>FR</v>
          </cell>
          <cell r="D5706" t="str">
            <v>04 Commercialized</v>
          </cell>
          <cell r="E5706" t="e">
            <v>#N/A</v>
          </cell>
          <cell r="F5706" t="str">
            <v>01 Exchg w/ new product</v>
          </cell>
          <cell r="G5706" t="str">
            <v>03.05.1996</v>
          </cell>
          <cell r="H5706" t="str">
            <v>00.00.0000</v>
          </cell>
        </row>
        <row r="5707">
          <cell r="A5707" t="str">
            <v>XBTE016010</v>
          </cell>
          <cell r="B5707" t="str">
            <v>COMPACT TERMINAL</v>
          </cell>
          <cell r="C5707" t="str">
            <v>FR</v>
          </cell>
          <cell r="D5707" t="str">
            <v>05 EOC</v>
          </cell>
          <cell r="E5707">
            <v>77800</v>
          </cell>
          <cell r="F5707" t="str">
            <v>01 Exchg w/ new product</v>
          </cell>
          <cell r="G5707" t="str">
            <v>05.02.2004</v>
          </cell>
          <cell r="H5707" t="str">
            <v>00.00.0000</v>
          </cell>
          <cell r="I5707" t="str">
            <v>VOIR XBTE16110</v>
          </cell>
        </row>
        <row r="5708">
          <cell r="A5708" t="str">
            <v>XBTE016010M167</v>
          </cell>
          <cell r="B5708" t="str">
            <v>COMPACT TERMINAL</v>
          </cell>
          <cell r="C5708" t="str">
            <v>FR</v>
          </cell>
          <cell r="D5708" t="str">
            <v>05 EOC</v>
          </cell>
          <cell r="E5708" t="e">
            <v>#N/A</v>
          </cell>
          <cell r="F5708" t="str">
            <v>01 Exchg w/ new product</v>
          </cell>
          <cell r="G5708" t="str">
            <v>05.02.2004</v>
          </cell>
          <cell r="H5708" t="str">
            <v>00.00.0000</v>
          </cell>
          <cell r="I5708" t="str">
            <v>VOIR XBTE16110</v>
          </cell>
        </row>
        <row r="5709">
          <cell r="A5709" t="str">
            <v>XBTE016110</v>
          </cell>
          <cell r="B5709" t="str">
            <v>COMPACT TERMINAL</v>
          </cell>
          <cell r="C5709" t="str">
            <v>FR</v>
          </cell>
          <cell r="D5709" t="str">
            <v>04 Commercialized</v>
          </cell>
          <cell r="E5709">
            <v>87200</v>
          </cell>
          <cell r="F5709" t="str">
            <v>01 Exchg w/ new product</v>
          </cell>
          <cell r="G5709" t="str">
            <v>03.05.1996</v>
          </cell>
          <cell r="H5709" t="str">
            <v>00.00.0000</v>
          </cell>
        </row>
        <row r="5710">
          <cell r="A5710" t="str">
            <v>XBTF011110</v>
          </cell>
          <cell r="B5710" t="str">
            <v>GRAPHIC TERMINAL 5  B/W</v>
          </cell>
          <cell r="C5710" t="str">
            <v>FR</v>
          </cell>
          <cell r="D5710" t="str">
            <v>04 Commercialized</v>
          </cell>
          <cell r="E5710">
            <v>67000</v>
          </cell>
          <cell r="F5710" t="str">
            <v>04 Repr &amp; Return only</v>
          </cell>
          <cell r="G5710" t="str">
            <v>08.04.1998</v>
          </cell>
          <cell r="H5710" t="str">
            <v>00.00.0000</v>
          </cell>
        </row>
        <row r="5711">
          <cell r="A5711" t="str">
            <v>XBTF011110M146</v>
          </cell>
          <cell r="B5711" t="str">
            <v>TERMINAL GRAPHIC 5</v>
          </cell>
          <cell r="C5711" t="str">
            <v>FR</v>
          </cell>
          <cell r="D5711" t="str">
            <v>04 Commercialized</v>
          </cell>
          <cell r="E5711" t="e">
            <v>#N/A</v>
          </cell>
          <cell r="F5711" t="str">
            <v>01 Exchg w/ new product</v>
          </cell>
          <cell r="G5711" t="str">
            <v>22.09.1999</v>
          </cell>
          <cell r="H5711" t="str">
            <v>00.00.0000</v>
          </cell>
        </row>
        <row r="5712">
          <cell r="A5712" t="str">
            <v>XBTF011110TA</v>
          </cell>
          <cell r="B5712" t="str">
            <v>REPAIR XBTF011110</v>
          </cell>
          <cell r="C5712" t="str">
            <v>FR</v>
          </cell>
          <cell r="D5712" t="str">
            <v>05 EOC</v>
          </cell>
          <cell r="E5712" t="e">
            <v>#N/A</v>
          </cell>
          <cell r="F5712" t="str">
            <v>04 Repr &amp; Return only</v>
          </cell>
          <cell r="G5712" t="str">
            <v>10.02.2004</v>
          </cell>
          <cell r="H5712" t="str">
            <v>00.00.0000</v>
          </cell>
          <cell r="I5712" t="str">
            <v>NON REMPLACE</v>
          </cell>
        </row>
        <row r="5713">
          <cell r="A5713" t="str">
            <v>XBTF011310</v>
          </cell>
          <cell r="B5713" t="str">
            <v>GRAPHIC TERMINAL 5  B/W</v>
          </cell>
          <cell r="C5713" t="str">
            <v>FR</v>
          </cell>
          <cell r="D5713" t="str">
            <v>04 Commercialized</v>
          </cell>
          <cell r="E5713">
            <v>73500</v>
          </cell>
          <cell r="F5713" t="str">
            <v>04 Repr &amp; Return only</v>
          </cell>
          <cell r="G5713" t="str">
            <v>08.04.1998</v>
          </cell>
          <cell r="H5713" t="str">
            <v>00.00.0000</v>
          </cell>
        </row>
        <row r="5714">
          <cell r="A5714" t="str">
            <v>XBTF011310TA</v>
          </cell>
          <cell r="B5714" t="str">
            <v>REPAIR XBTF011310</v>
          </cell>
          <cell r="C5714" t="str">
            <v>FR</v>
          </cell>
          <cell r="D5714" t="str">
            <v>05 EOC</v>
          </cell>
          <cell r="E5714" t="e">
            <v>#N/A</v>
          </cell>
          <cell r="F5714" t="str">
            <v>04 Repr &amp; Return only</v>
          </cell>
          <cell r="G5714" t="str">
            <v>10.02.2004</v>
          </cell>
          <cell r="H5714" t="str">
            <v>00.00.0000</v>
          </cell>
          <cell r="I5714" t="str">
            <v>NON REMPLACE</v>
          </cell>
        </row>
        <row r="5715">
          <cell r="A5715" t="str">
            <v>XBTF023110</v>
          </cell>
          <cell r="B5715" t="str">
            <v>GRAPHIC TERMINAL 10  B/W</v>
          </cell>
          <cell r="C5715" t="str">
            <v>FR</v>
          </cell>
          <cell r="D5715" t="str">
            <v>04 Commercialized</v>
          </cell>
          <cell r="E5715" t="e">
            <v>#N/A</v>
          </cell>
          <cell r="F5715" t="str">
            <v>04 Repr &amp; Return only</v>
          </cell>
          <cell r="G5715" t="str">
            <v>08.04.1998</v>
          </cell>
          <cell r="H5715" t="str">
            <v>00.00.0000</v>
          </cell>
        </row>
        <row r="5716">
          <cell r="A5716" t="str">
            <v>XBTF023110TA</v>
          </cell>
          <cell r="B5716" t="str">
            <v>REPAIR XBTF023110</v>
          </cell>
          <cell r="C5716" t="str">
            <v>FR</v>
          </cell>
          <cell r="D5716" t="str">
            <v>05 EOC</v>
          </cell>
          <cell r="E5716" t="e">
            <v>#N/A</v>
          </cell>
          <cell r="F5716" t="str">
            <v>04 Repr &amp; Return only</v>
          </cell>
          <cell r="G5716" t="str">
            <v>10.02.2004</v>
          </cell>
          <cell r="H5716" t="str">
            <v>00.00.0000</v>
          </cell>
          <cell r="I5716" t="str">
            <v>NON REMPLACE</v>
          </cell>
        </row>
        <row r="5717">
          <cell r="A5717" t="str">
            <v>XBTF023310</v>
          </cell>
          <cell r="B5717" t="str">
            <v>GRAPHIC TERMINAL 10  B/W</v>
          </cell>
          <cell r="C5717" t="str">
            <v>FR</v>
          </cell>
          <cell r="D5717" t="str">
            <v>04 Commercialized</v>
          </cell>
          <cell r="E5717" t="e">
            <v>#N/A</v>
          </cell>
          <cell r="F5717" t="str">
            <v>04 Repr &amp; Return only</v>
          </cell>
          <cell r="G5717" t="str">
            <v>30.07.2004</v>
          </cell>
          <cell r="H5717" t="str">
            <v>00.00.0000</v>
          </cell>
        </row>
        <row r="5718">
          <cell r="A5718" t="str">
            <v>XBTF023310TA</v>
          </cell>
          <cell r="B5718" t="str">
            <v>REPAIR XBTF023310</v>
          </cell>
          <cell r="C5718" t="str">
            <v>FR</v>
          </cell>
          <cell r="D5718" t="str">
            <v>05 EOC</v>
          </cell>
          <cell r="E5718" t="e">
            <v>#N/A</v>
          </cell>
          <cell r="F5718" t="str">
            <v>04 Repr &amp; Return only</v>
          </cell>
          <cell r="G5718" t="str">
            <v>10.02.2004</v>
          </cell>
          <cell r="H5718" t="str">
            <v>00.00.0000</v>
          </cell>
          <cell r="I5718" t="str">
            <v>NON REMPLACE</v>
          </cell>
        </row>
        <row r="5719">
          <cell r="A5719" t="str">
            <v>XBTF024110</v>
          </cell>
          <cell r="B5719" t="str">
            <v>GRAPH.TERMINAL 10  COLOR</v>
          </cell>
          <cell r="C5719" t="str">
            <v>FR</v>
          </cell>
          <cell r="D5719" t="str">
            <v>04 Commercialized</v>
          </cell>
          <cell r="E5719">
            <v>110000</v>
          </cell>
          <cell r="F5719" t="str">
            <v>04 Repr &amp; Return only</v>
          </cell>
          <cell r="G5719" t="str">
            <v>08.04.1998</v>
          </cell>
          <cell r="H5719" t="str">
            <v>00.00.0000</v>
          </cell>
        </row>
        <row r="5720">
          <cell r="A5720" t="str">
            <v>XBTF024110TA</v>
          </cell>
          <cell r="B5720" t="str">
            <v>REPAIR XBTF024110         UR</v>
          </cell>
          <cell r="C5720" t="str">
            <v>FR</v>
          </cell>
          <cell r="D5720" t="str">
            <v>05 EOC</v>
          </cell>
          <cell r="E5720">
            <v>62000</v>
          </cell>
          <cell r="F5720" t="str">
            <v>04 Repr &amp; Return only</v>
          </cell>
          <cell r="G5720" t="str">
            <v>10.02.2004</v>
          </cell>
          <cell r="H5720" t="str">
            <v>00.00.0000</v>
          </cell>
          <cell r="I5720" t="str">
            <v>NON REMPLACE</v>
          </cell>
        </row>
        <row r="5721">
          <cell r="A5721" t="str">
            <v>XBTF024310TA</v>
          </cell>
          <cell r="B5721" t="str">
            <v>REPAIR XBTF024310         UR</v>
          </cell>
          <cell r="C5721" t="str">
            <v>FR</v>
          </cell>
          <cell r="D5721" t="str">
            <v>05 EOC</v>
          </cell>
          <cell r="E5721" t="e">
            <v>#N/A</v>
          </cell>
          <cell r="F5721" t="str">
            <v>04 Repr &amp; Return only</v>
          </cell>
          <cell r="G5721" t="str">
            <v>10.02.2004</v>
          </cell>
          <cell r="H5721" t="str">
            <v>00.00.0000</v>
          </cell>
          <cell r="I5721" t="str">
            <v>NON REMPLACE</v>
          </cell>
        </row>
        <row r="5722">
          <cell r="A5722" t="str">
            <v>XBTF024510</v>
          </cell>
          <cell r="B5722" t="str">
            <v>GRAPH.TERMINAL 10  COLOR</v>
          </cell>
          <cell r="C5722" t="str">
            <v>FR</v>
          </cell>
          <cell r="D5722" t="str">
            <v>04 Commercialized</v>
          </cell>
          <cell r="E5722">
            <v>140800</v>
          </cell>
          <cell r="F5722" t="str">
            <v>04 Repr &amp; Return only</v>
          </cell>
          <cell r="G5722" t="str">
            <v>21.12.2000</v>
          </cell>
          <cell r="H5722" t="str">
            <v>00.00.0000</v>
          </cell>
        </row>
        <row r="5723">
          <cell r="A5723" t="str">
            <v>XBTF024510TA</v>
          </cell>
          <cell r="B5723" t="str">
            <v>REPAIR XBTF024510         UR PENTIUM</v>
          </cell>
          <cell r="C5723" t="str">
            <v>FR</v>
          </cell>
          <cell r="D5723" t="str">
            <v>05 EOC</v>
          </cell>
          <cell r="E5723" t="e">
            <v>#N/A</v>
          </cell>
          <cell r="F5723" t="str">
            <v>04 Repr &amp; Return only</v>
          </cell>
          <cell r="G5723" t="str">
            <v>10.02.2004</v>
          </cell>
          <cell r="H5723" t="str">
            <v>00.00.0000</v>
          </cell>
          <cell r="I5723" t="str">
            <v>NON REMPLACE</v>
          </cell>
        </row>
        <row r="5724">
          <cell r="A5724" t="str">
            <v>XBTF024610</v>
          </cell>
          <cell r="B5724" t="str">
            <v>GRAPH. TERMINAL 10" COLOR</v>
          </cell>
          <cell r="C5724" t="str">
            <v>FR</v>
          </cell>
          <cell r="D5724" t="str">
            <v>04 Commercialized</v>
          </cell>
          <cell r="E5724" t="e">
            <v>#N/A</v>
          </cell>
          <cell r="F5724" t="str">
            <v>04 Repr &amp; Return only</v>
          </cell>
          <cell r="G5724" t="str">
            <v>24.07.2001</v>
          </cell>
          <cell r="H5724" t="str">
            <v>00.00.0000</v>
          </cell>
        </row>
        <row r="5725">
          <cell r="A5725" t="str">
            <v>XBTF024610TA</v>
          </cell>
          <cell r="B5725" t="str">
            <v>REPAIR XBTF024610         UR PENTIUM</v>
          </cell>
          <cell r="C5725" t="str">
            <v>FR</v>
          </cell>
          <cell r="D5725" t="str">
            <v>05 EOC</v>
          </cell>
          <cell r="E5725" t="e">
            <v>#N/A</v>
          </cell>
          <cell r="F5725" t="str">
            <v>04 Repr &amp; Return only</v>
          </cell>
          <cell r="G5725" t="str">
            <v>10.02.2004</v>
          </cell>
          <cell r="H5725" t="str">
            <v>00.00.0000</v>
          </cell>
          <cell r="I5725" t="str">
            <v>NON REMPLACE</v>
          </cell>
        </row>
        <row r="5726">
          <cell r="A5726" t="str">
            <v>XBTF032110</v>
          </cell>
          <cell r="B5726" t="str">
            <v>TOUCH SCREEN 5  COLOR</v>
          </cell>
          <cell r="C5726" t="str">
            <v>FR</v>
          </cell>
          <cell r="D5726" t="str">
            <v>04 Commercialized</v>
          </cell>
          <cell r="E5726">
            <v>95000</v>
          </cell>
          <cell r="F5726" t="str">
            <v>04 Repr &amp; Return only</v>
          </cell>
          <cell r="G5726" t="str">
            <v>19.12.1998</v>
          </cell>
          <cell r="H5726" t="str">
            <v>00.00.0000</v>
          </cell>
        </row>
        <row r="5727">
          <cell r="A5727" t="str">
            <v>XBTF032110L004</v>
          </cell>
          <cell r="B5727" t="str">
            <v>DIGIPACT DMC300</v>
          </cell>
          <cell r="C5727" t="str">
            <v>FR</v>
          </cell>
          <cell r="D5727" t="str">
            <v>04 Commercialized</v>
          </cell>
          <cell r="E5727" t="e">
            <v>#N/A</v>
          </cell>
          <cell r="F5727" t="str">
            <v>01 Exchg w/ new product</v>
          </cell>
          <cell r="G5727" t="str">
            <v>08.12.1999</v>
          </cell>
          <cell r="H5727" t="str">
            <v>00.00.0000</v>
          </cell>
        </row>
        <row r="5728">
          <cell r="A5728" t="str">
            <v>XBTF032110M166</v>
          </cell>
          <cell r="B5728" t="str">
            <v>PERSONALISED TOUCH SCREEN</v>
          </cell>
          <cell r="C5728" t="str">
            <v>FR</v>
          </cell>
          <cell r="D5728" t="str">
            <v>04 Commercialized</v>
          </cell>
          <cell r="E5728" t="e">
            <v>#N/A</v>
          </cell>
          <cell r="F5728" t="str">
            <v>01 Exchg w/ new product</v>
          </cell>
          <cell r="G5728" t="str">
            <v>27.11.2002</v>
          </cell>
          <cell r="H5728" t="str">
            <v>00.00.0000</v>
          </cell>
        </row>
        <row r="5729">
          <cell r="A5729" t="str">
            <v>XBTF032110TA</v>
          </cell>
          <cell r="B5729" t="str">
            <v>REPAIR XBTF032110         UR</v>
          </cell>
          <cell r="C5729" t="str">
            <v>FR</v>
          </cell>
          <cell r="D5729" t="str">
            <v>05 EOC</v>
          </cell>
          <cell r="E5729" t="e">
            <v>#N/A</v>
          </cell>
          <cell r="F5729" t="str">
            <v>04 Repr &amp; Return only</v>
          </cell>
          <cell r="G5729" t="str">
            <v>10.02.2004</v>
          </cell>
          <cell r="H5729" t="str">
            <v>00.00.0000</v>
          </cell>
          <cell r="I5729" t="str">
            <v>NON REMPLACE</v>
          </cell>
        </row>
        <row r="5730">
          <cell r="A5730" t="str">
            <v>XBTF032310</v>
          </cell>
          <cell r="B5730" t="str">
            <v>TOUCH SCREEN 5  COLOR</v>
          </cell>
          <cell r="C5730" t="str">
            <v>FR</v>
          </cell>
          <cell r="D5730" t="str">
            <v>04 Commercialized</v>
          </cell>
          <cell r="E5730">
            <v>120000</v>
          </cell>
          <cell r="F5730" t="str">
            <v>04 Repr &amp; Return only</v>
          </cell>
          <cell r="G5730" t="str">
            <v>19.12.1998</v>
          </cell>
          <cell r="H5730" t="str">
            <v>00.00.0000</v>
          </cell>
        </row>
        <row r="5731">
          <cell r="A5731" t="str">
            <v>XBTF032310TA</v>
          </cell>
          <cell r="B5731" t="str">
            <v>REPAIR XBTF032310         UR</v>
          </cell>
          <cell r="C5731" t="str">
            <v>FR</v>
          </cell>
          <cell r="D5731" t="str">
            <v>05 EOC</v>
          </cell>
          <cell r="E5731" t="e">
            <v>#N/A</v>
          </cell>
          <cell r="F5731" t="str">
            <v>04 Repr &amp; Return only</v>
          </cell>
          <cell r="G5731" t="str">
            <v>10.02.2004</v>
          </cell>
          <cell r="H5731" t="str">
            <v>00.00.0000</v>
          </cell>
          <cell r="I5731" t="str">
            <v>NON REMPLACE</v>
          </cell>
        </row>
        <row r="5732">
          <cell r="A5732" t="str">
            <v>XBTF034110</v>
          </cell>
          <cell r="B5732" t="str">
            <v>TOUCH SCREEN 10 COLOR</v>
          </cell>
          <cell r="C5732" t="str">
            <v>FR</v>
          </cell>
          <cell r="D5732" t="str">
            <v>04 Commercialized</v>
          </cell>
          <cell r="E5732">
            <v>150000</v>
          </cell>
          <cell r="F5732" t="str">
            <v>04 Repr &amp; Return only</v>
          </cell>
          <cell r="G5732" t="str">
            <v>19.12.1998</v>
          </cell>
          <cell r="H5732" t="str">
            <v>00.00.0000</v>
          </cell>
        </row>
        <row r="5733">
          <cell r="A5733" t="str">
            <v>XBTF034110TA</v>
          </cell>
          <cell r="B5733" t="str">
            <v>REPAIR XBTF034110         EUR</v>
          </cell>
          <cell r="C5733" t="str">
            <v>FR</v>
          </cell>
          <cell r="D5733" t="str">
            <v>05 EOC</v>
          </cell>
          <cell r="E5733" t="e">
            <v>#N/A</v>
          </cell>
          <cell r="F5733" t="str">
            <v>04 Repr &amp; Return only</v>
          </cell>
          <cell r="G5733" t="str">
            <v>10.02.2004</v>
          </cell>
          <cell r="H5733" t="str">
            <v>00.00.0000</v>
          </cell>
          <cell r="I5733" t="str">
            <v>NON REMPLACE</v>
          </cell>
        </row>
        <row r="5734">
          <cell r="A5734" t="str">
            <v>XBTF034310M165</v>
          </cell>
          <cell r="B5734" t="str">
            <v>TERMINAL</v>
          </cell>
          <cell r="C5734" t="str">
            <v>FR</v>
          </cell>
          <cell r="D5734" t="str">
            <v>04 Commercialized</v>
          </cell>
          <cell r="E5734" t="e">
            <v>#N/A</v>
          </cell>
          <cell r="F5734" t="str">
            <v>01 Exchg w/ new product</v>
          </cell>
          <cell r="G5734" t="str">
            <v>29.11.2001</v>
          </cell>
          <cell r="H5734" t="str">
            <v>00.00.0000</v>
          </cell>
        </row>
        <row r="5735">
          <cell r="A5735" t="str">
            <v>XBTF034310TA</v>
          </cell>
          <cell r="B5735" t="str">
            <v>REPAIR XBTF034310         EUR</v>
          </cell>
          <cell r="C5735" t="str">
            <v>FR</v>
          </cell>
          <cell r="D5735" t="str">
            <v>05 EOC</v>
          </cell>
          <cell r="E5735" t="e">
            <v>#N/A</v>
          </cell>
          <cell r="F5735" t="str">
            <v>04 Repr &amp; Return only</v>
          </cell>
          <cell r="G5735" t="str">
            <v>10.02.2004</v>
          </cell>
          <cell r="H5735" t="str">
            <v>00.00.0000</v>
          </cell>
          <cell r="I5735" t="str">
            <v>NON REMPLACE</v>
          </cell>
        </row>
        <row r="5736">
          <cell r="A5736" t="str">
            <v>XBTF034510</v>
          </cell>
          <cell r="B5736" t="str">
            <v>TOUCH SCREEN 10 COLOR</v>
          </cell>
          <cell r="C5736" t="str">
            <v>FR</v>
          </cell>
          <cell r="D5736" t="str">
            <v>04 Commercialized</v>
          </cell>
          <cell r="E5736">
            <v>144500</v>
          </cell>
          <cell r="F5736" t="str">
            <v>04 Repr &amp; Return only</v>
          </cell>
          <cell r="G5736" t="str">
            <v>21.12.2000</v>
          </cell>
          <cell r="H5736" t="str">
            <v>00.00.0000</v>
          </cell>
        </row>
        <row r="5737">
          <cell r="A5737" t="str">
            <v>XBTF034510TA</v>
          </cell>
          <cell r="B5737" t="str">
            <v>REPAIR XBTF034510         UR PENTIUM</v>
          </cell>
          <cell r="C5737" t="str">
            <v>FR</v>
          </cell>
          <cell r="D5737" t="str">
            <v>05 EOC</v>
          </cell>
          <cell r="E5737" t="e">
            <v>#N/A</v>
          </cell>
          <cell r="F5737" t="str">
            <v>04 Repr &amp; Return only</v>
          </cell>
          <cell r="G5737" t="str">
            <v>10.02.2004</v>
          </cell>
          <cell r="H5737" t="str">
            <v>00.00.0000</v>
          </cell>
          <cell r="I5737" t="str">
            <v>NON REMPLACE</v>
          </cell>
        </row>
        <row r="5738">
          <cell r="A5738" t="str">
            <v>XBTF034610</v>
          </cell>
          <cell r="B5738" t="str">
            <v>TOUCH SCREEN 10"COLOR</v>
          </cell>
          <cell r="C5738" t="str">
            <v>FR</v>
          </cell>
          <cell r="D5738" t="str">
            <v>04 Commercialized</v>
          </cell>
          <cell r="E5738">
            <v>240000</v>
          </cell>
          <cell r="F5738" t="str">
            <v>04 Repr &amp; Return only</v>
          </cell>
          <cell r="G5738" t="str">
            <v>24.07.2001</v>
          </cell>
          <cell r="H5738" t="str">
            <v>00.00.0000</v>
          </cell>
        </row>
        <row r="5739">
          <cell r="A5739" t="str">
            <v>XBTF034610TA</v>
          </cell>
          <cell r="B5739" t="str">
            <v>REPAIR XBTF034610         UR PENTIUM</v>
          </cell>
          <cell r="C5739" t="str">
            <v>FR</v>
          </cell>
          <cell r="D5739" t="str">
            <v>05 EOC</v>
          </cell>
          <cell r="E5739" t="e">
            <v>#N/A</v>
          </cell>
          <cell r="F5739" t="str">
            <v>04 Repr &amp; Return only</v>
          </cell>
          <cell r="G5739" t="str">
            <v>10.02.2004</v>
          </cell>
          <cell r="H5739" t="str">
            <v>00.00.0000</v>
          </cell>
          <cell r="I5739" t="str">
            <v>NON REMPLACE</v>
          </cell>
        </row>
        <row r="5740">
          <cell r="A5740" t="str">
            <v>XBTFC022310</v>
          </cell>
          <cell r="B5740" t="str">
            <v>TOUCH SCREEN 5  COLOR</v>
          </cell>
          <cell r="C5740" t="str">
            <v>FR</v>
          </cell>
          <cell r="D5740" t="str">
            <v>04 Commercialized</v>
          </cell>
          <cell r="E5740">
            <v>85000</v>
          </cell>
          <cell r="F5740" t="str">
            <v>04 Repr &amp; Return only</v>
          </cell>
          <cell r="G5740" t="str">
            <v>07.12.1999</v>
          </cell>
          <cell r="H5740" t="str">
            <v>00.00.0000</v>
          </cell>
        </row>
        <row r="5741">
          <cell r="A5741" t="str">
            <v>XBTFC022310TA</v>
          </cell>
          <cell r="B5741" t="str">
            <v>REPAIR XBTFC022310        UR</v>
          </cell>
          <cell r="C5741" t="str">
            <v>FR</v>
          </cell>
          <cell r="D5741" t="str">
            <v>05 EOC</v>
          </cell>
          <cell r="E5741" t="e">
            <v>#N/A</v>
          </cell>
          <cell r="F5741" t="str">
            <v>04 Repr &amp; Return only</v>
          </cell>
          <cell r="G5741" t="str">
            <v>10.02.2004</v>
          </cell>
          <cell r="H5741" t="str">
            <v>00.00.0000</v>
          </cell>
          <cell r="I5741" t="str">
            <v>NON REMPLACE</v>
          </cell>
        </row>
        <row r="5742">
          <cell r="A5742" t="str">
            <v>XBTFC044310TA</v>
          </cell>
          <cell r="B5742" t="str">
            <v>REPAIR XBTFC044310        UR</v>
          </cell>
          <cell r="C5742" t="str">
            <v>FR</v>
          </cell>
          <cell r="D5742" t="str">
            <v>05 EOC</v>
          </cell>
          <cell r="E5742" t="e">
            <v>#N/A</v>
          </cell>
          <cell r="F5742" t="str">
            <v>04 Repr &amp; Return only</v>
          </cell>
          <cell r="G5742" t="str">
            <v>10.02.2004</v>
          </cell>
          <cell r="H5742" t="str">
            <v>00.00.0000</v>
          </cell>
          <cell r="I5742" t="str">
            <v>NON REMPLACE</v>
          </cell>
        </row>
        <row r="5743">
          <cell r="A5743" t="str">
            <v>XBTFC044510</v>
          </cell>
          <cell r="B5743" t="str">
            <v>TOUCH SCREEN 10 COLOR</v>
          </cell>
          <cell r="C5743" t="str">
            <v>FR</v>
          </cell>
          <cell r="D5743" t="str">
            <v>04 Commercialized</v>
          </cell>
          <cell r="E5743">
            <v>147200</v>
          </cell>
          <cell r="F5743" t="str">
            <v>04 Repr &amp; Return only</v>
          </cell>
          <cell r="G5743" t="str">
            <v>21.12.2000</v>
          </cell>
          <cell r="H5743" t="str">
            <v>00.00.0000</v>
          </cell>
        </row>
        <row r="5744">
          <cell r="A5744" t="str">
            <v>XBTFC044510TA</v>
          </cell>
          <cell r="B5744" t="str">
            <v>REPAIR XBTFC044510        UR PENTIUM</v>
          </cell>
          <cell r="C5744" t="str">
            <v>FR</v>
          </cell>
          <cell r="D5744" t="str">
            <v>05 EOC</v>
          </cell>
          <cell r="E5744" t="e">
            <v>#N/A</v>
          </cell>
          <cell r="F5744" t="str">
            <v>04 Repr &amp; Return only</v>
          </cell>
          <cell r="G5744" t="str">
            <v>10.02.2004</v>
          </cell>
          <cell r="H5744" t="str">
            <v>00.00.0000</v>
          </cell>
          <cell r="I5744" t="str">
            <v>NON REMPLACE</v>
          </cell>
        </row>
        <row r="5745">
          <cell r="A5745" t="str">
            <v>XBTFC044610</v>
          </cell>
          <cell r="B5745" t="str">
            <v>TOUCH SCREEN 10"COLOR</v>
          </cell>
          <cell r="C5745" t="str">
            <v>FR</v>
          </cell>
          <cell r="D5745" t="str">
            <v>04 Commercialized</v>
          </cell>
          <cell r="E5745" t="e">
            <v>#N/A</v>
          </cell>
          <cell r="F5745" t="str">
            <v>04 Repr &amp; Return only</v>
          </cell>
          <cell r="G5745" t="str">
            <v>24.07.2001</v>
          </cell>
          <cell r="H5745" t="str">
            <v>00.00.0000</v>
          </cell>
        </row>
        <row r="5746">
          <cell r="A5746" t="str">
            <v>XBTFC044610TA</v>
          </cell>
          <cell r="B5746" t="str">
            <v>REPAIR XBTFC044610        UR PENTIUM</v>
          </cell>
          <cell r="C5746" t="str">
            <v>FR</v>
          </cell>
          <cell r="D5746" t="str">
            <v>05 EOC</v>
          </cell>
          <cell r="E5746" t="e">
            <v>#N/A</v>
          </cell>
          <cell r="F5746" t="str">
            <v>04 Repr &amp; Return only</v>
          </cell>
          <cell r="G5746" t="str">
            <v>10.02.2004</v>
          </cell>
          <cell r="H5746" t="str">
            <v>00.00.0000</v>
          </cell>
          <cell r="I5746" t="str">
            <v>NON REMPLACE</v>
          </cell>
        </row>
        <row r="5747">
          <cell r="A5747" t="str">
            <v>XBTFC064310TA</v>
          </cell>
          <cell r="B5747" t="str">
            <v>REPAIR XBTFC064310        UR</v>
          </cell>
          <cell r="C5747" t="str">
            <v>FR</v>
          </cell>
          <cell r="D5747" t="str">
            <v>05 EOC</v>
          </cell>
          <cell r="E5747" t="e">
            <v>#N/A</v>
          </cell>
          <cell r="F5747" t="str">
            <v>04 Repr &amp; Return only</v>
          </cell>
          <cell r="G5747" t="str">
            <v>10.02.2004</v>
          </cell>
          <cell r="H5747" t="str">
            <v>00.00.0000</v>
          </cell>
          <cell r="I5747" t="str">
            <v>NON REMPLACE</v>
          </cell>
        </row>
        <row r="5748">
          <cell r="A5748" t="str">
            <v>XBTFC064510</v>
          </cell>
          <cell r="B5748" t="str">
            <v>TOUCH SCREEN 10 COLOR</v>
          </cell>
          <cell r="C5748" t="str">
            <v>FR</v>
          </cell>
          <cell r="D5748" t="str">
            <v>04 Commercialized</v>
          </cell>
          <cell r="E5748">
            <v>149900</v>
          </cell>
          <cell r="F5748" t="str">
            <v>04 Repr &amp; Return only</v>
          </cell>
          <cell r="G5748" t="str">
            <v>21.12.2000</v>
          </cell>
          <cell r="H5748" t="str">
            <v>00.00.0000</v>
          </cell>
        </row>
        <row r="5749">
          <cell r="A5749" t="str">
            <v>XBTFC064510TA</v>
          </cell>
          <cell r="B5749" t="str">
            <v>REPAIR XBTFC064510        UR PENTIUM</v>
          </cell>
          <cell r="C5749" t="str">
            <v>FR</v>
          </cell>
          <cell r="D5749" t="str">
            <v>05 EOC</v>
          </cell>
          <cell r="E5749" t="e">
            <v>#N/A</v>
          </cell>
          <cell r="F5749" t="str">
            <v>04 Repr &amp; Return only</v>
          </cell>
          <cell r="G5749" t="str">
            <v>10.02.2004</v>
          </cell>
          <cell r="H5749" t="str">
            <v>00.00.0000</v>
          </cell>
          <cell r="I5749" t="str">
            <v>NON REMPLACE</v>
          </cell>
        </row>
        <row r="5750">
          <cell r="A5750" t="str">
            <v>XBTFC064610</v>
          </cell>
          <cell r="B5750" t="str">
            <v>TOUCH SCREEN 10"COLOR</v>
          </cell>
          <cell r="C5750" t="str">
            <v>FR</v>
          </cell>
          <cell r="D5750" t="str">
            <v>04 Commercialized</v>
          </cell>
          <cell r="E5750" t="e">
            <v>#N/A</v>
          </cell>
          <cell r="F5750" t="str">
            <v>04 Repr &amp; Return only</v>
          </cell>
          <cell r="G5750" t="str">
            <v>24.07.2001</v>
          </cell>
          <cell r="H5750" t="str">
            <v>00.00.0000</v>
          </cell>
        </row>
        <row r="5751">
          <cell r="A5751" t="str">
            <v>XBTFC064610TA</v>
          </cell>
          <cell r="B5751" t="str">
            <v>REPAIR XBTFC064610        UR PENTIUM</v>
          </cell>
          <cell r="C5751" t="str">
            <v>FR</v>
          </cell>
          <cell r="D5751" t="str">
            <v>05 EOC</v>
          </cell>
          <cell r="E5751" t="e">
            <v>#N/A</v>
          </cell>
          <cell r="F5751" t="str">
            <v>04 Repr &amp; Return only</v>
          </cell>
          <cell r="G5751" t="str">
            <v>10.02.2004</v>
          </cell>
          <cell r="H5751" t="str">
            <v>00.00.0000</v>
          </cell>
          <cell r="I5751" t="str">
            <v>NON REMPLACE</v>
          </cell>
        </row>
        <row r="5752">
          <cell r="A5752" t="str">
            <v>XBTFC084310TA</v>
          </cell>
          <cell r="B5752" t="str">
            <v>REPAIR XBTFC084310        UR</v>
          </cell>
          <cell r="C5752" t="str">
            <v>FR</v>
          </cell>
          <cell r="D5752" t="str">
            <v>05 EOC</v>
          </cell>
          <cell r="E5752" t="e">
            <v>#N/A</v>
          </cell>
          <cell r="F5752" t="str">
            <v>04 Repr &amp; Return only</v>
          </cell>
          <cell r="G5752" t="str">
            <v>10.02.2004</v>
          </cell>
          <cell r="H5752" t="str">
            <v>00.00.0000</v>
          </cell>
          <cell r="I5752" t="str">
            <v>NON REMPLACE</v>
          </cell>
        </row>
        <row r="5753">
          <cell r="A5753" t="str">
            <v>XBTFC084510</v>
          </cell>
          <cell r="B5753" t="str">
            <v>TOUCH SCREEN 10 COLOR</v>
          </cell>
          <cell r="C5753" t="str">
            <v>FR</v>
          </cell>
          <cell r="D5753" t="str">
            <v>04 Commercialized</v>
          </cell>
          <cell r="E5753">
            <v>152600</v>
          </cell>
          <cell r="F5753" t="str">
            <v>04 Repr &amp; Return only</v>
          </cell>
          <cell r="G5753" t="str">
            <v>21.12.2000</v>
          </cell>
          <cell r="H5753" t="str">
            <v>00.00.0000</v>
          </cell>
        </row>
        <row r="5754">
          <cell r="A5754" t="str">
            <v>XBTFC084510TA</v>
          </cell>
          <cell r="B5754" t="str">
            <v>REPAIR XBTFC084510        UR PENTIUM</v>
          </cell>
          <cell r="C5754" t="str">
            <v>FR</v>
          </cell>
          <cell r="D5754" t="str">
            <v>05 EOC</v>
          </cell>
          <cell r="E5754" t="e">
            <v>#N/A</v>
          </cell>
          <cell r="F5754" t="str">
            <v>04 Repr &amp; Return only</v>
          </cell>
          <cell r="G5754" t="str">
            <v>10.02.2004</v>
          </cell>
          <cell r="H5754" t="str">
            <v>00.00.0000</v>
          </cell>
          <cell r="I5754" t="str">
            <v>NON REMPLACE</v>
          </cell>
        </row>
        <row r="5755">
          <cell r="A5755" t="str">
            <v>XBTFC084610</v>
          </cell>
          <cell r="B5755" t="str">
            <v>TOUCH SCREEN 10"COLOR</v>
          </cell>
          <cell r="C5755" t="str">
            <v>FR</v>
          </cell>
          <cell r="D5755" t="str">
            <v>04 Commercialized</v>
          </cell>
          <cell r="E5755" t="e">
            <v>#N/A</v>
          </cell>
          <cell r="F5755" t="str">
            <v>04 Repr &amp; Return only</v>
          </cell>
          <cell r="G5755" t="str">
            <v>24.07.2001</v>
          </cell>
          <cell r="H5755" t="str">
            <v>00.00.0000</v>
          </cell>
        </row>
        <row r="5756">
          <cell r="A5756" t="str">
            <v>XBTFC084610TA</v>
          </cell>
          <cell r="B5756" t="str">
            <v>REPAIR XBTFC084610        UR PENTIUM</v>
          </cell>
          <cell r="C5756" t="str">
            <v>FR</v>
          </cell>
          <cell r="D5756" t="str">
            <v>05 EOC</v>
          </cell>
          <cell r="E5756" t="e">
            <v>#N/A</v>
          </cell>
          <cell r="F5756" t="str">
            <v>04 Repr &amp; Return only</v>
          </cell>
          <cell r="G5756" t="str">
            <v>10.02.2004</v>
          </cell>
          <cell r="H5756" t="str">
            <v>00.00.0000</v>
          </cell>
          <cell r="I5756" t="str">
            <v>NON REMPLACE</v>
          </cell>
        </row>
        <row r="5757">
          <cell r="A5757" t="str">
            <v>XBTG2110</v>
          </cell>
          <cell r="B5757" t="str">
            <v>TOUCH PANEL 5 OPTIMUM</v>
          </cell>
          <cell r="C5757" t="str">
            <v>TW</v>
          </cell>
          <cell r="D5757" t="str">
            <v>04 Commercialized</v>
          </cell>
          <cell r="E5757">
            <v>47000</v>
          </cell>
          <cell r="F5757" t="str">
            <v>01 Exchg w/ new product</v>
          </cell>
          <cell r="G5757" t="str">
            <v>24.10.2003</v>
          </cell>
          <cell r="H5757" t="str">
            <v>00.00.0000</v>
          </cell>
        </row>
        <row r="5758">
          <cell r="A5758" t="str">
            <v>XBTG2120</v>
          </cell>
          <cell r="B5758" t="str">
            <v>TOUCH PANEL 5 MULTI MON</v>
          </cell>
          <cell r="C5758" t="str">
            <v>JP</v>
          </cell>
          <cell r="D5758" t="str">
            <v>04 Commercialized</v>
          </cell>
          <cell r="E5758">
            <v>60000</v>
          </cell>
          <cell r="F5758" t="str">
            <v>04 Repr &amp; Return only</v>
          </cell>
          <cell r="G5758" t="str">
            <v>24.10.2003</v>
          </cell>
          <cell r="H5758" t="str">
            <v>00.00.0000</v>
          </cell>
        </row>
        <row r="5759">
          <cell r="A5759" t="str">
            <v>XBTG2120TA</v>
          </cell>
          <cell r="B5759" t="str">
            <v>REPAIR XBTG2120</v>
          </cell>
          <cell r="C5759" t="str">
            <v>JP</v>
          </cell>
          <cell r="D5759" t="str">
            <v>04 Commercialized</v>
          </cell>
          <cell r="E5759" t="e">
            <v>#N/A</v>
          </cell>
          <cell r="F5759" t="str">
            <v>04 Repr &amp; Return only</v>
          </cell>
          <cell r="G5759" t="str">
            <v>27.03.2004</v>
          </cell>
          <cell r="H5759" t="str">
            <v>00.00.0000</v>
          </cell>
        </row>
        <row r="5760">
          <cell r="A5760" t="str">
            <v>XBTG2130</v>
          </cell>
          <cell r="B5760" t="str">
            <v>TOUCH PANEL 5 MULT.MON+ET</v>
          </cell>
          <cell r="C5760" t="str">
            <v>JP</v>
          </cell>
          <cell r="D5760" t="str">
            <v>04 Commercialized</v>
          </cell>
          <cell r="E5760">
            <v>77000</v>
          </cell>
          <cell r="F5760" t="str">
            <v>04 Repr &amp; Return only</v>
          </cell>
          <cell r="G5760" t="str">
            <v>24.10.2003</v>
          </cell>
          <cell r="H5760" t="str">
            <v>00.00.0000</v>
          </cell>
        </row>
        <row r="5761">
          <cell r="A5761" t="str">
            <v>XBTG2130TA</v>
          </cell>
          <cell r="B5761" t="str">
            <v>REPAIR XBTG2130</v>
          </cell>
          <cell r="C5761" t="str">
            <v>JP</v>
          </cell>
          <cell r="D5761" t="str">
            <v>04 Commercialized</v>
          </cell>
          <cell r="E5761" t="e">
            <v>#N/A</v>
          </cell>
          <cell r="F5761" t="str">
            <v>04 Repr &amp; Return only</v>
          </cell>
          <cell r="G5761" t="str">
            <v>27.03.2004</v>
          </cell>
          <cell r="H5761" t="str">
            <v>00.00.0000</v>
          </cell>
        </row>
        <row r="5762">
          <cell r="A5762" t="str">
            <v>XBTG2220</v>
          </cell>
          <cell r="B5762" t="str">
            <v>TOUCH PANEL 5 MULTI COL S</v>
          </cell>
          <cell r="C5762" t="str">
            <v>JP</v>
          </cell>
          <cell r="D5762" t="str">
            <v>04 Commercialized</v>
          </cell>
          <cell r="E5762">
            <v>79000</v>
          </cell>
          <cell r="F5762" t="str">
            <v>04 Repr &amp; Return only</v>
          </cell>
          <cell r="G5762" t="str">
            <v>24.10.2003</v>
          </cell>
          <cell r="H5762" t="str">
            <v>00.00.0000</v>
          </cell>
        </row>
        <row r="5763">
          <cell r="A5763" t="str">
            <v>XBTG2220TA</v>
          </cell>
          <cell r="B5763" t="str">
            <v>REPAIR XBTG2220</v>
          </cell>
          <cell r="C5763" t="str">
            <v>JP</v>
          </cell>
          <cell r="D5763" t="str">
            <v>04 Commercialized</v>
          </cell>
          <cell r="E5763" t="e">
            <v>#N/A</v>
          </cell>
          <cell r="F5763" t="str">
            <v>04 Repr &amp; Return only</v>
          </cell>
          <cell r="G5763" t="str">
            <v>27.03.2004</v>
          </cell>
          <cell r="H5763" t="str">
            <v>00.00.0000</v>
          </cell>
        </row>
        <row r="5764">
          <cell r="A5764" t="str">
            <v>XBTG2330</v>
          </cell>
          <cell r="B5764" t="str">
            <v>TOUCH PANEL 5 MULTI COL T +ETH</v>
          </cell>
          <cell r="C5764" t="str">
            <v>JP</v>
          </cell>
          <cell r="D5764" t="str">
            <v>04 Commercialized</v>
          </cell>
          <cell r="E5764">
            <v>99000</v>
          </cell>
          <cell r="F5764" t="str">
            <v>04 Repr &amp; Return only</v>
          </cell>
          <cell r="G5764" t="str">
            <v>24.10.2003</v>
          </cell>
          <cell r="H5764" t="str">
            <v>00.00.0000</v>
          </cell>
        </row>
        <row r="5765">
          <cell r="A5765" t="str">
            <v>XBTG2330TA</v>
          </cell>
          <cell r="B5765" t="str">
            <v>REPAIR XBTG2330</v>
          </cell>
          <cell r="C5765" t="str">
            <v>JP</v>
          </cell>
          <cell r="D5765" t="str">
            <v>04 Commercialized</v>
          </cell>
          <cell r="E5765" t="e">
            <v>#N/A</v>
          </cell>
          <cell r="F5765" t="str">
            <v>04 Repr &amp; Return only</v>
          </cell>
          <cell r="G5765" t="str">
            <v>27.03.2004</v>
          </cell>
          <cell r="H5765" t="str">
            <v>00.00.0000</v>
          </cell>
        </row>
        <row r="5766">
          <cell r="A5766" t="str">
            <v>XBTG4320</v>
          </cell>
          <cell r="B5766" t="str">
            <v>TOUCH PANEL 7 MULTI COL S +ETH</v>
          </cell>
          <cell r="C5766" t="str">
            <v>JP</v>
          </cell>
          <cell r="D5766" t="str">
            <v>04 Commercialized</v>
          </cell>
          <cell r="E5766">
            <v>151000</v>
          </cell>
          <cell r="F5766" t="str">
            <v>04 Repr &amp; Return only</v>
          </cell>
          <cell r="G5766" t="str">
            <v>24.10.2003</v>
          </cell>
          <cell r="H5766" t="str">
            <v>00.00.0000</v>
          </cell>
        </row>
        <row r="5767">
          <cell r="A5767" t="str">
            <v>XBTG4320TA</v>
          </cell>
          <cell r="B5767" t="str">
            <v>REPAIR XBTG4320</v>
          </cell>
          <cell r="C5767" t="str">
            <v>JP</v>
          </cell>
          <cell r="D5767" t="str">
            <v>04 Commercialized</v>
          </cell>
          <cell r="E5767" t="e">
            <v>#N/A</v>
          </cell>
          <cell r="F5767" t="str">
            <v>04 Repr &amp; Return only</v>
          </cell>
          <cell r="G5767" t="str">
            <v>27.03.2004</v>
          </cell>
          <cell r="H5767" t="str">
            <v>00.00.0000</v>
          </cell>
        </row>
        <row r="5768">
          <cell r="A5768" t="str">
            <v>XBTG4330</v>
          </cell>
          <cell r="B5768" t="str">
            <v>TOUCH PANEL 7 MULTI COL T +ETH</v>
          </cell>
          <cell r="C5768" t="str">
            <v>JP</v>
          </cell>
          <cell r="D5768" t="str">
            <v>04 Commercialized</v>
          </cell>
          <cell r="E5768">
            <v>130000</v>
          </cell>
          <cell r="F5768" t="str">
            <v>04 Repr &amp; Return only</v>
          </cell>
          <cell r="G5768" t="str">
            <v>24.10.2003</v>
          </cell>
          <cell r="H5768" t="str">
            <v>00.00.0000</v>
          </cell>
        </row>
        <row r="5769">
          <cell r="A5769" t="str">
            <v>XBTG4330TA</v>
          </cell>
          <cell r="B5769" t="str">
            <v>REPAIR XBTG4330</v>
          </cell>
          <cell r="C5769" t="str">
            <v>JP</v>
          </cell>
          <cell r="D5769" t="str">
            <v>04 Commercialized</v>
          </cell>
          <cell r="E5769" t="e">
            <v>#N/A</v>
          </cell>
          <cell r="F5769" t="str">
            <v>04 Repr &amp; Return only</v>
          </cell>
          <cell r="G5769" t="str">
            <v>27.03.2004</v>
          </cell>
          <cell r="H5769" t="str">
            <v>00.00.0000</v>
          </cell>
        </row>
        <row r="5770">
          <cell r="A5770" t="str">
            <v>XBTG5230</v>
          </cell>
          <cell r="B5770" t="str">
            <v>TOUCH PANEL 10 MULTI COL  S+ETH</v>
          </cell>
          <cell r="C5770" t="str">
            <v>JP</v>
          </cell>
          <cell r="D5770" t="str">
            <v>04 Commercialized</v>
          </cell>
          <cell r="E5770">
            <v>175000</v>
          </cell>
          <cell r="F5770" t="str">
            <v>04 Repr &amp; Return only</v>
          </cell>
          <cell r="G5770" t="str">
            <v>24.10.2003</v>
          </cell>
          <cell r="H5770" t="str">
            <v>00.00.0000</v>
          </cell>
        </row>
        <row r="5771">
          <cell r="A5771" t="str">
            <v>XBTG5230TA</v>
          </cell>
          <cell r="B5771" t="str">
            <v>REPAIR XBTG5230</v>
          </cell>
          <cell r="C5771" t="str">
            <v>JP</v>
          </cell>
          <cell r="D5771" t="str">
            <v>04 Commercialized</v>
          </cell>
          <cell r="E5771" t="e">
            <v>#N/A</v>
          </cell>
          <cell r="F5771" t="str">
            <v>04 Repr &amp; Return only</v>
          </cell>
          <cell r="G5771" t="str">
            <v>27.03.2004</v>
          </cell>
          <cell r="H5771" t="str">
            <v>00.00.0000</v>
          </cell>
        </row>
        <row r="5772">
          <cell r="A5772" t="str">
            <v>XBTG5330</v>
          </cell>
          <cell r="B5772" t="str">
            <v>TOUCH PANEL 10 MULTI COL  T+ETH</v>
          </cell>
          <cell r="C5772" t="str">
            <v>JP</v>
          </cell>
          <cell r="D5772" t="str">
            <v>04 Commercialized</v>
          </cell>
          <cell r="E5772">
            <v>160000</v>
          </cell>
          <cell r="F5772" t="str">
            <v>04 Repr &amp; Return only</v>
          </cell>
          <cell r="G5772" t="str">
            <v>24.10.2003</v>
          </cell>
          <cell r="H5772" t="str">
            <v>00.00.0000</v>
          </cell>
        </row>
        <row r="5773">
          <cell r="A5773" t="str">
            <v>XBTG5330TA</v>
          </cell>
          <cell r="B5773" t="str">
            <v>REPAIR XBTG5330</v>
          </cell>
          <cell r="C5773" t="str">
            <v>JP</v>
          </cell>
          <cell r="D5773" t="str">
            <v>04 Commercialized</v>
          </cell>
          <cell r="E5773" t="e">
            <v>#N/A</v>
          </cell>
          <cell r="F5773" t="str">
            <v>04 Repr &amp; Return only</v>
          </cell>
          <cell r="G5773" t="str">
            <v>27.03.2004</v>
          </cell>
          <cell r="H5773" t="str">
            <v>00.00.0000</v>
          </cell>
        </row>
        <row r="5774">
          <cell r="A5774" t="str">
            <v>XBTG6330</v>
          </cell>
          <cell r="B5774" t="str">
            <v>TOUCH PANEL 12 MULTI COL  T+ETH</v>
          </cell>
          <cell r="C5774" t="str">
            <v>JP</v>
          </cell>
          <cell r="D5774" t="str">
            <v>04 Commercialized</v>
          </cell>
          <cell r="E5774">
            <v>168700</v>
          </cell>
          <cell r="F5774" t="str">
            <v>04 Repr &amp; Return only</v>
          </cell>
          <cell r="G5774" t="str">
            <v>24.10.2003</v>
          </cell>
          <cell r="H5774" t="str">
            <v>00.00.0000</v>
          </cell>
        </row>
        <row r="5775">
          <cell r="A5775" t="str">
            <v>XBTG6330TA</v>
          </cell>
          <cell r="B5775" t="str">
            <v>REPAIR XBTG6330</v>
          </cell>
          <cell r="C5775" t="str">
            <v>JP</v>
          </cell>
          <cell r="D5775" t="str">
            <v>04 Commercialized</v>
          </cell>
          <cell r="E5775" t="e">
            <v>#N/A</v>
          </cell>
          <cell r="F5775" t="str">
            <v>04 Repr &amp; Return only</v>
          </cell>
          <cell r="G5775" t="str">
            <v>27.03.2004</v>
          </cell>
          <cell r="H5775" t="str">
            <v>00.00.0000</v>
          </cell>
        </row>
        <row r="5776">
          <cell r="A5776" t="str">
            <v>XBTH001010</v>
          </cell>
          <cell r="B5776" t="str">
            <v>DISPLAY</v>
          </cell>
          <cell r="C5776" t="str">
            <v>FR</v>
          </cell>
          <cell r="D5776" t="str">
            <v>05 EOC</v>
          </cell>
          <cell r="E5776">
            <v>14000</v>
          </cell>
          <cell r="F5776" t="str">
            <v>01 Exchg w/ new product</v>
          </cell>
          <cell r="G5776" t="str">
            <v>05.02.2004</v>
          </cell>
          <cell r="H5776" t="str">
            <v>00.00.0000</v>
          </cell>
          <cell r="I5776" t="str">
            <v>VOIR XBTN40* XBTHM027010</v>
          </cell>
        </row>
        <row r="5777">
          <cell r="A5777" t="str">
            <v>XBTH001010H39</v>
          </cell>
          <cell r="B5777" t="str">
            <v>DISPLAY</v>
          </cell>
          <cell r="C5777" t="str">
            <v>FR</v>
          </cell>
          <cell r="D5777" t="str">
            <v>05 EOC</v>
          </cell>
          <cell r="E5777" t="e">
            <v>#N/A</v>
          </cell>
          <cell r="F5777" t="str">
            <v>01 Exchg w/ new product</v>
          </cell>
          <cell r="G5777" t="str">
            <v>05.02.2004</v>
          </cell>
          <cell r="H5777" t="str">
            <v>00.00.0000</v>
          </cell>
          <cell r="I5777" t="str">
            <v>VOIR XBTN40* XBTHM027010</v>
          </cell>
        </row>
        <row r="5778">
          <cell r="A5778" t="str">
            <v>XBTH002010</v>
          </cell>
          <cell r="B5778" t="str">
            <v>DISPLAY</v>
          </cell>
          <cell r="C5778" t="str">
            <v>FR</v>
          </cell>
          <cell r="D5778" t="str">
            <v>05 EOC</v>
          </cell>
          <cell r="E5778">
            <v>28000</v>
          </cell>
          <cell r="F5778" t="str">
            <v>01 Exchg w/ new product</v>
          </cell>
          <cell r="G5778" t="str">
            <v>05.02.2004</v>
          </cell>
          <cell r="H5778" t="str">
            <v>00.00.0000</v>
          </cell>
          <cell r="I5778" t="str">
            <v>XBTN40* XBTHM07010</v>
          </cell>
        </row>
        <row r="5779">
          <cell r="A5779" t="str">
            <v>XBTH011010</v>
          </cell>
          <cell r="B5779" t="str">
            <v>DISPLAY</v>
          </cell>
          <cell r="C5779" t="str">
            <v>FR</v>
          </cell>
          <cell r="D5779" t="str">
            <v>05 EOC</v>
          </cell>
          <cell r="E5779">
            <v>26500</v>
          </cell>
          <cell r="F5779" t="str">
            <v>01 Exchg w/ new product</v>
          </cell>
          <cell r="G5779" t="str">
            <v>05.02.2004</v>
          </cell>
          <cell r="H5779" t="str">
            <v>00.00.0000</v>
          </cell>
          <cell r="I5779" t="str">
            <v>VOIR XBTN40* XBTHM017110</v>
          </cell>
        </row>
        <row r="5780">
          <cell r="A5780" t="str">
            <v>XBTH011010M149</v>
          </cell>
          <cell r="B5780" t="str">
            <v>DISPLAY WITH CUSTOMISED   FACE</v>
          </cell>
          <cell r="C5780" t="str">
            <v>FR</v>
          </cell>
          <cell r="D5780" t="str">
            <v>05 EOC</v>
          </cell>
          <cell r="E5780" t="e">
            <v>#N/A</v>
          </cell>
          <cell r="F5780" t="str">
            <v>01 Exchg w/ new product</v>
          </cell>
          <cell r="G5780" t="str">
            <v>05.02.2004</v>
          </cell>
          <cell r="H5780" t="str">
            <v>00.00.0000</v>
          </cell>
          <cell r="I5780" t="str">
            <v>VOIR XBTN40* XBTHM017110</v>
          </cell>
        </row>
        <row r="5781">
          <cell r="A5781" t="str">
            <v>XBTH012010</v>
          </cell>
          <cell r="B5781" t="str">
            <v>DISPLAY</v>
          </cell>
          <cell r="C5781" t="str">
            <v>FR</v>
          </cell>
          <cell r="D5781" t="str">
            <v>05 EOC</v>
          </cell>
          <cell r="E5781">
            <v>31000</v>
          </cell>
          <cell r="F5781" t="str">
            <v>01 Exchg w/ new product</v>
          </cell>
          <cell r="G5781" t="str">
            <v>05.02.2004</v>
          </cell>
          <cell r="H5781" t="str">
            <v>00.00.0000</v>
          </cell>
          <cell r="I5781" t="str">
            <v>VOIR XBTN40* XBTHM007010</v>
          </cell>
        </row>
        <row r="5782">
          <cell r="A5782" t="str">
            <v>XBTH012110</v>
          </cell>
          <cell r="B5782" t="str">
            <v>DISPLAY</v>
          </cell>
          <cell r="C5782" t="str">
            <v>FR</v>
          </cell>
          <cell r="D5782" t="str">
            <v>05 EOC</v>
          </cell>
          <cell r="E5782">
            <v>37200</v>
          </cell>
          <cell r="F5782" t="str">
            <v>01 Exchg w/ new product</v>
          </cell>
          <cell r="G5782" t="str">
            <v>05.02.2004</v>
          </cell>
          <cell r="H5782" t="str">
            <v>00.00.0000</v>
          </cell>
          <cell r="I5782" t="str">
            <v>VOIR XBTN40* XBTHM017110</v>
          </cell>
        </row>
        <row r="5783">
          <cell r="A5783" t="str">
            <v>XBTH021010</v>
          </cell>
          <cell r="B5783" t="str">
            <v>DISPLAY</v>
          </cell>
          <cell r="C5783" t="str">
            <v>FR</v>
          </cell>
          <cell r="D5783" t="str">
            <v>05 EOC</v>
          </cell>
          <cell r="E5783">
            <v>24800</v>
          </cell>
          <cell r="F5783" t="str">
            <v>01 Exchg w/ new product</v>
          </cell>
          <cell r="G5783" t="str">
            <v>05.02.2004</v>
          </cell>
          <cell r="H5783" t="str">
            <v>00.00.0000</v>
          </cell>
          <cell r="I5783" t="str">
            <v>VOIR XBTN40* XBTHM027010</v>
          </cell>
        </row>
        <row r="5784">
          <cell r="A5784" t="str">
            <v>XBTH021010M138</v>
          </cell>
          <cell r="B5784" t="str">
            <v>DISPLAY A.T.I</v>
          </cell>
          <cell r="C5784" t="str">
            <v>FR</v>
          </cell>
          <cell r="D5784" t="str">
            <v>05 EOC</v>
          </cell>
          <cell r="E5784" t="e">
            <v>#N/A</v>
          </cell>
          <cell r="F5784" t="str">
            <v>01 Exchg w/ new product</v>
          </cell>
          <cell r="G5784" t="str">
            <v>05.02.2004</v>
          </cell>
          <cell r="H5784" t="str">
            <v>00.00.0000</v>
          </cell>
          <cell r="I5784" t="str">
            <v>VOIR XBTN40* XBTHM027010</v>
          </cell>
        </row>
        <row r="5785">
          <cell r="A5785" t="str">
            <v>XBTH022010</v>
          </cell>
          <cell r="B5785" t="str">
            <v>DISPLAY</v>
          </cell>
          <cell r="C5785" t="str">
            <v>FR</v>
          </cell>
          <cell r="D5785" t="str">
            <v>05 EOC</v>
          </cell>
          <cell r="E5785">
            <v>18400</v>
          </cell>
          <cell r="F5785" t="str">
            <v>01 Exchg w/ new product</v>
          </cell>
          <cell r="G5785" t="str">
            <v>05.02.2004</v>
          </cell>
          <cell r="H5785" t="str">
            <v>00.00.0000</v>
          </cell>
          <cell r="I5785" t="str">
            <v>VOIR XBTN40* XBTHM007010</v>
          </cell>
        </row>
        <row r="5786">
          <cell r="A5786" t="str">
            <v>XBTH411011</v>
          </cell>
          <cell r="B5786" t="str">
            <v>LT6 DISPLAY FRENCH</v>
          </cell>
          <cell r="C5786" t="str">
            <v>FR</v>
          </cell>
          <cell r="D5786" t="str">
            <v>05 EOC</v>
          </cell>
          <cell r="E5786" t="e">
            <v>#N/A</v>
          </cell>
          <cell r="F5786" t="str">
            <v>01 Exchg w/ new product</v>
          </cell>
          <cell r="G5786" t="str">
            <v>05.02.2004</v>
          </cell>
          <cell r="H5786" t="str">
            <v>00.00.0000</v>
          </cell>
          <cell r="I5786" t="str">
            <v>VOIR XBTNU400</v>
          </cell>
        </row>
        <row r="5787">
          <cell r="A5787" t="str">
            <v>XBTH411013</v>
          </cell>
          <cell r="B5787" t="str">
            <v>LT6 DISPLAY ENGLISH</v>
          </cell>
          <cell r="C5787" t="str">
            <v>FR</v>
          </cell>
          <cell r="D5787" t="str">
            <v>05 EOC</v>
          </cell>
          <cell r="E5787">
            <v>20000</v>
          </cell>
          <cell r="F5787" t="str">
            <v>01 Exchg w/ new product</v>
          </cell>
          <cell r="G5787" t="str">
            <v>05.02.2004</v>
          </cell>
          <cell r="H5787" t="str">
            <v>00.00.0000</v>
          </cell>
          <cell r="I5787" t="str">
            <v>VOIR XBTNU400</v>
          </cell>
        </row>
        <row r="5788">
          <cell r="A5788" t="str">
            <v>XBTH411014</v>
          </cell>
          <cell r="B5788" t="str">
            <v>LT6 DISPLAY SPANISH</v>
          </cell>
          <cell r="C5788" t="str">
            <v>FR</v>
          </cell>
          <cell r="D5788" t="str">
            <v>05 EOC</v>
          </cell>
          <cell r="E5788" t="e">
            <v>#N/A</v>
          </cell>
          <cell r="F5788" t="str">
            <v>01 Exchg w/ new product</v>
          </cell>
          <cell r="G5788" t="str">
            <v>05.02.2004</v>
          </cell>
          <cell r="H5788" t="str">
            <v>00.00.0000</v>
          </cell>
          <cell r="I5788" t="str">
            <v>VOIR XBTNU400</v>
          </cell>
        </row>
        <row r="5789">
          <cell r="A5789" t="str">
            <v>XBTH811050</v>
          </cell>
          <cell r="B5789" t="str">
            <v>DISPLAY</v>
          </cell>
          <cell r="C5789" t="str">
            <v>FR</v>
          </cell>
          <cell r="D5789" t="str">
            <v>05 EOC</v>
          </cell>
          <cell r="E5789">
            <v>16400</v>
          </cell>
          <cell r="F5789" t="str">
            <v>01 Exchg w/ new product</v>
          </cell>
          <cell r="G5789" t="str">
            <v>05.02.2004</v>
          </cell>
          <cell r="H5789" t="str">
            <v>00.00.0000</v>
          </cell>
          <cell r="I5789" t="str">
            <v>VOIR XBTN400</v>
          </cell>
        </row>
        <row r="5790">
          <cell r="A5790" t="str">
            <v>XBTH811050M141</v>
          </cell>
          <cell r="B5790" t="str">
            <v>DISPLAY</v>
          </cell>
          <cell r="C5790" t="str">
            <v>FR</v>
          </cell>
          <cell r="D5790" t="str">
            <v>05 EOC</v>
          </cell>
          <cell r="E5790" t="e">
            <v>#N/A</v>
          </cell>
          <cell r="F5790" t="str">
            <v>01 Exchg w/ new product</v>
          </cell>
          <cell r="G5790" t="str">
            <v>05.02.2004</v>
          </cell>
          <cell r="H5790" t="str">
            <v>00.00.0000</v>
          </cell>
          <cell r="I5790" t="str">
            <v>VOIR XBTN400</v>
          </cell>
        </row>
        <row r="5791">
          <cell r="A5791" t="str">
            <v>XBTH811050M156</v>
          </cell>
          <cell r="B5791" t="str">
            <v>DISPLAY</v>
          </cell>
          <cell r="C5791" t="str">
            <v>FR</v>
          </cell>
          <cell r="D5791" t="str">
            <v>05 EOC</v>
          </cell>
          <cell r="E5791" t="e">
            <v>#N/A</v>
          </cell>
          <cell r="F5791" t="str">
            <v>01 Exchg w/ new product</v>
          </cell>
          <cell r="G5791" t="str">
            <v>05.02.2004</v>
          </cell>
          <cell r="H5791" t="str">
            <v>00.00.0000</v>
          </cell>
          <cell r="I5791" t="str">
            <v>VOIR XBTN400</v>
          </cell>
        </row>
        <row r="5792">
          <cell r="A5792" t="str">
            <v>XBTH811050M162</v>
          </cell>
          <cell r="B5792" t="str">
            <v>DISPLAY</v>
          </cell>
          <cell r="C5792" t="str">
            <v>FR</v>
          </cell>
          <cell r="D5792" t="str">
            <v>05 EOC</v>
          </cell>
          <cell r="E5792" t="e">
            <v>#N/A</v>
          </cell>
          <cell r="F5792" t="str">
            <v>01 Exchg w/ new product</v>
          </cell>
          <cell r="G5792" t="str">
            <v>05.02.2004</v>
          </cell>
          <cell r="H5792" t="str">
            <v>00.00.0000</v>
          </cell>
          <cell r="I5792" t="str">
            <v>VOIR XBTN400</v>
          </cell>
        </row>
        <row r="5793">
          <cell r="A5793" t="str">
            <v>XBTHM007010</v>
          </cell>
          <cell r="B5793" t="str">
            <v>MATRIX DISPLAY</v>
          </cell>
          <cell r="C5793" t="str">
            <v>FR</v>
          </cell>
          <cell r="D5793" t="str">
            <v>04 Commercialized</v>
          </cell>
          <cell r="E5793">
            <v>45500</v>
          </cell>
          <cell r="F5793" t="str">
            <v>01 Exchg w/ new product</v>
          </cell>
          <cell r="G5793" t="str">
            <v>08.04.1998</v>
          </cell>
          <cell r="H5793" t="str">
            <v>00.00.0000</v>
          </cell>
        </row>
        <row r="5794">
          <cell r="A5794" t="str">
            <v>XBTHM017010</v>
          </cell>
          <cell r="B5794" t="str">
            <v>MATRIX DISPLAY</v>
          </cell>
          <cell r="C5794" t="str">
            <v>FR</v>
          </cell>
          <cell r="D5794" t="str">
            <v>04 Commercialized</v>
          </cell>
          <cell r="E5794">
            <v>47300</v>
          </cell>
          <cell r="F5794" t="str">
            <v>01 Exchg w/ new product</v>
          </cell>
          <cell r="G5794" t="str">
            <v>08.04.1998</v>
          </cell>
          <cell r="H5794" t="str">
            <v>00.00.0000</v>
          </cell>
        </row>
        <row r="5795">
          <cell r="A5795" t="str">
            <v>XBTHM017010A8</v>
          </cell>
          <cell r="B5795" t="str">
            <v>MATRIX TERM. FOR ATV.8</v>
          </cell>
          <cell r="C5795" t="str">
            <v>FR</v>
          </cell>
          <cell r="D5795" t="str">
            <v>04 Commercialized</v>
          </cell>
          <cell r="E5795">
            <v>29000</v>
          </cell>
          <cell r="F5795" t="str">
            <v>01 Exchg w/ new product</v>
          </cell>
          <cell r="G5795" t="str">
            <v>01.04.2000</v>
          </cell>
          <cell r="H5795" t="str">
            <v>00.00.0000</v>
          </cell>
        </row>
        <row r="5796">
          <cell r="A5796" t="str">
            <v>XBTHM017110</v>
          </cell>
          <cell r="B5796" t="str">
            <v>MATRIX DISPLAY</v>
          </cell>
          <cell r="C5796" t="str">
            <v>FR</v>
          </cell>
          <cell r="D5796" t="str">
            <v>04 Commercialized</v>
          </cell>
          <cell r="E5796">
            <v>52700</v>
          </cell>
          <cell r="F5796" t="str">
            <v>01 Exchg w/ new product</v>
          </cell>
          <cell r="G5796" t="str">
            <v>08.04.1998</v>
          </cell>
          <cell r="H5796" t="str">
            <v>00.00.0000</v>
          </cell>
        </row>
        <row r="5797">
          <cell r="A5797" t="str">
            <v>XBTHM027010</v>
          </cell>
          <cell r="B5797" t="str">
            <v>MATRIX DISPLAY</v>
          </cell>
          <cell r="C5797" t="str">
            <v>FR</v>
          </cell>
          <cell r="D5797" t="str">
            <v>04 Commercialized</v>
          </cell>
          <cell r="E5797">
            <v>47300</v>
          </cell>
          <cell r="F5797" t="str">
            <v>01 Exchg w/ new product</v>
          </cell>
          <cell r="G5797" t="str">
            <v>08.04.1998</v>
          </cell>
          <cell r="H5797" t="str">
            <v>00.00.0000</v>
          </cell>
        </row>
        <row r="5798">
          <cell r="A5798" t="str">
            <v>XBTHM027010L004</v>
          </cell>
          <cell r="B5798" t="str">
            <v>DIGIPACT DMB300</v>
          </cell>
          <cell r="C5798" t="str">
            <v>FR</v>
          </cell>
          <cell r="D5798" t="str">
            <v>04 Commercialized</v>
          </cell>
          <cell r="E5798" t="e">
            <v>#N/A</v>
          </cell>
          <cell r="F5798" t="str">
            <v>01 Exchg w/ new product</v>
          </cell>
          <cell r="G5798" t="str">
            <v>08.12.1999</v>
          </cell>
          <cell r="H5798" t="str">
            <v>00.00.0000</v>
          </cell>
        </row>
        <row r="5799">
          <cell r="A5799" t="str">
            <v>XBTK701012TA</v>
          </cell>
          <cell r="B5799" t="str">
            <v>REPAIR XBTK701012</v>
          </cell>
          <cell r="C5799" t="str">
            <v>FR</v>
          </cell>
          <cell r="D5799" t="str">
            <v>05 EOC</v>
          </cell>
          <cell r="E5799" t="e">
            <v>#N/A</v>
          </cell>
          <cell r="F5799" t="str">
            <v>04 Repr &amp; Return only</v>
          </cell>
          <cell r="G5799" t="str">
            <v>10.02.2004</v>
          </cell>
          <cell r="H5799" t="str">
            <v>00.00.0000</v>
          </cell>
          <cell r="I5799" t="str">
            <v>NON REMPLACE</v>
          </cell>
        </row>
        <row r="5800">
          <cell r="A5800" t="str">
            <v>XBTK701013TA</v>
          </cell>
          <cell r="B5800" t="str">
            <v>REPAIR XBTK701013</v>
          </cell>
          <cell r="C5800" t="str">
            <v>FR</v>
          </cell>
          <cell r="D5800" t="str">
            <v>05 EOC</v>
          </cell>
          <cell r="E5800" t="e">
            <v>#N/A</v>
          </cell>
          <cell r="F5800" t="str">
            <v>04 Repr &amp; Return only</v>
          </cell>
          <cell r="G5800" t="str">
            <v>10.02.2004</v>
          </cell>
          <cell r="H5800" t="str">
            <v>00.00.0000</v>
          </cell>
          <cell r="I5800" t="str">
            <v>NON REMPLACE</v>
          </cell>
        </row>
        <row r="5801">
          <cell r="A5801" t="str">
            <v>XBTK701014TA</v>
          </cell>
          <cell r="B5801" t="str">
            <v>REPAIR XBTK701014</v>
          </cell>
          <cell r="C5801" t="str">
            <v>FR</v>
          </cell>
          <cell r="D5801" t="str">
            <v>05 EOC</v>
          </cell>
          <cell r="E5801" t="e">
            <v>#N/A</v>
          </cell>
          <cell r="F5801" t="str">
            <v>04 Repr &amp; Return only</v>
          </cell>
          <cell r="G5801" t="str">
            <v>10.02.2004</v>
          </cell>
          <cell r="H5801" t="str">
            <v>00.00.0000</v>
          </cell>
          <cell r="I5801" t="str">
            <v>NON REMPLACE</v>
          </cell>
        </row>
        <row r="5802">
          <cell r="A5802" t="str">
            <v>XBTK701016TA</v>
          </cell>
          <cell r="B5802" t="str">
            <v>REPAIR XBTK701016</v>
          </cell>
          <cell r="C5802" t="str">
            <v>FR</v>
          </cell>
          <cell r="D5802" t="str">
            <v>05 EOC</v>
          </cell>
          <cell r="E5802" t="e">
            <v>#N/A</v>
          </cell>
          <cell r="F5802" t="str">
            <v>04 Repr &amp; Return only</v>
          </cell>
          <cell r="G5802" t="str">
            <v>10.02.2004</v>
          </cell>
          <cell r="H5802" t="str">
            <v>00.00.0000</v>
          </cell>
          <cell r="I5802" t="str">
            <v>NON REMPLACE</v>
          </cell>
        </row>
        <row r="5803">
          <cell r="A5803" t="str">
            <v>XBTK70101TA</v>
          </cell>
          <cell r="B5803" t="str">
            <v>REPAIR XBTK70101</v>
          </cell>
          <cell r="C5803" t="str">
            <v>FR</v>
          </cell>
          <cell r="D5803" t="str">
            <v>05 EOC</v>
          </cell>
          <cell r="E5803" t="e">
            <v>#N/A</v>
          </cell>
          <cell r="F5803" t="str">
            <v>04 Repr &amp; Return only</v>
          </cell>
          <cell r="G5803" t="str">
            <v>10.02.2004</v>
          </cell>
          <cell r="H5803" t="str">
            <v>00.00.0000</v>
          </cell>
          <cell r="I5803" t="str">
            <v>NON REMPLACE</v>
          </cell>
        </row>
        <row r="5804">
          <cell r="A5804" t="str">
            <v>XBTK801010TA</v>
          </cell>
          <cell r="B5804" t="str">
            <v>REPAIR XBTK801010</v>
          </cell>
          <cell r="C5804" t="str">
            <v>FR</v>
          </cell>
          <cell r="D5804" t="str">
            <v>05 EOC</v>
          </cell>
          <cell r="E5804" t="e">
            <v>#N/A</v>
          </cell>
          <cell r="F5804" t="str">
            <v>04 Repr &amp; Return only</v>
          </cell>
          <cell r="G5804" t="str">
            <v>10.02.2004</v>
          </cell>
          <cell r="H5804" t="str">
            <v>00.00.0000</v>
          </cell>
          <cell r="I5804" t="str">
            <v>NON REMPLACE</v>
          </cell>
        </row>
        <row r="5805">
          <cell r="A5805" t="str">
            <v>XBTK801019TA</v>
          </cell>
          <cell r="B5805" t="str">
            <v>REPAIR XBTK801019</v>
          </cell>
          <cell r="C5805" t="str">
            <v>FR</v>
          </cell>
          <cell r="D5805" t="str">
            <v>05 EOC</v>
          </cell>
          <cell r="E5805" t="e">
            <v>#N/A</v>
          </cell>
          <cell r="F5805" t="str">
            <v>04 Repr &amp; Return only</v>
          </cell>
          <cell r="G5805" t="str">
            <v>10.02.2004</v>
          </cell>
          <cell r="H5805" t="str">
            <v>00.00.0000</v>
          </cell>
          <cell r="I5805" t="str">
            <v>NON REMPLACE</v>
          </cell>
        </row>
        <row r="5806">
          <cell r="A5806" t="str">
            <v>XBTKL701012TA</v>
          </cell>
          <cell r="B5806" t="str">
            <v>REPAIR XBTKL701012</v>
          </cell>
          <cell r="C5806" t="str">
            <v>FR</v>
          </cell>
          <cell r="D5806" t="str">
            <v>05 EOC</v>
          </cell>
          <cell r="E5806" t="e">
            <v>#N/A</v>
          </cell>
          <cell r="F5806" t="str">
            <v>04 Repr &amp; Return only</v>
          </cell>
          <cell r="G5806" t="str">
            <v>10.02.2004</v>
          </cell>
          <cell r="H5806" t="str">
            <v>00.00.0000</v>
          </cell>
          <cell r="I5806" t="str">
            <v>NON REMPLACE</v>
          </cell>
        </row>
        <row r="5807">
          <cell r="A5807" t="str">
            <v>XBTKL701013TA</v>
          </cell>
          <cell r="B5807" t="str">
            <v>REPAIR XBTKL701013</v>
          </cell>
          <cell r="C5807" t="str">
            <v>FR</v>
          </cell>
          <cell r="D5807" t="str">
            <v>05 EOC</v>
          </cell>
          <cell r="E5807" t="e">
            <v>#N/A</v>
          </cell>
          <cell r="F5807" t="str">
            <v>04 Repr &amp; Return only</v>
          </cell>
          <cell r="G5807" t="str">
            <v>10.02.2004</v>
          </cell>
          <cell r="H5807" t="str">
            <v>00.00.0000</v>
          </cell>
          <cell r="I5807" t="str">
            <v>NON REMPLACE</v>
          </cell>
        </row>
        <row r="5808">
          <cell r="A5808" t="str">
            <v>XBTKL701014TA</v>
          </cell>
          <cell r="B5808" t="str">
            <v>REPAIR XBTKL701014</v>
          </cell>
          <cell r="C5808" t="str">
            <v>FR</v>
          </cell>
          <cell r="D5808" t="str">
            <v>05 EOC</v>
          </cell>
          <cell r="E5808" t="e">
            <v>#N/A</v>
          </cell>
          <cell r="F5808" t="str">
            <v>04 Repr &amp; Return only</v>
          </cell>
          <cell r="G5808" t="str">
            <v>10.02.2004</v>
          </cell>
          <cell r="H5808" t="str">
            <v>00.00.0000</v>
          </cell>
          <cell r="I5808" t="str">
            <v>NON REMPLACE</v>
          </cell>
        </row>
        <row r="5809">
          <cell r="A5809" t="str">
            <v>XBTKL701016TA</v>
          </cell>
          <cell r="B5809" t="str">
            <v>REPAIR XBTKL701016</v>
          </cell>
          <cell r="C5809" t="str">
            <v>FR</v>
          </cell>
          <cell r="D5809" t="str">
            <v>05 EOC</v>
          </cell>
          <cell r="E5809" t="e">
            <v>#N/A</v>
          </cell>
          <cell r="F5809" t="str">
            <v>04 Repr &amp; Return only</v>
          </cell>
          <cell r="G5809" t="str">
            <v>10.02.2004</v>
          </cell>
          <cell r="H5809" t="str">
            <v>00.00.0000</v>
          </cell>
          <cell r="I5809" t="str">
            <v>NON REMPLACE</v>
          </cell>
        </row>
        <row r="5810">
          <cell r="A5810" t="str">
            <v>XBTKL70101TA</v>
          </cell>
          <cell r="B5810" t="str">
            <v>REPAIR XBTKL70101</v>
          </cell>
          <cell r="C5810" t="str">
            <v>FR</v>
          </cell>
          <cell r="D5810" t="str">
            <v>05 EOC</v>
          </cell>
          <cell r="E5810" t="e">
            <v>#N/A</v>
          </cell>
          <cell r="F5810" t="str">
            <v>04 Repr &amp; Return only</v>
          </cell>
          <cell r="G5810" t="str">
            <v>10.02.2004</v>
          </cell>
          <cell r="H5810" t="str">
            <v>00.00.0000</v>
          </cell>
          <cell r="I5810" t="str">
            <v>NON REMPLACE</v>
          </cell>
        </row>
        <row r="5811">
          <cell r="A5811" t="str">
            <v>XBTKN801010TA</v>
          </cell>
          <cell r="B5811" t="str">
            <v>REPAIR XBTKN801010</v>
          </cell>
          <cell r="C5811" t="str">
            <v>FR</v>
          </cell>
          <cell r="D5811" t="str">
            <v>05 EOC</v>
          </cell>
          <cell r="E5811" t="e">
            <v>#N/A</v>
          </cell>
          <cell r="F5811" t="str">
            <v>04 Repr &amp; Return only</v>
          </cell>
          <cell r="G5811" t="str">
            <v>10.02.2004</v>
          </cell>
          <cell r="H5811" t="str">
            <v>00.00.0000</v>
          </cell>
          <cell r="I5811" t="str">
            <v>NON REMPLACE</v>
          </cell>
        </row>
        <row r="5812">
          <cell r="A5812" t="str">
            <v>XBTKN804110TA</v>
          </cell>
          <cell r="B5812" t="str">
            <v>REPAIR XBTKN804110</v>
          </cell>
          <cell r="C5812" t="str">
            <v>FR</v>
          </cell>
          <cell r="D5812" t="str">
            <v>05 EOC</v>
          </cell>
          <cell r="E5812" t="e">
            <v>#N/A</v>
          </cell>
          <cell r="F5812" t="str">
            <v>04 Repr &amp; Return only</v>
          </cell>
          <cell r="G5812" t="str">
            <v>10.02.2004</v>
          </cell>
          <cell r="H5812" t="str">
            <v>00.00.0000</v>
          </cell>
          <cell r="I5812" t="str">
            <v>NON REMPLACE</v>
          </cell>
        </row>
        <row r="5813">
          <cell r="A5813" t="str">
            <v>XBTL1001M</v>
          </cell>
          <cell r="B5813" t="str">
            <v>LIGHT VERSION SOLFWARE</v>
          </cell>
          <cell r="C5813" t="str">
            <v>FR</v>
          </cell>
          <cell r="D5813" t="str">
            <v>04 Commercialized</v>
          </cell>
          <cell r="E5813" t="e">
            <v>#N/A</v>
          </cell>
          <cell r="F5813" t="str">
            <v>01 Exchg w/ new product</v>
          </cell>
          <cell r="G5813" t="str">
            <v>12.02.2003</v>
          </cell>
          <cell r="H5813" t="str">
            <v>00.00.0000</v>
          </cell>
        </row>
        <row r="5814">
          <cell r="A5814" t="str">
            <v>XBTL1003</v>
          </cell>
          <cell r="B5814" t="str">
            <v>CONFIGURATION SOFTWARE CD  ROM</v>
          </cell>
          <cell r="C5814" t="str">
            <v>FR</v>
          </cell>
          <cell r="D5814" t="str">
            <v>02 Validated</v>
          </cell>
          <cell r="E5814">
            <v>21000</v>
          </cell>
          <cell r="F5814" t="str">
            <v>01 Exchg w/ new product</v>
          </cell>
          <cell r="G5814" t="str">
            <v>15.04.1998</v>
          </cell>
          <cell r="H5814" t="str">
            <v>00.00.0000</v>
          </cell>
        </row>
        <row r="5815">
          <cell r="A5815" t="str">
            <v>XBTL1003DEMO</v>
          </cell>
          <cell r="B5815" t="str">
            <v>SOFTWARE DEMO</v>
          </cell>
          <cell r="C5815" t="str">
            <v>FR</v>
          </cell>
          <cell r="D5815" t="str">
            <v>04 Commercialized</v>
          </cell>
          <cell r="E5815" t="e">
            <v>#N/A</v>
          </cell>
          <cell r="F5815" t="str">
            <v>01 Exchg w/ new product</v>
          </cell>
          <cell r="G5815" t="str">
            <v>12.02.2003</v>
          </cell>
          <cell r="H5815" t="str">
            <v>00.00.0000</v>
          </cell>
        </row>
        <row r="5816">
          <cell r="A5816" t="str">
            <v>XBTL1003M</v>
          </cell>
          <cell r="B5816" t="str">
            <v>FULL VERSION SOFTWARE</v>
          </cell>
          <cell r="C5816" t="str">
            <v>FR</v>
          </cell>
          <cell r="D5816" t="str">
            <v>02 Validated</v>
          </cell>
          <cell r="E5816">
            <v>45000</v>
          </cell>
          <cell r="F5816" t="str">
            <v>01 Exchg w/ new product</v>
          </cell>
          <cell r="G5816" t="str">
            <v>12.02.2003</v>
          </cell>
          <cell r="H5816" t="str">
            <v>00.00.0000</v>
          </cell>
        </row>
        <row r="5817">
          <cell r="A5817" t="str">
            <v>XBTL1PROT</v>
          </cell>
          <cell r="B5817" t="str">
            <v>THIRD-PARTY PROTOCOLS SOF TWARE</v>
          </cell>
          <cell r="C5817" t="str">
            <v>FR</v>
          </cell>
          <cell r="D5817" t="str">
            <v>04 Commercialized</v>
          </cell>
          <cell r="E5817" t="e">
            <v>#N/A</v>
          </cell>
          <cell r="F5817" t="str">
            <v>01 Exchg w/ new product</v>
          </cell>
          <cell r="G5817" t="str">
            <v>24.07.2001</v>
          </cell>
          <cell r="H5817" t="str">
            <v>00.00.0000</v>
          </cell>
        </row>
        <row r="5818">
          <cell r="A5818" t="str">
            <v>XBTLUP1004</v>
          </cell>
          <cell r="B5818" t="str">
            <v>CONFIGURATION SOFTWARE CD  ROM</v>
          </cell>
          <cell r="C5818" t="str">
            <v>FR</v>
          </cell>
          <cell r="D5818" t="str">
            <v>02 Validated</v>
          </cell>
          <cell r="E5818" t="e">
            <v>#N/A</v>
          </cell>
          <cell r="F5818" t="str">
            <v>01 Exchg w/ new product</v>
          </cell>
          <cell r="G5818" t="str">
            <v>24.04.2002</v>
          </cell>
          <cell r="H5818" t="str">
            <v>00.00.0000</v>
          </cell>
        </row>
        <row r="5819">
          <cell r="A5819" t="str">
            <v>XBTM801010TA</v>
          </cell>
          <cell r="B5819" t="str">
            <v>REPAIR XBTM801010</v>
          </cell>
          <cell r="C5819" t="str">
            <v>FR</v>
          </cell>
          <cell r="D5819" t="str">
            <v>05 EOC</v>
          </cell>
          <cell r="E5819" t="e">
            <v>#N/A</v>
          </cell>
          <cell r="F5819" t="str">
            <v>04 Repr &amp; Return only</v>
          </cell>
          <cell r="G5819" t="str">
            <v>10.02.2004</v>
          </cell>
          <cell r="H5819" t="str">
            <v>00.00.0000</v>
          </cell>
          <cell r="I5819" t="str">
            <v>NON REMPLACE</v>
          </cell>
        </row>
        <row r="5820">
          <cell r="A5820" t="str">
            <v>XBTM801019TA</v>
          </cell>
          <cell r="B5820" t="str">
            <v>REPAIR XBTM801019</v>
          </cell>
          <cell r="C5820" t="str">
            <v>FR</v>
          </cell>
          <cell r="D5820" t="str">
            <v>05 EOC</v>
          </cell>
          <cell r="E5820" t="e">
            <v>#N/A</v>
          </cell>
          <cell r="F5820" t="str">
            <v>04 Repr &amp; Return only</v>
          </cell>
          <cell r="G5820" t="str">
            <v>10.02.2004</v>
          </cell>
          <cell r="H5820" t="str">
            <v>00.00.0000</v>
          </cell>
          <cell r="I5820" t="str">
            <v>NON REMPLACE</v>
          </cell>
        </row>
        <row r="5821">
          <cell r="A5821" t="str">
            <v>XBTM804110TA</v>
          </cell>
          <cell r="B5821" t="str">
            <v>REPAIR XBTM804110</v>
          </cell>
          <cell r="C5821" t="str">
            <v>FR</v>
          </cell>
          <cell r="D5821" t="str">
            <v>05 EOC</v>
          </cell>
          <cell r="E5821" t="e">
            <v>#N/A</v>
          </cell>
          <cell r="F5821" t="str">
            <v>04 Repr &amp; Return only</v>
          </cell>
          <cell r="G5821" t="str">
            <v>10.02.2004</v>
          </cell>
          <cell r="H5821" t="str">
            <v>00.00.0000</v>
          </cell>
          <cell r="I5821" t="str">
            <v>NON REMPLACE</v>
          </cell>
        </row>
        <row r="5822">
          <cell r="A5822" t="str">
            <v>XBTM804119TA</v>
          </cell>
          <cell r="B5822" t="str">
            <v>REPAIR XBTM804119</v>
          </cell>
          <cell r="C5822" t="str">
            <v>FR</v>
          </cell>
          <cell r="D5822" t="str">
            <v>05 EOC</v>
          </cell>
          <cell r="E5822" t="e">
            <v>#N/A</v>
          </cell>
          <cell r="F5822" t="str">
            <v>04 Repr &amp; Return only</v>
          </cell>
          <cell r="G5822" t="str">
            <v>10.02.2004</v>
          </cell>
          <cell r="H5822" t="str">
            <v>00.00.0000</v>
          </cell>
          <cell r="I5822" t="str">
            <v>NON REMPLACE</v>
          </cell>
        </row>
        <row r="5823">
          <cell r="A5823" t="str">
            <v>XBTMEM08L004</v>
          </cell>
          <cell r="B5823" t="str">
            <v>DMC300 MEMORY CARD</v>
          </cell>
          <cell r="C5823" t="str">
            <v>US</v>
          </cell>
          <cell r="D5823" t="str">
            <v>04 Commercialized</v>
          </cell>
          <cell r="E5823" t="e">
            <v>#N/A</v>
          </cell>
          <cell r="F5823" t="str">
            <v>01 Exchg w/ new product</v>
          </cell>
          <cell r="G5823" t="str">
            <v>16.12.1999</v>
          </cell>
          <cell r="H5823" t="str">
            <v>00.00.0000</v>
          </cell>
        </row>
        <row r="5824">
          <cell r="A5824" t="str">
            <v>XBTMEM16</v>
          </cell>
          <cell r="B5824" t="str">
            <v>MEMORY CARD 16MO</v>
          </cell>
          <cell r="C5824" t="str">
            <v>TW</v>
          </cell>
          <cell r="D5824" t="str">
            <v>04 Commercialized</v>
          </cell>
          <cell r="E5824">
            <v>16500</v>
          </cell>
          <cell r="F5824" t="str">
            <v>01 Exchg w/ new product</v>
          </cell>
          <cell r="G5824" t="str">
            <v>29.02.2000</v>
          </cell>
          <cell r="H5824" t="str">
            <v>00.00.0000</v>
          </cell>
        </row>
        <row r="5825">
          <cell r="A5825" t="str">
            <v>XBTML801010TA</v>
          </cell>
          <cell r="B5825" t="str">
            <v>REPAIR XBTML801010</v>
          </cell>
          <cell r="C5825" t="str">
            <v>FR</v>
          </cell>
          <cell r="D5825" t="str">
            <v>05 EOC</v>
          </cell>
          <cell r="E5825" t="e">
            <v>#N/A</v>
          </cell>
          <cell r="F5825" t="str">
            <v>04 Repr &amp; Return only</v>
          </cell>
          <cell r="G5825" t="str">
            <v>10.02.2004</v>
          </cell>
          <cell r="H5825" t="str">
            <v>00.00.0000</v>
          </cell>
          <cell r="I5825" t="str">
            <v>NON REMPLACE</v>
          </cell>
        </row>
        <row r="5826">
          <cell r="A5826" t="str">
            <v>XBTN200</v>
          </cell>
          <cell r="B5826" t="str">
            <v>DISPLAY 2X20</v>
          </cell>
          <cell r="C5826" t="str">
            <v>ID</v>
          </cell>
          <cell r="D5826" t="str">
            <v>04 Commercialized</v>
          </cell>
          <cell r="E5826">
            <v>11500</v>
          </cell>
          <cell r="F5826" t="str">
            <v>01 Exchg w/ new product</v>
          </cell>
          <cell r="G5826" t="str">
            <v>04.07.2003</v>
          </cell>
          <cell r="H5826" t="str">
            <v>00.00.0000</v>
          </cell>
        </row>
        <row r="5827">
          <cell r="A5827" t="str">
            <v>XBTN400</v>
          </cell>
          <cell r="B5827" t="str">
            <v>DISPLAY 4X20</v>
          </cell>
          <cell r="C5827" t="str">
            <v>ID</v>
          </cell>
          <cell r="D5827" t="str">
            <v>04 Commercialized</v>
          </cell>
          <cell r="E5827">
            <v>18600</v>
          </cell>
          <cell r="F5827" t="str">
            <v>01 Exchg w/ new product</v>
          </cell>
          <cell r="G5827" t="str">
            <v>04.07.2003</v>
          </cell>
          <cell r="H5827" t="str">
            <v>00.00.0000</v>
          </cell>
        </row>
        <row r="5828">
          <cell r="A5828" t="str">
            <v>XBTN401</v>
          </cell>
          <cell r="B5828" t="str">
            <v>DISPLAY 4X20 UNIVERSAL</v>
          </cell>
          <cell r="C5828" t="str">
            <v>ID</v>
          </cell>
          <cell r="D5828" t="str">
            <v>04 Commercialized</v>
          </cell>
          <cell r="E5828">
            <v>22500</v>
          </cell>
          <cell r="F5828" t="str">
            <v>01 Exchg w/ new product</v>
          </cell>
          <cell r="G5828" t="str">
            <v>04.07.2003</v>
          </cell>
          <cell r="H5828" t="str">
            <v>00.00.0000</v>
          </cell>
        </row>
        <row r="5829">
          <cell r="A5829" t="str">
            <v>XBTN401CRZ</v>
          </cell>
          <cell r="B5829" t="str">
            <v>CROUZET MAGELIS MULTI</v>
          </cell>
          <cell r="C5829" t="str">
            <v>ID</v>
          </cell>
          <cell r="D5829" t="str">
            <v>04 Commercialized</v>
          </cell>
          <cell r="E5829" t="e">
            <v>#N/A</v>
          </cell>
          <cell r="F5829" t="str">
            <v>01 Exchg w/ new product</v>
          </cell>
          <cell r="G5829" t="str">
            <v>06.10.2004</v>
          </cell>
          <cell r="H5829" t="str">
            <v>00.00.0000</v>
          </cell>
        </row>
        <row r="5830">
          <cell r="A5830" t="str">
            <v>XBTNU400</v>
          </cell>
          <cell r="B5830" t="str">
            <v>MOTOR STARTER DISPLAY4X20</v>
          </cell>
          <cell r="C5830" t="str">
            <v>ID</v>
          </cell>
          <cell r="D5830" t="str">
            <v>04 Commercialized</v>
          </cell>
          <cell r="E5830">
            <v>18600</v>
          </cell>
          <cell r="F5830" t="str">
            <v>01 Exchg w/ new product</v>
          </cell>
          <cell r="G5830" t="str">
            <v>04.07.2003</v>
          </cell>
          <cell r="H5830" t="str">
            <v>00.00.0000</v>
          </cell>
        </row>
        <row r="5831">
          <cell r="A5831" t="str">
            <v>XBTNU400CRZ</v>
          </cell>
          <cell r="B5831" t="str">
            <v>CROUZET MAGELIS MONO</v>
          </cell>
          <cell r="C5831" t="str">
            <v>ID</v>
          </cell>
          <cell r="D5831" t="str">
            <v>04 Commercialized</v>
          </cell>
          <cell r="E5831" t="e">
            <v>#N/A</v>
          </cell>
          <cell r="F5831" t="str">
            <v>01 Exchg w/ new product</v>
          </cell>
          <cell r="G5831" t="str">
            <v>06.10.2004</v>
          </cell>
          <cell r="H5831" t="str">
            <v>00.00.0000</v>
          </cell>
        </row>
        <row r="5832">
          <cell r="A5832" t="str">
            <v>XBTP011010</v>
          </cell>
          <cell r="B5832" t="str">
            <v>COMPACT TERMINAL</v>
          </cell>
          <cell r="C5832" t="str">
            <v>FR</v>
          </cell>
          <cell r="D5832" t="str">
            <v>04 Commercialized</v>
          </cell>
          <cell r="E5832">
            <v>20000</v>
          </cell>
          <cell r="F5832" t="str">
            <v>01 Exchg w/ new product</v>
          </cell>
          <cell r="G5832" t="str">
            <v>05.07.1995</v>
          </cell>
          <cell r="H5832" t="str">
            <v>00.00.0000</v>
          </cell>
        </row>
        <row r="5833">
          <cell r="A5833" t="str">
            <v>XBTP012010</v>
          </cell>
          <cell r="B5833" t="str">
            <v>COMPACT TERMINAL</v>
          </cell>
          <cell r="C5833" t="str">
            <v>FR</v>
          </cell>
          <cell r="D5833" t="str">
            <v>04 Commercialized</v>
          </cell>
          <cell r="E5833">
            <v>24000</v>
          </cell>
          <cell r="F5833" t="str">
            <v>01 Exchg w/ new product</v>
          </cell>
          <cell r="G5833" t="str">
            <v>05.07.1995</v>
          </cell>
          <cell r="H5833" t="str">
            <v>00.00.0000</v>
          </cell>
        </row>
        <row r="5834">
          <cell r="A5834" t="str">
            <v>XBTP021010</v>
          </cell>
          <cell r="B5834" t="str">
            <v>COMPACT TERMINAL</v>
          </cell>
          <cell r="C5834" t="str">
            <v>FR</v>
          </cell>
          <cell r="D5834" t="str">
            <v>04 Commercialized</v>
          </cell>
          <cell r="E5834">
            <v>34900</v>
          </cell>
          <cell r="F5834" t="str">
            <v>01 Exchg w/ new product</v>
          </cell>
          <cell r="G5834" t="str">
            <v>05.07.1995</v>
          </cell>
          <cell r="H5834" t="str">
            <v>00.00.0000</v>
          </cell>
        </row>
        <row r="5835">
          <cell r="A5835" t="str">
            <v>XBTP021010M133</v>
          </cell>
          <cell r="B5835" t="str">
            <v>COMPACT TERMINAL PERA</v>
          </cell>
          <cell r="C5835" t="str">
            <v>FR</v>
          </cell>
          <cell r="D5835" t="str">
            <v>04 Commercialized</v>
          </cell>
          <cell r="E5835" t="e">
            <v>#N/A</v>
          </cell>
          <cell r="F5835" t="str">
            <v>01 Exchg w/ new product</v>
          </cell>
          <cell r="G5835" t="str">
            <v>03.04.1997</v>
          </cell>
          <cell r="H5835" t="str">
            <v>00.00.0000</v>
          </cell>
        </row>
        <row r="5836">
          <cell r="A5836" t="str">
            <v>XBTP021010M163</v>
          </cell>
          <cell r="B5836" t="str">
            <v>COMPACT TERMINAL</v>
          </cell>
          <cell r="C5836" t="str">
            <v>FR</v>
          </cell>
          <cell r="D5836" t="str">
            <v>05 EOC</v>
          </cell>
          <cell r="E5836" t="e">
            <v>#N/A</v>
          </cell>
          <cell r="F5836" t="str">
            <v>01 Exchg w/ new product</v>
          </cell>
          <cell r="G5836" t="str">
            <v>17.01.2004</v>
          </cell>
          <cell r="H5836" t="str">
            <v>00.00.0000</v>
          </cell>
          <cell r="I5836" t="str">
            <v>NON REMPLACE</v>
          </cell>
        </row>
        <row r="5837">
          <cell r="A5837" t="str">
            <v>XBTP021110</v>
          </cell>
          <cell r="B5837" t="str">
            <v>COMPACT TERMINAL</v>
          </cell>
          <cell r="C5837" t="str">
            <v>FR</v>
          </cell>
          <cell r="D5837" t="str">
            <v>04 Commercialized</v>
          </cell>
          <cell r="E5837">
            <v>43500</v>
          </cell>
          <cell r="F5837" t="str">
            <v>01 Exchg w/ new product</v>
          </cell>
          <cell r="G5837" t="str">
            <v>03.05.1996</v>
          </cell>
          <cell r="H5837" t="str">
            <v>00.00.0000</v>
          </cell>
        </row>
        <row r="5838">
          <cell r="A5838" t="str">
            <v>XBTP021110M135</v>
          </cell>
          <cell r="B5838" t="str">
            <v>COMPACT TERMINAL PACKO</v>
          </cell>
          <cell r="C5838" t="str">
            <v>FR</v>
          </cell>
          <cell r="D5838" t="str">
            <v>04 Commercialized</v>
          </cell>
          <cell r="E5838" t="e">
            <v>#N/A</v>
          </cell>
          <cell r="F5838" t="str">
            <v>01 Exchg w/ new product</v>
          </cell>
          <cell r="G5838" t="str">
            <v>10.10.1997</v>
          </cell>
          <cell r="H5838" t="str">
            <v>00.00.0000</v>
          </cell>
        </row>
        <row r="5839">
          <cell r="A5839" t="str">
            <v>XBTP022010</v>
          </cell>
          <cell r="B5839" t="str">
            <v>COMPACT TERMINAL</v>
          </cell>
          <cell r="C5839" t="str">
            <v>FR</v>
          </cell>
          <cell r="D5839" t="str">
            <v>04 Commercialized</v>
          </cell>
          <cell r="E5839">
            <v>41100</v>
          </cell>
          <cell r="F5839" t="str">
            <v>01 Exchg w/ new product</v>
          </cell>
          <cell r="G5839" t="str">
            <v>05.07.1995</v>
          </cell>
          <cell r="H5839" t="str">
            <v>00.00.0000</v>
          </cell>
        </row>
        <row r="5840">
          <cell r="A5840" t="str">
            <v>XBTP022010M145</v>
          </cell>
          <cell r="B5840" t="str">
            <v>TERMINAL</v>
          </cell>
          <cell r="C5840" t="str">
            <v>FR</v>
          </cell>
          <cell r="D5840" t="str">
            <v>04 Commercialized</v>
          </cell>
          <cell r="E5840" t="e">
            <v>#N/A</v>
          </cell>
          <cell r="F5840" t="str">
            <v>01 Exchg w/ new product</v>
          </cell>
          <cell r="G5840" t="str">
            <v>06.10.2000</v>
          </cell>
          <cell r="H5840" t="str">
            <v>00.00.0000</v>
          </cell>
        </row>
        <row r="5841">
          <cell r="A5841" t="str">
            <v>XBTP022110</v>
          </cell>
          <cell r="B5841" t="str">
            <v>COMPACT TERMINAL</v>
          </cell>
          <cell r="C5841" t="str">
            <v>FR</v>
          </cell>
          <cell r="D5841" t="str">
            <v>04 Commercialized</v>
          </cell>
          <cell r="E5841">
            <v>49700</v>
          </cell>
          <cell r="F5841" t="str">
            <v>01 Exchg w/ new product</v>
          </cell>
          <cell r="G5841" t="str">
            <v>03.05.1996</v>
          </cell>
          <cell r="H5841" t="str">
            <v>00.00.0000</v>
          </cell>
        </row>
        <row r="5842">
          <cell r="A5842" t="str">
            <v>XBTPM027010</v>
          </cell>
          <cell r="B5842" t="str">
            <v>MATRIX TERMINAL</v>
          </cell>
          <cell r="C5842" t="str">
            <v>FR</v>
          </cell>
          <cell r="D5842" t="str">
            <v>04 Commercialized</v>
          </cell>
          <cell r="E5842">
            <v>52000</v>
          </cell>
          <cell r="F5842" t="str">
            <v>01 Exchg w/ new product</v>
          </cell>
          <cell r="G5842" t="str">
            <v>01.04.2000</v>
          </cell>
          <cell r="H5842" t="str">
            <v>00.00.0000</v>
          </cell>
        </row>
        <row r="5843">
          <cell r="A5843" t="str">
            <v>XBTPM027010M160</v>
          </cell>
          <cell r="B5843" t="str">
            <v>MATRIX TERMINAL</v>
          </cell>
          <cell r="C5843" t="str">
            <v>FR</v>
          </cell>
          <cell r="D5843" t="str">
            <v>04 Commercialized</v>
          </cell>
          <cell r="E5843" t="e">
            <v>#N/A</v>
          </cell>
          <cell r="F5843" t="str">
            <v>01 Exchg w/ new product</v>
          </cell>
          <cell r="G5843" t="str">
            <v>21.11.2000</v>
          </cell>
          <cell r="H5843" t="str">
            <v>00.00.0000</v>
          </cell>
        </row>
        <row r="5844">
          <cell r="A5844" t="str">
            <v>XBTPM027110</v>
          </cell>
          <cell r="B5844" t="str">
            <v>MATRIX TERMINAL</v>
          </cell>
          <cell r="C5844" t="str">
            <v>FR</v>
          </cell>
          <cell r="D5844" t="str">
            <v>04 Commercialized</v>
          </cell>
          <cell r="E5844">
            <v>59000</v>
          </cell>
          <cell r="F5844" t="str">
            <v>01 Exchg w/ new product</v>
          </cell>
          <cell r="G5844" t="str">
            <v>01.04.2000</v>
          </cell>
          <cell r="H5844" t="str">
            <v>00.00.0000</v>
          </cell>
        </row>
        <row r="5845">
          <cell r="A5845" t="str">
            <v>XBTPM027110M157</v>
          </cell>
          <cell r="B5845" t="str">
            <v>MATRIX TERMINAL</v>
          </cell>
          <cell r="C5845" t="str">
            <v>FR</v>
          </cell>
          <cell r="D5845" t="str">
            <v>04 Commercialized</v>
          </cell>
          <cell r="E5845" t="e">
            <v>#N/A</v>
          </cell>
          <cell r="F5845" t="str">
            <v>01 Exchg w/ new product</v>
          </cell>
          <cell r="G5845" t="str">
            <v>11.11.2000</v>
          </cell>
          <cell r="H5845" t="str">
            <v>00.00.0000</v>
          </cell>
        </row>
        <row r="5846">
          <cell r="A5846" t="str">
            <v>XBTVA814070</v>
          </cell>
          <cell r="B5846" t="str">
            <v>REPAIR XBTva814070</v>
          </cell>
          <cell r="C5846" t="str">
            <v>FR</v>
          </cell>
          <cell r="D5846" t="str">
            <v>04 Commercialized</v>
          </cell>
          <cell r="E5846" t="e">
            <v>#N/A</v>
          </cell>
          <cell r="F5846" t="str">
            <v>04 Repr &amp; Return only</v>
          </cell>
          <cell r="G5846" t="str">
            <v>10.01.2005</v>
          </cell>
          <cell r="H5846" t="str">
            <v>00.00.0000</v>
          </cell>
        </row>
        <row r="5847">
          <cell r="A5847" t="str">
            <v>XBTVA814370</v>
          </cell>
          <cell r="B5847" t="str">
            <v>REPAIR XBTva81430</v>
          </cell>
          <cell r="C5847" t="str">
            <v>FR</v>
          </cell>
          <cell r="D5847" t="str">
            <v>04 Commercialized</v>
          </cell>
          <cell r="E5847">
            <v>165000</v>
          </cell>
          <cell r="F5847" t="str">
            <v>04 Repr &amp; Return only</v>
          </cell>
          <cell r="G5847" t="str">
            <v>10.01.2005</v>
          </cell>
          <cell r="H5847" t="str">
            <v>00.00.0000</v>
          </cell>
        </row>
        <row r="5848">
          <cell r="A5848" t="str">
            <v>XBTVB414009TA</v>
          </cell>
          <cell r="B5848" t="str">
            <v>REPAIR XBTVB414009</v>
          </cell>
          <cell r="C5848" t="str">
            <v>FR</v>
          </cell>
          <cell r="D5848" t="str">
            <v>05 EOC</v>
          </cell>
          <cell r="E5848" t="e">
            <v>#N/A</v>
          </cell>
          <cell r="F5848" t="str">
            <v>04 Repr &amp; Return only</v>
          </cell>
          <cell r="G5848" t="str">
            <v>10.02.2004</v>
          </cell>
          <cell r="H5848" t="str">
            <v>00.00.0000</v>
          </cell>
          <cell r="I5848" t="str">
            <v>NON REMPLACE</v>
          </cell>
        </row>
        <row r="5849">
          <cell r="A5849" t="str">
            <v>XBTVB414020H4TA</v>
          </cell>
          <cell r="B5849" t="str">
            <v>REPAIR XBTVB414020H4</v>
          </cell>
          <cell r="C5849" t="str">
            <v>FR</v>
          </cell>
          <cell r="D5849" t="str">
            <v>05 EOC</v>
          </cell>
          <cell r="E5849" t="e">
            <v>#N/A</v>
          </cell>
          <cell r="F5849" t="str">
            <v>04 Repr &amp; Return only</v>
          </cell>
          <cell r="G5849" t="str">
            <v>10.02.2004</v>
          </cell>
          <cell r="H5849" t="str">
            <v>00.00.0000</v>
          </cell>
          <cell r="I5849" t="str">
            <v>NON REMPLACE</v>
          </cell>
        </row>
        <row r="5850">
          <cell r="A5850" t="str">
            <v>XBTVB414020TA</v>
          </cell>
          <cell r="B5850" t="str">
            <v>REPAIR XBTVB414020</v>
          </cell>
          <cell r="C5850" t="str">
            <v>FR</v>
          </cell>
          <cell r="D5850" t="str">
            <v>05 EOC</v>
          </cell>
          <cell r="E5850" t="e">
            <v>#N/A</v>
          </cell>
          <cell r="F5850" t="str">
            <v>04 Repr &amp; Return only</v>
          </cell>
          <cell r="G5850" t="str">
            <v>10.02.2004</v>
          </cell>
          <cell r="H5850" t="str">
            <v>00.00.0000</v>
          </cell>
          <cell r="I5850" t="str">
            <v>NON REMPLACE</v>
          </cell>
        </row>
        <row r="5851">
          <cell r="A5851" t="str">
            <v>XBTVB414029TA</v>
          </cell>
          <cell r="B5851" t="str">
            <v>REPAIR XBTVB414029</v>
          </cell>
          <cell r="C5851" t="str">
            <v>FR</v>
          </cell>
          <cell r="D5851" t="str">
            <v>05 EOC</v>
          </cell>
          <cell r="E5851" t="e">
            <v>#N/A</v>
          </cell>
          <cell r="F5851" t="str">
            <v>04 Repr &amp; Return only</v>
          </cell>
          <cell r="G5851" t="str">
            <v>10.02.2004</v>
          </cell>
          <cell r="H5851" t="str">
            <v>00.00.0000</v>
          </cell>
          <cell r="I5851" t="str">
            <v>NON REMPLACE</v>
          </cell>
        </row>
        <row r="5852">
          <cell r="A5852" t="str">
            <v>XBTVB4140TA</v>
          </cell>
          <cell r="B5852" t="str">
            <v>REPAIR XBTVB4140</v>
          </cell>
          <cell r="C5852" t="str">
            <v>FR</v>
          </cell>
          <cell r="D5852" t="str">
            <v>05 EOC</v>
          </cell>
          <cell r="E5852" t="e">
            <v>#N/A</v>
          </cell>
          <cell r="F5852" t="str">
            <v>04 Repr &amp; Return only</v>
          </cell>
          <cell r="G5852" t="str">
            <v>10.02.2004</v>
          </cell>
          <cell r="H5852" t="str">
            <v>00.00.0000</v>
          </cell>
          <cell r="I5852" t="str">
            <v>NON REMPLACE</v>
          </cell>
        </row>
        <row r="5853">
          <cell r="A5853" t="str">
            <v>XBTVB711002TA</v>
          </cell>
          <cell r="B5853" t="str">
            <v>REPAIR XBTVB711002</v>
          </cell>
          <cell r="C5853" t="str">
            <v>FR</v>
          </cell>
          <cell r="D5853" t="str">
            <v>05 EOC</v>
          </cell>
          <cell r="E5853" t="e">
            <v>#N/A</v>
          </cell>
          <cell r="F5853" t="str">
            <v>04 Repr &amp; Return only</v>
          </cell>
          <cell r="G5853" t="str">
            <v>10.02.2004</v>
          </cell>
          <cell r="H5853" t="str">
            <v>00.00.0000</v>
          </cell>
          <cell r="I5853" t="str">
            <v>NON REMPLACE</v>
          </cell>
        </row>
        <row r="5854">
          <cell r="A5854" t="str">
            <v>XBTVB711003TA</v>
          </cell>
          <cell r="B5854" t="str">
            <v>REPAIR XBTVB711003</v>
          </cell>
          <cell r="C5854" t="str">
            <v>FR</v>
          </cell>
          <cell r="D5854" t="str">
            <v>05 EOC</v>
          </cell>
          <cell r="E5854" t="e">
            <v>#N/A</v>
          </cell>
          <cell r="F5854" t="str">
            <v>04 Repr &amp; Return only</v>
          </cell>
          <cell r="G5854" t="str">
            <v>10.02.2004</v>
          </cell>
          <cell r="H5854" t="str">
            <v>00.00.0000</v>
          </cell>
          <cell r="I5854" t="str">
            <v>NON REMPLACE</v>
          </cell>
        </row>
        <row r="5855">
          <cell r="A5855" t="str">
            <v>XBTVB7110TA</v>
          </cell>
          <cell r="B5855" t="str">
            <v>REPAIR XBTVB7110</v>
          </cell>
          <cell r="C5855" t="str">
            <v>FR</v>
          </cell>
          <cell r="D5855" t="str">
            <v>05 EOC</v>
          </cell>
          <cell r="E5855" t="e">
            <v>#N/A</v>
          </cell>
          <cell r="F5855" t="str">
            <v>04 Repr &amp; Return only</v>
          </cell>
          <cell r="G5855" t="str">
            <v>10.02.2004</v>
          </cell>
          <cell r="H5855" t="str">
            <v>00.00.0000</v>
          </cell>
          <cell r="I5855" t="str">
            <v>NON REMPLACE</v>
          </cell>
        </row>
        <row r="5856">
          <cell r="A5856" t="str">
            <v>XBTVB814002TA</v>
          </cell>
          <cell r="B5856" t="str">
            <v>REPAIR XBTVB814002</v>
          </cell>
          <cell r="C5856" t="str">
            <v>FR</v>
          </cell>
          <cell r="D5856" t="str">
            <v>05 EOC</v>
          </cell>
          <cell r="E5856" t="e">
            <v>#N/A</v>
          </cell>
          <cell r="F5856" t="str">
            <v>04 Repr &amp; Return only</v>
          </cell>
          <cell r="G5856" t="str">
            <v>10.02.2004</v>
          </cell>
          <cell r="H5856" t="str">
            <v>00.00.0000</v>
          </cell>
          <cell r="I5856" t="str">
            <v>NON REMPLACE</v>
          </cell>
        </row>
        <row r="5857">
          <cell r="A5857" t="str">
            <v>XBTVB814003TA</v>
          </cell>
          <cell r="B5857" t="str">
            <v>REPAIR XBTVB814003</v>
          </cell>
          <cell r="C5857" t="str">
            <v>FR</v>
          </cell>
          <cell r="D5857" t="str">
            <v>05 EOC</v>
          </cell>
          <cell r="E5857" t="e">
            <v>#N/A</v>
          </cell>
          <cell r="F5857" t="str">
            <v>04 Repr &amp; Return only</v>
          </cell>
          <cell r="G5857" t="str">
            <v>10.02.2004</v>
          </cell>
          <cell r="H5857" t="str">
            <v>00.00.0000</v>
          </cell>
          <cell r="I5857" t="str">
            <v>NON REMPLACE</v>
          </cell>
        </row>
        <row r="5858">
          <cell r="A5858" t="str">
            <v>XBTVB814004TA</v>
          </cell>
          <cell r="B5858" t="str">
            <v>REPAIR XBTVB814004</v>
          </cell>
          <cell r="C5858" t="str">
            <v>FR</v>
          </cell>
          <cell r="D5858" t="str">
            <v>05 EOC</v>
          </cell>
          <cell r="E5858" t="e">
            <v>#N/A</v>
          </cell>
          <cell r="F5858" t="str">
            <v>04 Repr &amp; Return only</v>
          </cell>
          <cell r="G5858" t="str">
            <v>13.01.2005</v>
          </cell>
          <cell r="H5858" t="str">
            <v>00.00.0000</v>
          </cell>
          <cell r="I5858" t="str">
            <v>NON REMPLACE</v>
          </cell>
        </row>
        <row r="5859">
          <cell r="A5859" t="str">
            <v>XBTVB814006TA</v>
          </cell>
          <cell r="B5859" t="str">
            <v>REPAIR XBTVB814006</v>
          </cell>
          <cell r="C5859" t="str">
            <v>FR</v>
          </cell>
          <cell r="D5859" t="str">
            <v>05 EOC</v>
          </cell>
          <cell r="E5859" t="e">
            <v>#N/A</v>
          </cell>
          <cell r="F5859" t="str">
            <v>04 Repr &amp; Return only</v>
          </cell>
          <cell r="G5859" t="str">
            <v>10.02.2004</v>
          </cell>
          <cell r="H5859" t="str">
            <v>00.00.0000</v>
          </cell>
          <cell r="I5859" t="str">
            <v>NON REMPLACE</v>
          </cell>
        </row>
        <row r="5860">
          <cell r="A5860" t="str">
            <v>XBTVB814009TA</v>
          </cell>
          <cell r="B5860" t="str">
            <v>REPAIR XBTVB814009</v>
          </cell>
          <cell r="C5860" t="str">
            <v>FR</v>
          </cell>
          <cell r="D5860" t="str">
            <v>05 EOC</v>
          </cell>
          <cell r="E5860" t="e">
            <v>#N/A</v>
          </cell>
          <cell r="F5860" t="str">
            <v>04 Repr &amp; Return only</v>
          </cell>
          <cell r="G5860" t="str">
            <v>10.02.2004</v>
          </cell>
          <cell r="H5860" t="str">
            <v>00.00.0000</v>
          </cell>
          <cell r="I5860" t="str">
            <v>NON REMPLACE</v>
          </cell>
        </row>
        <row r="5861">
          <cell r="A5861" t="str">
            <v>XBTVB814021TA</v>
          </cell>
          <cell r="B5861" t="str">
            <v>REPAIR XBTVB814021</v>
          </cell>
          <cell r="C5861" t="str">
            <v>FR</v>
          </cell>
          <cell r="D5861" t="str">
            <v>05 EOC</v>
          </cell>
          <cell r="E5861" t="e">
            <v>#N/A</v>
          </cell>
          <cell r="F5861" t="str">
            <v>04 Repr &amp; Return only</v>
          </cell>
          <cell r="G5861" t="str">
            <v>10.02.2004</v>
          </cell>
          <cell r="H5861" t="str">
            <v>00.00.0000</v>
          </cell>
          <cell r="I5861" t="str">
            <v>NON REMPLACE</v>
          </cell>
        </row>
        <row r="5862">
          <cell r="A5862" t="str">
            <v>XBTVB814023H4TA</v>
          </cell>
          <cell r="B5862" t="str">
            <v>REPAIR XBTVB814023H4</v>
          </cell>
          <cell r="C5862" t="str">
            <v>FR</v>
          </cell>
          <cell r="D5862" t="str">
            <v>05 EOC</v>
          </cell>
          <cell r="E5862" t="e">
            <v>#N/A</v>
          </cell>
          <cell r="F5862" t="str">
            <v>04 Repr &amp; Return only</v>
          </cell>
          <cell r="G5862" t="str">
            <v>10.02.2004</v>
          </cell>
          <cell r="H5862" t="str">
            <v>00.00.0000</v>
          </cell>
          <cell r="I5862" t="str">
            <v>NON REMPLACE</v>
          </cell>
        </row>
        <row r="5863">
          <cell r="A5863" t="str">
            <v>XBTVB814023TA</v>
          </cell>
          <cell r="B5863" t="str">
            <v>REPAIR XBTVB814023</v>
          </cell>
          <cell r="C5863" t="str">
            <v>FR</v>
          </cell>
          <cell r="D5863" t="str">
            <v>05 EOC</v>
          </cell>
          <cell r="E5863" t="e">
            <v>#N/A</v>
          </cell>
          <cell r="F5863" t="str">
            <v>04 Repr &amp; Return only</v>
          </cell>
          <cell r="G5863" t="str">
            <v>10.02.2004</v>
          </cell>
          <cell r="H5863" t="str">
            <v>00.00.0000</v>
          </cell>
          <cell r="I5863" t="str">
            <v>NON REMPLACE</v>
          </cell>
        </row>
        <row r="5864">
          <cell r="A5864" t="str">
            <v>XBTVB814029TA</v>
          </cell>
          <cell r="B5864" t="str">
            <v>REPAIR XBTVB814029</v>
          </cell>
          <cell r="C5864" t="str">
            <v>FR</v>
          </cell>
          <cell r="D5864" t="str">
            <v>05 EOC</v>
          </cell>
          <cell r="E5864" t="e">
            <v>#N/A</v>
          </cell>
          <cell r="F5864" t="str">
            <v>04 Repr &amp; Return only</v>
          </cell>
          <cell r="G5864" t="str">
            <v>10.02.2004</v>
          </cell>
          <cell r="H5864" t="str">
            <v>00.00.0000</v>
          </cell>
          <cell r="I5864" t="str">
            <v>NON REMPLACE</v>
          </cell>
        </row>
        <row r="5865">
          <cell r="A5865" t="str">
            <v>XBTVB8140TA</v>
          </cell>
          <cell r="B5865" t="str">
            <v>REPAIR XBTVB8140</v>
          </cell>
          <cell r="C5865" t="str">
            <v>FR</v>
          </cell>
          <cell r="D5865" t="str">
            <v>05 EOC</v>
          </cell>
          <cell r="E5865" t="e">
            <v>#N/A</v>
          </cell>
          <cell r="F5865" t="str">
            <v>04 Repr &amp; Return only</v>
          </cell>
          <cell r="G5865" t="str">
            <v>10.02.2004</v>
          </cell>
          <cell r="H5865" t="str">
            <v>00.00.0000</v>
          </cell>
          <cell r="I5865" t="str">
            <v>NON REMPLACE</v>
          </cell>
        </row>
        <row r="5866">
          <cell r="A5866" t="str">
            <v>XBTVB814902TA</v>
          </cell>
          <cell r="B5866" t="str">
            <v>REPAIR XBTVB814902</v>
          </cell>
          <cell r="C5866" t="str">
            <v>FR</v>
          </cell>
          <cell r="D5866" t="str">
            <v>05 EOC</v>
          </cell>
          <cell r="E5866" t="e">
            <v>#N/A</v>
          </cell>
          <cell r="F5866" t="str">
            <v>04 Repr &amp; Return only</v>
          </cell>
          <cell r="G5866" t="str">
            <v>10.02.2004</v>
          </cell>
          <cell r="H5866" t="str">
            <v>00.00.0000</v>
          </cell>
          <cell r="I5866" t="str">
            <v>NON REMPLACE</v>
          </cell>
        </row>
        <row r="5867">
          <cell r="A5867" t="str">
            <v>XBTVB814903TA</v>
          </cell>
          <cell r="B5867" t="str">
            <v>REPAIR XBTVB814903</v>
          </cell>
          <cell r="C5867" t="str">
            <v>FR</v>
          </cell>
          <cell r="D5867" t="str">
            <v>05 EOC</v>
          </cell>
          <cell r="E5867" t="e">
            <v>#N/A</v>
          </cell>
          <cell r="F5867" t="str">
            <v>04 Repr &amp; Return only</v>
          </cell>
          <cell r="G5867" t="str">
            <v>10.02.2004</v>
          </cell>
          <cell r="H5867" t="str">
            <v>00.00.0000</v>
          </cell>
          <cell r="I5867" t="str">
            <v>NON REMPLACE</v>
          </cell>
        </row>
        <row r="5868">
          <cell r="A5868" t="str">
            <v>XBTVB814904TA</v>
          </cell>
          <cell r="B5868" t="str">
            <v>REPAIR XBTVB814904</v>
          </cell>
          <cell r="C5868" t="str">
            <v>FR</v>
          </cell>
          <cell r="D5868" t="str">
            <v>05 EOC</v>
          </cell>
          <cell r="E5868" t="e">
            <v>#N/A</v>
          </cell>
          <cell r="F5868" t="str">
            <v>04 Repr &amp; Return only</v>
          </cell>
          <cell r="G5868" t="str">
            <v>10.02.2004</v>
          </cell>
          <cell r="H5868" t="str">
            <v>00.00.0000</v>
          </cell>
          <cell r="I5868" t="str">
            <v>NON REMPLACE</v>
          </cell>
        </row>
        <row r="5869">
          <cell r="A5869" t="str">
            <v>XBTVB814906TA</v>
          </cell>
          <cell r="B5869" t="str">
            <v>REPAIR XBTVB814906</v>
          </cell>
          <cell r="C5869" t="str">
            <v>FR</v>
          </cell>
          <cell r="D5869" t="str">
            <v>05 EOC</v>
          </cell>
          <cell r="E5869" t="e">
            <v>#N/A</v>
          </cell>
          <cell r="F5869" t="str">
            <v>04 Repr &amp; Return only</v>
          </cell>
          <cell r="G5869" t="str">
            <v>10.02.2004</v>
          </cell>
          <cell r="H5869" t="str">
            <v>00.00.0000</v>
          </cell>
          <cell r="I5869" t="str">
            <v>NON REMPLACE</v>
          </cell>
        </row>
        <row r="5870">
          <cell r="A5870" t="str">
            <v>XBTVB8149TA</v>
          </cell>
          <cell r="B5870" t="str">
            <v>REPAIR XBTVB8149</v>
          </cell>
          <cell r="C5870" t="str">
            <v>FR</v>
          </cell>
          <cell r="D5870" t="str">
            <v>05 EOC</v>
          </cell>
          <cell r="E5870" t="e">
            <v>#N/A</v>
          </cell>
          <cell r="F5870" t="str">
            <v>04 Repr &amp; Return only</v>
          </cell>
          <cell r="G5870" t="str">
            <v>10.02.2004</v>
          </cell>
          <cell r="H5870" t="str">
            <v>00.00.0000</v>
          </cell>
          <cell r="I5870" t="str">
            <v>NON REMPLACE</v>
          </cell>
        </row>
        <row r="5871">
          <cell r="A5871" t="str">
            <v>XBTVE142000TA</v>
          </cell>
          <cell r="B5871" t="str">
            <v>REPAIR XBTVE142000</v>
          </cell>
          <cell r="C5871" t="str">
            <v>FR</v>
          </cell>
          <cell r="D5871" t="str">
            <v>05 EOC</v>
          </cell>
          <cell r="E5871" t="e">
            <v>#N/A</v>
          </cell>
          <cell r="F5871" t="str">
            <v>04 Repr &amp; Return only</v>
          </cell>
          <cell r="G5871" t="str">
            <v>10.02.2004</v>
          </cell>
          <cell r="H5871" t="str">
            <v>00.00.0000</v>
          </cell>
          <cell r="I5871" t="str">
            <v>NON REMPLACE</v>
          </cell>
        </row>
        <row r="5872">
          <cell r="A5872" t="str">
            <v>XBTVE142002TA</v>
          </cell>
          <cell r="B5872" t="str">
            <v>REPAIR XBTVE142002</v>
          </cell>
          <cell r="C5872" t="str">
            <v>FR</v>
          </cell>
          <cell r="D5872" t="str">
            <v>05 EOC</v>
          </cell>
          <cell r="E5872" t="e">
            <v>#N/A</v>
          </cell>
          <cell r="F5872" t="str">
            <v>04 Repr &amp; Return only</v>
          </cell>
          <cell r="G5872" t="str">
            <v>10.02.2004</v>
          </cell>
          <cell r="H5872" t="str">
            <v>00.00.0000</v>
          </cell>
          <cell r="I5872" t="str">
            <v>NON REMPLACE</v>
          </cell>
        </row>
        <row r="5873">
          <cell r="A5873" t="str">
            <v>XBTVE14209TA</v>
          </cell>
          <cell r="B5873" t="str">
            <v>REPAIR XBTVE14209</v>
          </cell>
          <cell r="C5873" t="str">
            <v>FR</v>
          </cell>
          <cell r="D5873" t="str">
            <v>05 EOC</v>
          </cell>
          <cell r="E5873" t="e">
            <v>#N/A</v>
          </cell>
          <cell r="F5873" t="str">
            <v>04 Repr &amp; Return only</v>
          </cell>
          <cell r="G5873" t="str">
            <v>10.02.2004</v>
          </cell>
          <cell r="H5873" t="str">
            <v>00.00.0000</v>
          </cell>
          <cell r="I5873" t="str">
            <v>NON REMPLACE</v>
          </cell>
        </row>
        <row r="5874">
          <cell r="A5874" t="str">
            <v>XBTVE1420TA</v>
          </cell>
          <cell r="B5874" t="str">
            <v>REPAIR XBTVE1420</v>
          </cell>
          <cell r="C5874" t="str">
            <v>FR</v>
          </cell>
          <cell r="D5874" t="str">
            <v>05 EOC</v>
          </cell>
          <cell r="E5874" t="e">
            <v>#N/A</v>
          </cell>
          <cell r="F5874" t="str">
            <v>04 Repr &amp; Return only</v>
          </cell>
          <cell r="G5874" t="str">
            <v>10.02.2004</v>
          </cell>
          <cell r="H5874" t="str">
            <v>00.00.0000</v>
          </cell>
          <cell r="I5874" t="str">
            <v>NON REMPLACE</v>
          </cell>
        </row>
        <row r="5875">
          <cell r="A5875" t="str">
            <v>XBTVE1421TA</v>
          </cell>
          <cell r="B5875" t="str">
            <v>REPAIR XBTVE1421</v>
          </cell>
          <cell r="C5875" t="str">
            <v>FR</v>
          </cell>
          <cell r="D5875" t="str">
            <v>05 EOC</v>
          </cell>
          <cell r="E5875" t="e">
            <v>#N/A</v>
          </cell>
          <cell r="F5875" t="str">
            <v>04 Repr &amp; Return only</v>
          </cell>
          <cell r="G5875" t="str">
            <v>10.02.2004</v>
          </cell>
          <cell r="H5875" t="str">
            <v>00.00.0000</v>
          </cell>
          <cell r="I5875" t="str">
            <v>NON REMPLACE</v>
          </cell>
        </row>
        <row r="5876">
          <cell r="A5876" t="str">
            <v>XBTVM814070TA</v>
          </cell>
          <cell r="B5876" t="str">
            <v>REPAIR XBTVM814070</v>
          </cell>
          <cell r="C5876" t="str">
            <v>FR</v>
          </cell>
          <cell r="D5876" t="str">
            <v>05 EOC</v>
          </cell>
          <cell r="E5876">
            <v>60000</v>
          </cell>
          <cell r="F5876" t="str">
            <v>04 Repr &amp; Return only</v>
          </cell>
          <cell r="G5876" t="str">
            <v>10.02.2004</v>
          </cell>
          <cell r="H5876" t="str">
            <v>00.00.0000</v>
          </cell>
          <cell r="I5876" t="str">
            <v>NON REMPLACE</v>
          </cell>
        </row>
        <row r="5877">
          <cell r="A5877" t="str">
            <v>XBTVM814970TA</v>
          </cell>
          <cell r="B5877" t="str">
            <v>REPAIR XBTVM814970</v>
          </cell>
          <cell r="C5877" t="str">
            <v>FR</v>
          </cell>
          <cell r="D5877" t="str">
            <v>05 EOC</v>
          </cell>
          <cell r="E5877" t="e">
            <v>#N/A</v>
          </cell>
          <cell r="F5877" t="str">
            <v>04 Repr &amp; Return only</v>
          </cell>
          <cell r="G5877" t="str">
            <v>10.02.2004</v>
          </cell>
          <cell r="H5877" t="str">
            <v>00.00.0000</v>
          </cell>
          <cell r="I5877" t="str">
            <v>NON REMPLACE</v>
          </cell>
        </row>
        <row r="5878">
          <cell r="A5878" t="str">
            <v>XBTVM824370TA</v>
          </cell>
          <cell r="B5878" t="str">
            <v>REPAIR XBTVM824370</v>
          </cell>
          <cell r="C5878" t="str">
            <v>FR</v>
          </cell>
          <cell r="D5878" t="str">
            <v>05 EOC</v>
          </cell>
          <cell r="E5878" t="e">
            <v>#N/A</v>
          </cell>
          <cell r="F5878" t="str">
            <v>04 Repr &amp; Return only</v>
          </cell>
          <cell r="G5878" t="str">
            <v>10.02.2004</v>
          </cell>
          <cell r="H5878" t="str">
            <v>00.00.0000</v>
          </cell>
          <cell r="I5878" t="str">
            <v>NON REMPLACE</v>
          </cell>
        </row>
        <row r="5879">
          <cell r="A5879" t="str">
            <v>XBTX0001T</v>
          </cell>
          <cell r="B5879" t="str">
            <v>GUIDE MAGELIS</v>
          </cell>
          <cell r="C5879" t="str">
            <v>FR</v>
          </cell>
          <cell r="D5879" t="str">
            <v>04 Commercialized</v>
          </cell>
          <cell r="E5879" t="e">
            <v>#N/A</v>
          </cell>
          <cell r="F5879" t="str">
            <v>01 Exchg w/ new product</v>
          </cell>
          <cell r="G5879" t="str">
            <v>01.12.1995</v>
          </cell>
          <cell r="H5879" t="str">
            <v>00.00.0000</v>
          </cell>
        </row>
        <row r="5880">
          <cell r="A5880" t="str">
            <v>XBTX000DE</v>
          </cell>
          <cell r="B5880" t="str">
            <v>GUIDE MAGELIS</v>
          </cell>
          <cell r="C5880" t="str">
            <v>FR</v>
          </cell>
          <cell r="D5880" t="str">
            <v>04 Commercialized</v>
          </cell>
          <cell r="E5880" t="e">
            <v>#N/A</v>
          </cell>
          <cell r="F5880" t="str">
            <v>01 Exchg w/ new product</v>
          </cell>
          <cell r="G5880" t="str">
            <v>25.10.1995</v>
          </cell>
          <cell r="H5880" t="str">
            <v>00.00.0000</v>
          </cell>
        </row>
        <row r="5881">
          <cell r="A5881" t="str">
            <v>XBTX000EN</v>
          </cell>
          <cell r="B5881" t="str">
            <v>GUIDE MAGELIS</v>
          </cell>
          <cell r="C5881" t="str">
            <v>FR</v>
          </cell>
          <cell r="D5881" t="str">
            <v>04 Commercialized</v>
          </cell>
          <cell r="E5881" t="e">
            <v>#N/A</v>
          </cell>
          <cell r="F5881" t="str">
            <v>01 Exchg w/ new product</v>
          </cell>
          <cell r="G5881" t="str">
            <v>02.09.1995</v>
          </cell>
          <cell r="H5881" t="str">
            <v>00.00.0000</v>
          </cell>
        </row>
        <row r="5882">
          <cell r="A5882" t="str">
            <v>XBTX000ES</v>
          </cell>
          <cell r="B5882" t="str">
            <v>GUIDE MAGELIS</v>
          </cell>
          <cell r="C5882" t="str">
            <v>FR</v>
          </cell>
          <cell r="D5882" t="str">
            <v>04 Commercialized</v>
          </cell>
          <cell r="E5882" t="e">
            <v>#N/A</v>
          </cell>
          <cell r="F5882" t="str">
            <v>01 Exchg w/ new product</v>
          </cell>
          <cell r="G5882" t="str">
            <v>06.12.1995</v>
          </cell>
          <cell r="H5882" t="str">
            <v>00.00.0000</v>
          </cell>
        </row>
        <row r="5883">
          <cell r="A5883" t="str">
            <v>XBTX000FR</v>
          </cell>
          <cell r="B5883" t="str">
            <v>GUIDE MAGELIS</v>
          </cell>
          <cell r="C5883" t="str">
            <v>FR</v>
          </cell>
          <cell r="D5883" t="str">
            <v>04 Commercialized</v>
          </cell>
          <cell r="E5883" t="e">
            <v>#N/A</v>
          </cell>
          <cell r="F5883" t="str">
            <v>01 Exchg w/ new product</v>
          </cell>
          <cell r="G5883" t="str">
            <v>05.07.1995</v>
          </cell>
          <cell r="H5883" t="str">
            <v>00.00.0000</v>
          </cell>
        </row>
        <row r="5884">
          <cell r="A5884" t="str">
            <v>XBTZ3001</v>
          </cell>
          <cell r="B5884" t="str">
            <v>STAND</v>
          </cell>
          <cell r="C5884" t="str">
            <v>FR</v>
          </cell>
          <cell r="D5884" t="str">
            <v>04 Commercialized</v>
          </cell>
          <cell r="E5884" t="e">
            <v>#N/A</v>
          </cell>
          <cell r="F5884" t="str">
            <v>01 Exchg w/ new product</v>
          </cell>
          <cell r="G5884" t="str">
            <v>19.02.1999</v>
          </cell>
          <cell r="H5884" t="str">
            <v>00.00.0000</v>
          </cell>
        </row>
        <row r="5885">
          <cell r="A5885" t="str">
            <v>XBTZ3002</v>
          </cell>
          <cell r="B5885" t="str">
            <v>SPRING LOADED CLAMPS FOR  XBT-HM/F AND T</v>
          </cell>
          <cell r="C5885" t="str">
            <v>FR</v>
          </cell>
          <cell r="D5885" t="str">
            <v>04 Commercialized</v>
          </cell>
          <cell r="E5885" t="e">
            <v>#N/A</v>
          </cell>
          <cell r="F5885" t="str">
            <v>01 Exchg w/ new product</v>
          </cell>
          <cell r="G5885" t="str">
            <v>19.02.1999</v>
          </cell>
          <cell r="H5885" t="str">
            <v>00.00.0000</v>
          </cell>
        </row>
        <row r="5886">
          <cell r="A5886" t="str">
            <v>XBTZ3003</v>
          </cell>
          <cell r="B5886" t="str">
            <v>SPRING LOADED CLAMPS FOR  XBT-H/P/E</v>
          </cell>
          <cell r="C5886" t="str">
            <v>FR</v>
          </cell>
          <cell r="D5886" t="str">
            <v>04 Commercialized</v>
          </cell>
          <cell r="E5886" t="e">
            <v>#N/A</v>
          </cell>
          <cell r="F5886" t="str">
            <v>01 Exchg w/ new product</v>
          </cell>
          <cell r="G5886" t="str">
            <v>19.02.1999</v>
          </cell>
          <cell r="H5886" t="str">
            <v>00.00.0000</v>
          </cell>
        </row>
        <row r="5887">
          <cell r="A5887" t="str">
            <v>XBTZ3004</v>
          </cell>
          <cell r="B5887" t="str">
            <v>POWER SUPPLY CONNECTORS</v>
          </cell>
          <cell r="C5887" t="str">
            <v>FR</v>
          </cell>
          <cell r="D5887" t="str">
            <v>04 Commercialized</v>
          </cell>
          <cell r="E5887" t="e">
            <v>#N/A</v>
          </cell>
          <cell r="F5887" t="str">
            <v>01 Exchg w/ new product</v>
          </cell>
          <cell r="G5887" t="str">
            <v>19.02.1999</v>
          </cell>
          <cell r="H5887" t="str">
            <v>00.00.0000</v>
          </cell>
        </row>
        <row r="5888">
          <cell r="A5888" t="str">
            <v>XBTZ3005</v>
          </cell>
          <cell r="B5888" t="str">
            <v>SPRING CLIPS (4)</v>
          </cell>
          <cell r="C5888" t="str">
            <v>FR</v>
          </cell>
          <cell r="D5888" t="str">
            <v>02 Validated</v>
          </cell>
          <cell r="E5888" t="e">
            <v>#N/A</v>
          </cell>
          <cell r="F5888" t="str">
            <v>01 Exchg w/ new product</v>
          </cell>
          <cell r="G5888" t="str">
            <v>22.05.2002</v>
          </cell>
          <cell r="H5888" t="str">
            <v>00.00.0000</v>
          </cell>
        </row>
        <row r="5889">
          <cell r="A5889" t="str">
            <v>XBTZ900</v>
          </cell>
          <cell r="B5889" t="str">
            <v>CABLE FOR OPEN PROTOCOL</v>
          </cell>
          <cell r="C5889" t="str">
            <v>FR</v>
          </cell>
          <cell r="D5889" t="str">
            <v>04 Commercialized</v>
          </cell>
          <cell r="E5889" t="e">
            <v>#N/A</v>
          </cell>
          <cell r="F5889" t="str">
            <v>01 Exchg w/ new product</v>
          </cell>
          <cell r="G5889" t="str">
            <v>10.07.1996</v>
          </cell>
          <cell r="H5889" t="str">
            <v>00.00.0000</v>
          </cell>
        </row>
        <row r="5890">
          <cell r="A5890" t="str">
            <v>XBTZ908</v>
          </cell>
          <cell r="B5890" t="str">
            <v>CABLE XBT UNITELWAY</v>
          </cell>
          <cell r="C5890" t="str">
            <v>FR</v>
          </cell>
          <cell r="D5890" t="str">
            <v>04 Commercialized</v>
          </cell>
          <cell r="E5890">
            <v>4000</v>
          </cell>
          <cell r="F5890" t="str">
            <v>01 Exchg w/ new product</v>
          </cell>
          <cell r="G5890" t="str">
            <v>05.10.1987</v>
          </cell>
          <cell r="H5890" t="str">
            <v>00.00.0000</v>
          </cell>
        </row>
        <row r="5891">
          <cell r="A5891" t="str">
            <v>XBTZ909</v>
          </cell>
          <cell r="B5891" t="str">
            <v>CABLE FOR OPEN PROTOL</v>
          </cell>
          <cell r="C5891" t="str">
            <v>FR</v>
          </cell>
          <cell r="D5891" t="str">
            <v>04 Commercialized</v>
          </cell>
          <cell r="E5891" t="e">
            <v>#N/A</v>
          </cell>
          <cell r="F5891" t="str">
            <v>01 Exchg w/ new product</v>
          </cell>
          <cell r="G5891" t="str">
            <v>10.07.1996</v>
          </cell>
          <cell r="H5891" t="str">
            <v>00.00.0000</v>
          </cell>
        </row>
        <row r="5892">
          <cell r="A5892" t="str">
            <v>XBTZ915</v>
          </cell>
          <cell r="B5892" t="str">
            <v>CABLE FOR XBT RS232</v>
          </cell>
          <cell r="C5892" t="str">
            <v>FR</v>
          </cell>
          <cell r="D5892" t="str">
            <v>04 Commercialized</v>
          </cell>
          <cell r="E5892">
            <v>4800</v>
          </cell>
          <cell r="F5892" t="str">
            <v>01 Exchg w/ new product</v>
          </cell>
          <cell r="G5892" t="str">
            <v>05.10.1987</v>
          </cell>
          <cell r="H5892" t="str">
            <v>00.00.0000</v>
          </cell>
        </row>
        <row r="5893">
          <cell r="A5893" t="str">
            <v>XBTZ918</v>
          </cell>
          <cell r="B5893" t="str">
            <v>XBT UNITELWAY CABLE SCM</v>
          </cell>
          <cell r="C5893" t="str">
            <v>FR</v>
          </cell>
          <cell r="D5893" t="str">
            <v>04 Commercialized</v>
          </cell>
          <cell r="E5893">
            <v>6700</v>
          </cell>
          <cell r="F5893" t="str">
            <v>01 Exchg w/ new product</v>
          </cell>
          <cell r="G5893" t="str">
            <v>01.03.1988</v>
          </cell>
          <cell r="H5893" t="str">
            <v>00.00.0000</v>
          </cell>
        </row>
        <row r="5894">
          <cell r="A5894" t="str">
            <v>XBTZ928</v>
          </cell>
          <cell r="B5894" t="str">
            <v>CABLE XBT UNI-TELWAY</v>
          </cell>
          <cell r="C5894" t="str">
            <v>FR</v>
          </cell>
          <cell r="D5894" t="str">
            <v>04 Commercialized</v>
          </cell>
          <cell r="E5894">
            <v>5800</v>
          </cell>
          <cell r="F5894" t="str">
            <v>01 Exchg w/ new product</v>
          </cell>
          <cell r="G5894" t="str">
            <v>22.03.1990</v>
          </cell>
          <cell r="H5894" t="str">
            <v>00.00.0000</v>
          </cell>
        </row>
        <row r="5895">
          <cell r="A5895" t="str">
            <v>XBTZ936</v>
          </cell>
          <cell r="B5895" t="str">
            <v>PRINT CONNECTING CABLE</v>
          </cell>
          <cell r="C5895" t="str">
            <v>FR</v>
          </cell>
          <cell r="D5895" t="str">
            <v>04 Commercialized</v>
          </cell>
          <cell r="E5895">
            <v>5800</v>
          </cell>
          <cell r="F5895" t="str">
            <v>01 Exchg w/ new product</v>
          </cell>
          <cell r="G5895" t="str">
            <v>19.12.1990</v>
          </cell>
          <cell r="H5895" t="str">
            <v>00.00.0000</v>
          </cell>
        </row>
        <row r="5896">
          <cell r="A5896" t="str">
            <v>XBTZ938</v>
          </cell>
          <cell r="B5896" t="str">
            <v>TESYS U/ATV CABLE</v>
          </cell>
          <cell r="C5896" t="str">
            <v>FR</v>
          </cell>
          <cell r="D5896" t="str">
            <v>04 Commercialized</v>
          </cell>
          <cell r="E5896">
            <v>2100</v>
          </cell>
          <cell r="F5896" t="str">
            <v>01 Exchg w/ new product</v>
          </cell>
          <cell r="G5896" t="str">
            <v>04.07.2003</v>
          </cell>
          <cell r="H5896" t="str">
            <v>00.00.0000</v>
          </cell>
        </row>
        <row r="5897">
          <cell r="A5897" t="str">
            <v>XBTZ939</v>
          </cell>
          <cell r="B5897" t="str">
            <v>RS232/CL20MA INTERFACE</v>
          </cell>
          <cell r="C5897" t="str">
            <v>FR</v>
          </cell>
          <cell r="D5897" t="str">
            <v>04 Commercialized</v>
          </cell>
          <cell r="E5897" t="e">
            <v>#N/A</v>
          </cell>
          <cell r="F5897" t="str">
            <v>01 Exchg w/ new product</v>
          </cell>
          <cell r="G5897" t="str">
            <v>30.08.1994</v>
          </cell>
          <cell r="H5897" t="str">
            <v>00.00.0000</v>
          </cell>
        </row>
        <row r="5898">
          <cell r="A5898" t="str">
            <v>XBTZ945</v>
          </cell>
          <cell r="B5898" t="str">
            <v>CONFIGURATION CABLE</v>
          </cell>
          <cell r="C5898" t="str">
            <v>FR</v>
          </cell>
          <cell r="D5898" t="str">
            <v>04 Commercialized</v>
          </cell>
          <cell r="E5898">
            <v>3400</v>
          </cell>
          <cell r="F5898" t="str">
            <v>01 Exchg w/ new product</v>
          </cell>
          <cell r="G5898" t="str">
            <v>04.07.2003</v>
          </cell>
          <cell r="H5898" t="str">
            <v>00.00.0000</v>
          </cell>
        </row>
        <row r="5899">
          <cell r="A5899" t="str">
            <v>XBTZ948</v>
          </cell>
          <cell r="B5899" t="str">
            <v>UNITELWAY CABLE TSX7UC</v>
          </cell>
          <cell r="C5899" t="str">
            <v>FR</v>
          </cell>
          <cell r="D5899" t="str">
            <v>05 EOC</v>
          </cell>
          <cell r="E5899">
            <v>6100</v>
          </cell>
          <cell r="F5899" t="str">
            <v>01 Exchg w/ new product</v>
          </cell>
          <cell r="G5899" t="str">
            <v>25.07.2000</v>
          </cell>
          <cell r="H5899" t="str">
            <v>00.00.0000</v>
          </cell>
          <cell r="I5899" t="str">
            <v>NON REMPLACE</v>
          </cell>
        </row>
        <row r="5900">
          <cell r="A5900" t="str">
            <v>XBTZ958</v>
          </cell>
          <cell r="B5900" t="str">
            <v>CONNECTING CABLE</v>
          </cell>
          <cell r="C5900" t="str">
            <v>FR</v>
          </cell>
          <cell r="D5900" t="str">
            <v>04 Commercialized</v>
          </cell>
          <cell r="E5900" t="e">
            <v>#N/A</v>
          </cell>
          <cell r="F5900" t="str">
            <v>01 Exchg w/ new product</v>
          </cell>
          <cell r="G5900" t="str">
            <v>19.09.1995</v>
          </cell>
          <cell r="H5900" t="str">
            <v>00.00.0000</v>
          </cell>
        </row>
        <row r="5901">
          <cell r="A5901" t="str">
            <v>XBTZ962</v>
          </cell>
          <cell r="B5901" t="str">
            <v>ADAPTOR</v>
          </cell>
          <cell r="C5901" t="str">
            <v>FR</v>
          </cell>
          <cell r="D5901" t="str">
            <v>04 Commercialized</v>
          </cell>
          <cell r="E5901">
            <v>2400</v>
          </cell>
          <cell r="F5901" t="str">
            <v>01 Exchg w/ new product</v>
          </cell>
          <cell r="G5901" t="str">
            <v>15.04.1998</v>
          </cell>
          <cell r="H5901" t="str">
            <v>00.00.0000</v>
          </cell>
        </row>
        <row r="5902">
          <cell r="A5902" t="str">
            <v>XBTZ968</v>
          </cell>
          <cell r="B5902" t="str">
            <v>XBT TSX07 LINK CABLE</v>
          </cell>
          <cell r="C5902" t="str">
            <v>CN</v>
          </cell>
          <cell r="D5902" t="str">
            <v>04 Commercialized</v>
          </cell>
          <cell r="E5902">
            <v>4600</v>
          </cell>
          <cell r="F5902" t="str">
            <v>01 Exchg w/ new product</v>
          </cell>
          <cell r="G5902" t="str">
            <v>29.07.1994</v>
          </cell>
          <cell r="H5902" t="str">
            <v>00.00.0000</v>
          </cell>
        </row>
        <row r="5903">
          <cell r="A5903" t="str">
            <v>XBTZ9680</v>
          </cell>
          <cell r="B5903" t="str">
            <v>ANGLED CABLE PLC TSX</v>
          </cell>
          <cell r="C5903" t="str">
            <v>FR</v>
          </cell>
          <cell r="D5903" t="str">
            <v>04 Commercialized</v>
          </cell>
          <cell r="E5903">
            <v>4600</v>
          </cell>
          <cell r="F5903" t="str">
            <v>01 Exchg w/ new product</v>
          </cell>
          <cell r="G5903" t="str">
            <v>04.07.2003</v>
          </cell>
          <cell r="H5903" t="str">
            <v>00.00.0000</v>
          </cell>
        </row>
        <row r="5904">
          <cell r="A5904" t="str">
            <v>XBTZ9681</v>
          </cell>
          <cell r="B5904" t="str">
            <v>XBT TSX07</v>
          </cell>
          <cell r="C5904" t="str">
            <v>CN</v>
          </cell>
          <cell r="D5904" t="str">
            <v>04 Commercialized</v>
          </cell>
          <cell r="E5904">
            <v>3500</v>
          </cell>
          <cell r="F5904" t="str">
            <v>01 Exchg w/ new product</v>
          </cell>
          <cell r="G5904" t="str">
            <v>29.03.1997</v>
          </cell>
          <cell r="H5904" t="str">
            <v>00.00.0000</v>
          </cell>
        </row>
        <row r="5905">
          <cell r="A5905" t="str">
            <v>XBTZ9686</v>
          </cell>
          <cell r="B5905" t="str">
            <v>XBT TSX07 CABLE</v>
          </cell>
          <cell r="C5905" t="str">
            <v>FR</v>
          </cell>
          <cell r="D5905" t="str">
            <v>04 Commercialized</v>
          </cell>
          <cell r="E5905" t="e">
            <v>#N/A</v>
          </cell>
          <cell r="F5905" t="str">
            <v>01 Exchg w/ new product</v>
          </cell>
          <cell r="G5905" t="str">
            <v>17.07.1998</v>
          </cell>
          <cell r="H5905" t="str">
            <v>00.00.0000</v>
          </cell>
        </row>
        <row r="5906">
          <cell r="A5906" t="str">
            <v>XBTZ9687</v>
          </cell>
          <cell r="B5906" t="str">
            <v>XBT TSX07 CABLE 20M</v>
          </cell>
          <cell r="C5906" t="str">
            <v>FR</v>
          </cell>
          <cell r="D5906" t="str">
            <v>04 Commercialized</v>
          </cell>
          <cell r="E5906" t="e">
            <v>#N/A</v>
          </cell>
          <cell r="F5906" t="str">
            <v>01 Exchg w/ new product</v>
          </cell>
          <cell r="G5906" t="str">
            <v>25.07.1998</v>
          </cell>
          <cell r="H5906" t="str">
            <v>00.00.0000</v>
          </cell>
        </row>
        <row r="5907">
          <cell r="A5907" t="str">
            <v>XBTZ9688</v>
          </cell>
          <cell r="B5907" t="str">
            <v>XBT TSX07 CABLE 25M</v>
          </cell>
          <cell r="C5907" t="str">
            <v>FR</v>
          </cell>
          <cell r="D5907" t="str">
            <v>04 Commercialized</v>
          </cell>
          <cell r="E5907" t="e">
            <v>#N/A</v>
          </cell>
          <cell r="F5907" t="str">
            <v>01 Exchg w/ new product</v>
          </cell>
          <cell r="G5907" t="str">
            <v>25.07.1998</v>
          </cell>
          <cell r="H5907" t="str">
            <v>00.00.0000</v>
          </cell>
        </row>
        <row r="5908">
          <cell r="A5908" t="str">
            <v>XBTZ9701</v>
          </cell>
          <cell r="B5908" t="str">
            <v>XBT CONNECTING CABLE</v>
          </cell>
          <cell r="C5908" t="str">
            <v>FR</v>
          </cell>
          <cell r="D5908" t="str">
            <v>04 Commercialized</v>
          </cell>
          <cell r="E5908">
            <v>3200</v>
          </cell>
          <cell r="F5908" t="str">
            <v>01 Exchg w/ new product</v>
          </cell>
          <cell r="G5908" t="str">
            <v>23.07.1998</v>
          </cell>
          <cell r="H5908" t="str">
            <v>00.00.0000</v>
          </cell>
        </row>
        <row r="5909">
          <cell r="A5909" t="str">
            <v>XBTZ9702</v>
          </cell>
          <cell r="B5909" t="str">
            <v>XBT CONNECTING CABLE</v>
          </cell>
          <cell r="C5909" t="str">
            <v>FR</v>
          </cell>
          <cell r="D5909" t="str">
            <v>05 EOC</v>
          </cell>
          <cell r="E5909" t="e">
            <v>#N/A</v>
          </cell>
          <cell r="F5909" t="str">
            <v>01 Exchg w/ new product</v>
          </cell>
          <cell r="G5909" t="str">
            <v>05.02.2004</v>
          </cell>
          <cell r="H5909" t="str">
            <v>00.00.0000</v>
          </cell>
          <cell r="I5909" t="str">
            <v>NON REMPLACE</v>
          </cell>
        </row>
        <row r="5910">
          <cell r="A5910" t="str">
            <v>XBTZ9710</v>
          </cell>
          <cell r="B5910" t="str">
            <v>XBT CONNECTING CABLE</v>
          </cell>
          <cell r="C5910" t="str">
            <v>FR</v>
          </cell>
          <cell r="D5910" t="str">
            <v>04 Commercialized</v>
          </cell>
          <cell r="E5910" t="e">
            <v>#N/A</v>
          </cell>
          <cell r="F5910" t="str">
            <v>01 Exchg w/ new product</v>
          </cell>
          <cell r="G5910" t="str">
            <v>23.07.1998</v>
          </cell>
          <cell r="H5910" t="str">
            <v>00.00.0000</v>
          </cell>
        </row>
        <row r="5911">
          <cell r="A5911" t="str">
            <v>XBTZ9711</v>
          </cell>
          <cell r="B5911" t="str">
            <v>XBT CONNECTING CABLE</v>
          </cell>
          <cell r="C5911" t="str">
            <v>FR</v>
          </cell>
          <cell r="D5911" t="str">
            <v>04 Commercialized</v>
          </cell>
          <cell r="E5911" t="e">
            <v>#N/A</v>
          </cell>
          <cell r="F5911" t="str">
            <v>01 Exchg w/ new product</v>
          </cell>
          <cell r="G5911" t="str">
            <v>23.07.1998</v>
          </cell>
          <cell r="H5911" t="str">
            <v>00.00.0000</v>
          </cell>
        </row>
        <row r="5912">
          <cell r="A5912" t="str">
            <v>XBTZ97112</v>
          </cell>
          <cell r="B5912" t="str">
            <v>XBT CONNECTING CABLE 10M</v>
          </cell>
          <cell r="C5912" t="str">
            <v>FR</v>
          </cell>
          <cell r="D5912" t="str">
            <v>04 Commercialized</v>
          </cell>
          <cell r="E5912" t="e">
            <v>#N/A</v>
          </cell>
          <cell r="F5912" t="str">
            <v>01 Exchg w/ new product</v>
          </cell>
          <cell r="G5912" t="str">
            <v>13.10.2000</v>
          </cell>
          <cell r="H5912" t="str">
            <v>00.00.0000</v>
          </cell>
        </row>
        <row r="5913">
          <cell r="A5913" t="str">
            <v>XBTZ9712</v>
          </cell>
          <cell r="B5913" t="str">
            <v>XBT CONNECTING CABLE</v>
          </cell>
          <cell r="C5913" t="str">
            <v>FR</v>
          </cell>
          <cell r="D5913" t="str">
            <v>04 Commercialized</v>
          </cell>
          <cell r="E5913" t="e">
            <v>#N/A</v>
          </cell>
          <cell r="F5913" t="str">
            <v>01 Exchg w/ new product</v>
          </cell>
          <cell r="G5913" t="str">
            <v>23.07.1998</v>
          </cell>
          <cell r="H5913" t="str">
            <v>00.00.0000</v>
          </cell>
        </row>
        <row r="5914">
          <cell r="A5914" t="str">
            <v>XBTZ9713</v>
          </cell>
          <cell r="B5914" t="str">
            <v>XBTETH LINK CABLE</v>
          </cell>
          <cell r="C5914" t="str">
            <v>FR</v>
          </cell>
          <cell r="D5914" t="str">
            <v>04 Commercialized</v>
          </cell>
          <cell r="E5914" t="e">
            <v>#N/A</v>
          </cell>
          <cell r="F5914" t="str">
            <v>01 Exchg w/ new product</v>
          </cell>
          <cell r="G5914" t="str">
            <v>23.11.2000</v>
          </cell>
          <cell r="H5914" t="str">
            <v>00.00.0000</v>
          </cell>
        </row>
        <row r="5915">
          <cell r="A5915" t="str">
            <v>XBTZ9720</v>
          </cell>
          <cell r="B5915" t="str">
            <v>XBT CONNECTING CABLE</v>
          </cell>
          <cell r="C5915" t="str">
            <v>FR</v>
          </cell>
          <cell r="D5915" t="str">
            <v>04 Commercialized</v>
          </cell>
          <cell r="E5915" t="e">
            <v>#N/A</v>
          </cell>
          <cell r="F5915" t="str">
            <v>01 Exchg w/ new product</v>
          </cell>
          <cell r="G5915" t="str">
            <v>23.07.1998</v>
          </cell>
          <cell r="H5915" t="str">
            <v>00.00.0000</v>
          </cell>
        </row>
        <row r="5916">
          <cell r="A5916" t="str">
            <v>XBTZ9721</v>
          </cell>
          <cell r="B5916" t="str">
            <v>XBT CONNECTING CABLE</v>
          </cell>
          <cell r="C5916" t="str">
            <v>FR</v>
          </cell>
          <cell r="D5916" t="str">
            <v>04 Commercialized</v>
          </cell>
          <cell r="E5916" t="e">
            <v>#N/A</v>
          </cell>
          <cell r="F5916" t="str">
            <v>01 Exchg w/ new product</v>
          </cell>
          <cell r="G5916" t="str">
            <v>23.07.1998</v>
          </cell>
          <cell r="H5916" t="str">
            <v>00.00.0000</v>
          </cell>
        </row>
        <row r="5917">
          <cell r="A5917" t="str">
            <v>XBTZ9730</v>
          </cell>
          <cell r="B5917" t="str">
            <v>XBT CONNECTING CABLE</v>
          </cell>
          <cell r="C5917" t="str">
            <v>FR</v>
          </cell>
          <cell r="D5917" t="str">
            <v>04 Commercialized</v>
          </cell>
          <cell r="E5917" t="e">
            <v>#N/A</v>
          </cell>
          <cell r="F5917" t="str">
            <v>01 Exchg w/ new product</v>
          </cell>
          <cell r="G5917" t="str">
            <v>23.07.1998</v>
          </cell>
          <cell r="H5917" t="str">
            <v>00.00.0000</v>
          </cell>
        </row>
        <row r="5918">
          <cell r="A5918" t="str">
            <v>XBTZ9731</v>
          </cell>
          <cell r="B5918" t="str">
            <v>XBT CONNECTING CABLE</v>
          </cell>
          <cell r="C5918" t="str">
            <v>FR</v>
          </cell>
          <cell r="D5918" t="str">
            <v>04 Commercialized</v>
          </cell>
          <cell r="E5918" t="e">
            <v>#N/A</v>
          </cell>
          <cell r="F5918" t="str">
            <v>01 Exchg w/ new product</v>
          </cell>
          <cell r="G5918" t="str">
            <v>23.07.1998</v>
          </cell>
          <cell r="H5918" t="str">
            <v>00.00.0000</v>
          </cell>
        </row>
        <row r="5919">
          <cell r="A5919" t="str">
            <v>XBTZ9732</v>
          </cell>
          <cell r="B5919" t="str">
            <v>XBT CONNECTING CABLE</v>
          </cell>
          <cell r="C5919" t="str">
            <v>FR</v>
          </cell>
          <cell r="D5919" t="str">
            <v>04 Commercialized</v>
          </cell>
          <cell r="E5919" t="e">
            <v>#N/A</v>
          </cell>
          <cell r="F5919" t="str">
            <v>01 Exchg w/ new product</v>
          </cell>
          <cell r="G5919" t="str">
            <v>17.03.1999</v>
          </cell>
          <cell r="H5919" t="str">
            <v>00.00.0000</v>
          </cell>
        </row>
        <row r="5920">
          <cell r="A5920" t="str">
            <v>XBTZ9740</v>
          </cell>
          <cell r="B5920" t="str">
            <v>XBT CONNECTING CABLE</v>
          </cell>
          <cell r="C5920" t="str">
            <v>FR</v>
          </cell>
          <cell r="D5920" t="str">
            <v>04 Commercialized</v>
          </cell>
          <cell r="E5920" t="e">
            <v>#N/A</v>
          </cell>
          <cell r="F5920" t="str">
            <v>01 Exchg w/ new product</v>
          </cell>
          <cell r="G5920" t="str">
            <v>23.07.1998</v>
          </cell>
          <cell r="H5920" t="str">
            <v>00.00.0000</v>
          </cell>
        </row>
        <row r="5921">
          <cell r="A5921" t="str">
            <v>XBTZ9741</v>
          </cell>
          <cell r="B5921" t="str">
            <v>XBT CONNECTING CABLE</v>
          </cell>
          <cell r="C5921" t="str">
            <v>FR</v>
          </cell>
          <cell r="D5921" t="str">
            <v>04 Commercialized</v>
          </cell>
          <cell r="E5921" t="e">
            <v>#N/A</v>
          </cell>
          <cell r="F5921" t="str">
            <v>01 Exchg w/ new product</v>
          </cell>
          <cell r="G5921" t="str">
            <v>23.07.1998</v>
          </cell>
          <cell r="H5921" t="str">
            <v>00.00.0000</v>
          </cell>
        </row>
        <row r="5922">
          <cell r="A5922" t="str">
            <v>XBTZ9750</v>
          </cell>
          <cell r="B5922" t="str">
            <v>XBT CONNECTING CABLE</v>
          </cell>
          <cell r="C5922" t="str">
            <v>FR</v>
          </cell>
          <cell r="D5922" t="str">
            <v>04 Commercialized</v>
          </cell>
          <cell r="E5922" t="e">
            <v>#N/A</v>
          </cell>
          <cell r="F5922" t="str">
            <v>01 Exchg w/ new product</v>
          </cell>
          <cell r="G5922" t="str">
            <v>23.07.1998</v>
          </cell>
          <cell r="H5922" t="str">
            <v>00.00.0000</v>
          </cell>
        </row>
        <row r="5923">
          <cell r="A5923" t="str">
            <v>XBTZ978</v>
          </cell>
          <cell r="B5923" t="str">
            <v>CONTROLLER CABLE</v>
          </cell>
          <cell r="C5923" t="str">
            <v>FR</v>
          </cell>
          <cell r="D5923" t="str">
            <v>04 Commercialized</v>
          </cell>
          <cell r="E5923">
            <v>2100</v>
          </cell>
          <cell r="F5923" t="str">
            <v>01 Exchg w/ new product</v>
          </cell>
          <cell r="G5923" t="str">
            <v>04.07.2003</v>
          </cell>
          <cell r="H5923" t="str">
            <v>00.00.0000</v>
          </cell>
        </row>
        <row r="5924">
          <cell r="A5924" t="str">
            <v>XBTZ979</v>
          </cell>
          <cell r="B5924" t="str">
            <v>MPI-XBT GATEWAY</v>
          </cell>
          <cell r="C5924" t="str">
            <v>FR</v>
          </cell>
          <cell r="D5924" t="str">
            <v>04 Commercialized</v>
          </cell>
          <cell r="E5924" t="e">
            <v>#N/A</v>
          </cell>
          <cell r="F5924" t="str">
            <v>01 Exchg w/ new product</v>
          </cell>
          <cell r="G5924" t="str">
            <v>10.10.2000</v>
          </cell>
          <cell r="H5924" t="str">
            <v>00.00.0000</v>
          </cell>
        </row>
        <row r="5925">
          <cell r="A5925" t="str">
            <v>XBTZ988</v>
          </cell>
          <cell r="B5925" t="str">
            <v>CABLE FOR STB</v>
          </cell>
          <cell r="C5925" t="str">
            <v>CN</v>
          </cell>
          <cell r="D5925" t="str">
            <v>04 Commercialized</v>
          </cell>
          <cell r="E5925" t="e">
            <v>#N/A</v>
          </cell>
          <cell r="F5925" t="str">
            <v>01 Exchg w/ new product</v>
          </cell>
          <cell r="G5925" t="str">
            <v>16.07.2004</v>
          </cell>
          <cell r="H5925" t="str">
            <v>00.00.0000</v>
          </cell>
        </row>
        <row r="5926">
          <cell r="A5926" t="str">
            <v>XBTZA994</v>
          </cell>
          <cell r="B5926" t="str">
            <v>COUPLING MODULE XBT ASI</v>
          </cell>
          <cell r="C5926" t="str">
            <v>FR</v>
          </cell>
          <cell r="D5926" t="str">
            <v>05 EOC</v>
          </cell>
          <cell r="E5926" t="e">
            <v>#N/A</v>
          </cell>
          <cell r="F5926" t="str">
            <v>01 Exchg w/ new product</v>
          </cell>
          <cell r="G5926" t="str">
            <v>05.02.2004</v>
          </cell>
          <cell r="H5926" t="str">
            <v>00.00.0000</v>
          </cell>
          <cell r="I5926" t="str">
            <v>NON REMPLACE</v>
          </cell>
        </row>
        <row r="5927">
          <cell r="A5927" t="str">
            <v>XBTZG12</v>
          </cell>
          <cell r="B5927" t="str">
            <v>BACKLIGHT XBTG2 STN</v>
          </cell>
          <cell r="C5927" t="str">
            <v>JP</v>
          </cell>
          <cell r="D5927" t="str">
            <v>04 Commercialized</v>
          </cell>
          <cell r="E5927" t="e">
            <v>#N/A</v>
          </cell>
          <cell r="F5927" t="str">
            <v>01 Exchg w/ new product</v>
          </cell>
          <cell r="G5927" t="str">
            <v>24.10.2003</v>
          </cell>
          <cell r="H5927" t="str">
            <v>00.00.0000</v>
          </cell>
        </row>
        <row r="5928">
          <cell r="A5928" t="str">
            <v>XBTZG13</v>
          </cell>
          <cell r="B5928" t="str">
            <v>BACKLIGHT XBTG5 STN</v>
          </cell>
          <cell r="C5928" t="str">
            <v>JP</v>
          </cell>
          <cell r="D5928" t="str">
            <v>04 Commercialized</v>
          </cell>
          <cell r="E5928" t="e">
            <v>#N/A</v>
          </cell>
          <cell r="F5928" t="str">
            <v>01 Exchg w/ new product</v>
          </cell>
          <cell r="G5928" t="str">
            <v>24.10.2003</v>
          </cell>
          <cell r="H5928" t="str">
            <v>00.00.0000</v>
          </cell>
        </row>
        <row r="5929">
          <cell r="A5929" t="str">
            <v>XBTZG14</v>
          </cell>
          <cell r="B5929" t="str">
            <v>BACKLIGHT XBTG4</v>
          </cell>
          <cell r="C5929" t="str">
            <v>JP</v>
          </cell>
          <cell r="D5929" t="str">
            <v>04 Commercialized</v>
          </cell>
          <cell r="E5929" t="e">
            <v>#N/A</v>
          </cell>
          <cell r="F5929" t="str">
            <v>01 Exchg w/ new product</v>
          </cell>
          <cell r="G5929" t="str">
            <v>24.10.2003</v>
          </cell>
          <cell r="H5929" t="str">
            <v>00.00.0000</v>
          </cell>
        </row>
        <row r="5930">
          <cell r="A5930" t="str">
            <v>XBTZG15</v>
          </cell>
          <cell r="B5930" t="str">
            <v>BACKLIGHT XBTG5 TFT</v>
          </cell>
          <cell r="C5930" t="str">
            <v>JP</v>
          </cell>
          <cell r="D5930" t="str">
            <v>04 Commercialized</v>
          </cell>
          <cell r="E5930" t="e">
            <v>#N/A</v>
          </cell>
          <cell r="F5930" t="str">
            <v>01 Exchg w/ new product</v>
          </cell>
          <cell r="G5930" t="str">
            <v>24.10.2003</v>
          </cell>
          <cell r="H5930" t="str">
            <v>00.00.0000</v>
          </cell>
        </row>
        <row r="5931">
          <cell r="A5931" t="str">
            <v>XBTZG16</v>
          </cell>
          <cell r="B5931" t="str">
            <v>BACKLIGHT XBTG6</v>
          </cell>
          <cell r="C5931" t="str">
            <v>JP</v>
          </cell>
          <cell r="D5931" t="str">
            <v>04 Commercialized</v>
          </cell>
          <cell r="E5931" t="e">
            <v>#N/A</v>
          </cell>
          <cell r="F5931" t="str">
            <v>01 Exchg w/ new product</v>
          </cell>
          <cell r="G5931" t="str">
            <v>24.10.2003</v>
          </cell>
          <cell r="H5931" t="str">
            <v>00.00.0000</v>
          </cell>
        </row>
        <row r="5932">
          <cell r="A5932" t="str">
            <v>XBTZG21</v>
          </cell>
          <cell r="B5932" t="str">
            <v>GASKET XBTG2 OPTIMUM</v>
          </cell>
          <cell r="C5932" t="str">
            <v>JP</v>
          </cell>
          <cell r="D5932" t="str">
            <v>04 Commercialized</v>
          </cell>
          <cell r="E5932" t="e">
            <v>#N/A</v>
          </cell>
          <cell r="F5932" t="str">
            <v>01 Exchg w/ new product</v>
          </cell>
          <cell r="G5932" t="str">
            <v>24.10.2003</v>
          </cell>
          <cell r="H5932" t="str">
            <v>00.00.0000</v>
          </cell>
        </row>
        <row r="5933">
          <cell r="A5933" t="str">
            <v>XBTZG22</v>
          </cell>
          <cell r="B5933" t="str">
            <v>GASKET XBTG2 MULTIF</v>
          </cell>
          <cell r="C5933" t="str">
            <v>JP</v>
          </cell>
          <cell r="D5933" t="str">
            <v>04 Commercialized</v>
          </cell>
          <cell r="E5933" t="e">
            <v>#N/A</v>
          </cell>
          <cell r="F5933" t="str">
            <v>01 Exchg w/ new product</v>
          </cell>
          <cell r="G5933" t="str">
            <v>24.10.2003</v>
          </cell>
          <cell r="H5933" t="str">
            <v>00.00.0000</v>
          </cell>
        </row>
        <row r="5934">
          <cell r="A5934" t="str">
            <v>XBTZG24</v>
          </cell>
          <cell r="B5934" t="str">
            <v>GASKET XBTG4</v>
          </cell>
          <cell r="C5934" t="str">
            <v>JP</v>
          </cell>
          <cell r="D5934" t="str">
            <v>04 Commercialized</v>
          </cell>
          <cell r="E5934" t="e">
            <v>#N/A</v>
          </cell>
          <cell r="F5934" t="str">
            <v>01 Exchg w/ new product</v>
          </cell>
          <cell r="G5934" t="str">
            <v>24.10.2003</v>
          </cell>
          <cell r="H5934" t="str">
            <v>00.00.0000</v>
          </cell>
        </row>
        <row r="5935">
          <cell r="A5935" t="str">
            <v>XBTZG26</v>
          </cell>
          <cell r="B5935" t="str">
            <v>GASKET XBTG6 &amp; 5</v>
          </cell>
          <cell r="C5935" t="str">
            <v>JP</v>
          </cell>
          <cell r="D5935" t="str">
            <v>04 Commercialized</v>
          </cell>
          <cell r="E5935" t="e">
            <v>#N/A</v>
          </cell>
          <cell r="F5935" t="str">
            <v>01 Exchg w/ new product</v>
          </cell>
          <cell r="G5935" t="str">
            <v>24.10.2003</v>
          </cell>
          <cell r="H5935" t="str">
            <v>00.00.0000</v>
          </cell>
        </row>
        <row r="5936">
          <cell r="A5936" t="str">
            <v>XBTZG31</v>
          </cell>
          <cell r="B5936" t="str">
            <v>SCREEN PROTECT.XBTG2 OPT</v>
          </cell>
          <cell r="C5936" t="str">
            <v>JP</v>
          </cell>
          <cell r="D5936" t="str">
            <v>04 Commercialized</v>
          </cell>
          <cell r="E5936" t="e">
            <v>#N/A</v>
          </cell>
          <cell r="F5936" t="str">
            <v>01 Exchg w/ new product</v>
          </cell>
          <cell r="G5936" t="str">
            <v>24.10.2003</v>
          </cell>
          <cell r="H5936" t="str">
            <v>00.00.0000</v>
          </cell>
        </row>
        <row r="5937">
          <cell r="A5937" t="str">
            <v>XBTZG32</v>
          </cell>
          <cell r="B5937" t="str">
            <v>SCREEN PROTECT.XBTG2 MULT</v>
          </cell>
          <cell r="C5937" t="str">
            <v>JP</v>
          </cell>
          <cell r="D5937" t="str">
            <v>04 Commercialized</v>
          </cell>
          <cell r="E5937" t="e">
            <v>#N/A</v>
          </cell>
          <cell r="F5937" t="str">
            <v>01 Exchg w/ new product</v>
          </cell>
          <cell r="G5937" t="str">
            <v>24.10.2003</v>
          </cell>
          <cell r="H5937" t="str">
            <v>00.00.0000</v>
          </cell>
        </row>
        <row r="5938">
          <cell r="A5938" t="str">
            <v>XBTZG34</v>
          </cell>
          <cell r="B5938" t="str">
            <v>SCREEN PROTECTION XBTG4</v>
          </cell>
          <cell r="C5938" t="str">
            <v>JP</v>
          </cell>
          <cell r="D5938" t="str">
            <v>04 Commercialized</v>
          </cell>
          <cell r="E5938" t="e">
            <v>#N/A</v>
          </cell>
          <cell r="F5938" t="str">
            <v>01 Exchg w/ new product</v>
          </cell>
          <cell r="G5938" t="str">
            <v>24.10.2003</v>
          </cell>
          <cell r="H5938" t="str">
            <v>00.00.0000</v>
          </cell>
        </row>
        <row r="5939">
          <cell r="A5939" t="str">
            <v>XBTZG36</v>
          </cell>
          <cell r="B5939" t="str">
            <v>SCREEN PROTECTION XBTG6&amp;5</v>
          </cell>
          <cell r="C5939" t="str">
            <v>JP</v>
          </cell>
          <cell r="D5939" t="str">
            <v>04 Commercialized</v>
          </cell>
          <cell r="E5939" t="e">
            <v>#N/A</v>
          </cell>
          <cell r="F5939" t="str">
            <v>01 Exchg w/ new product</v>
          </cell>
          <cell r="G5939" t="str">
            <v>24.10.2003</v>
          </cell>
          <cell r="H5939" t="str">
            <v>00.00.0000</v>
          </cell>
        </row>
        <row r="5940">
          <cell r="A5940" t="str">
            <v>XBTZG915</v>
          </cell>
          <cell r="B5940" t="str">
            <v>XBTG TRANSFERT CABLE COM</v>
          </cell>
          <cell r="C5940" t="str">
            <v>JP</v>
          </cell>
          <cell r="D5940" t="str">
            <v>04 Commercialized</v>
          </cell>
          <cell r="E5940">
            <v>8700</v>
          </cell>
          <cell r="F5940" t="str">
            <v>01 Exchg w/ new product</v>
          </cell>
          <cell r="G5940" t="str">
            <v>24.10.2003</v>
          </cell>
          <cell r="H5940" t="str">
            <v>00.00.0000</v>
          </cell>
        </row>
        <row r="5941">
          <cell r="A5941" t="str">
            <v>XBTZG925</v>
          </cell>
          <cell r="B5941" t="str">
            <v>XBTG TRANSFERT CABLE USB</v>
          </cell>
          <cell r="C5941" t="str">
            <v>JP</v>
          </cell>
          <cell r="D5941" t="str">
            <v>04 Commercialized</v>
          </cell>
          <cell r="E5941" t="e">
            <v>#N/A</v>
          </cell>
          <cell r="F5941" t="str">
            <v>01 Exchg w/ new product</v>
          </cell>
          <cell r="G5941" t="str">
            <v>19.10.2004</v>
          </cell>
          <cell r="H5941" t="str">
            <v>00.00.0000</v>
          </cell>
        </row>
        <row r="5942">
          <cell r="A5942" t="str">
            <v>XBTZG929</v>
          </cell>
          <cell r="B5942" t="str">
            <v>CABLE ADAPTER MPI</v>
          </cell>
          <cell r="C5942" t="str">
            <v>JP</v>
          </cell>
          <cell r="D5942" t="str">
            <v>04 Commercialized</v>
          </cell>
          <cell r="E5942" t="e">
            <v>#N/A</v>
          </cell>
          <cell r="F5942" t="str">
            <v>01 Exchg w/ new product</v>
          </cell>
          <cell r="G5942" t="str">
            <v>28.01.2005</v>
          </cell>
          <cell r="H5942" t="str">
            <v>00.00.0000</v>
          </cell>
        </row>
        <row r="5943">
          <cell r="A5943" t="str">
            <v>XBTZG946</v>
          </cell>
          <cell r="B5943" t="str">
            <v>PRINTER CABLE</v>
          </cell>
          <cell r="C5943" t="str">
            <v>JP</v>
          </cell>
          <cell r="D5943" t="str">
            <v>04 Commercialized</v>
          </cell>
          <cell r="E5943" t="e">
            <v>#N/A</v>
          </cell>
          <cell r="F5943" t="str">
            <v>01 Exchg w/ new product</v>
          </cell>
          <cell r="G5943" t="str">
            <v>24.10.2003</v>
          </cell>
          <cell r="H5943" t="str">
            <v>00.00.0000</v>
          </cell>
        </row>
        <row r="5944">
          <cell r="A5944" t="str">
            <v>XBTZG973</v>
          </cell>
          <cell r="B5944" t="str">
            <v>CONNECTING CABLE OTHER PLC</v>
          </cell>
          <cell r="C5944" t="str">
            <v>JP</v>
          </cell>
          <cell r="D5944" t="str">
            <v>04 Commercialized</v>
          </cell>
          <cell r="E5944" t="e">
            <v>#N/A</v>
          </cell>
          <cell r="F5944" t="str">
            <v>01 Exchg w/ new product</v>
          </cell>
          <cell r="G5944" t="str">
            <v>08.03.2005</v>
          </cell>
          <cell r="H5944" t="str">
            <v>00.00.0000</v>
          </cell>
        </row>
        <row r="5945">
          <cell r="A5945" t="str">
            <v>XBTZG9770</v>
          </cell>
          <cell r="B5945" t="str">
            <v>CONNECTING CABLE FX</v>
          </cell>
          <cell r="C5945" t="str">
            <v>JP</v>
          </cell>
          <cell r="D5945" t="str">
            <v>04 Commercialized</v>
          </cell>
          <cell r="E5945" t="e">
            <v>#N/A</v>
          </cell>
          <cell r="F5945" t="str">
            <v>01 Exchg w/ new product</v>
          </cell>
          <cell r="G5945" t="str">
            <v>08.03.2005</v>
          </cell>
          <cell r="H5945" t="str">
            <v>00.00.0000</v>
          </cell>
        </row>
        <row r="5946">
          <cell r="A5946" t="str">
            <v>XBTZG9771</v>
          </cell>
          <cell r="B5946" t="str">
            <v>CONNECTING CABLE A  Q LINK</v>
          </cell>
          <cell r="C5946" t="str">
            <v>JP</v>
          </cell>
          <cell r="D5946" t="str">
            <v>04 Commercialized</v>
          </cell>
          <cell r="E5946" t="e">
            <v>#N/A</v>
          </cell>
          <cell r="F5946" t="str">
            <v>01 Exchg w/ new product</v>
          </cell>
          <cell r="G5946" t="str">
            <v>28.01.2005</v>
          </cell>
          <cell r="H5946" t="str">
            <v>00.00.0000</v>
          </cell>
        </row>
        <row r="5947">
          <cell r="A5947" t="str">
            <v>XBTZG9777</v>
          </cell>
          <cell r="B5947" t="str">
            <v>CONNECTING CABLE MELSEC</v>
          </cell>
          <cell r="C5947" t="str">
            <v>JP</v>
          </cell>
          <cell r="D5947" t="str">
            <v>04 Commercialized</v>
          </cell>
          <cell r="E5947" t="e">
            <v>#N/A</v>
          </cell>
          <cell r="F5947" t="str">
            <v>01 Exchg w/ new product</v>
          </cell>
          <cell r="G5947" t="str">
            <v>08.03.2005</v>
          </cell>
          <cell r="H5947" t="str">
            <v>00.00.0000</v>
          </cell>
        </row>
        <row r="5948">
          <cell r="A5948" t="str">
            <v>XBTZG979</v>
          </cell>
          <cell r="B5948" t="str">
            <v>CABLE ADAPTER MELSEC</v>
          </cell>
          <cell r="C5948" t="str">
            <v>JP</v>
          </cell>
          <cell r="D5948" t="str">
            <v>04 Commercialized</v>
          </cell>
          <cell r="E5948" t="e">
            <v>#N/A</v>
          </cell>
          <cell r="F5948" t="str">
            <v>01 Exchg w/ new product</v>
          </cell>
          <cell r="G5948" t="str">
            <v>08.03.2005</v>
          </cell>
          <cell r="H5948" t="str">
            <v>00.00.0000</v>
          </cell>
        </row>
        <row r="5949">
          <cell r="A5949" t="str">
            <v>XBTZG989</v>
          </cell>
          <cell r="B5949" t="str">
            <v>CABLE ADAPTER OTHER PLC</v>
          </cell>
          <cell r="C5949" t="str">
            <v>JP</v>
          </cell>
          <cell r="D5949" t="str">
            <v>04 Commercialized</v>
          </cell>
          <cell r="E5949" t="e">
            <v>#N/A</v>
          </cell>
          <cell r="F5949" t="str">
            <v>01 Exchg w/ new product</v>
          </cell>
          <cell r="G5949" t="str">
            <v>08.03.2005</v>
          </cell>
          <cell r="H5949" t="str">
            <v>00.00.0000</v>
          </cell>
        </row>
        <row r="5950">
          <cell r="A5950" t="str">
            <v>XBTZG999</v>
          </cell>
          <cell r="B5950" t="str">
            <v>PLC CABLE ADAPTOR</v>
          </cell>
          <cell r="C5950" t="str">
            <v>JP</v>
          </cell>
          <cell r="D5950" t="str">
            <v>04 Commercialized</v>
          </cell>
          <cell r="E5950" t="e">
            <v>#N/A</v>
          </cell>
          <cell r="F5950" t="str">
            <v>01 Exchg w/ new product</v>
          </cell>
          <cell r="G5950" t="str">
            <v>24.10.2003</v>
          </cell>
          <cell r="H5950" t="str">
            <v>00.00.0000</v>
          </cell>
        </row>
        <row r="5951">
          <cell r="A5951" t="str">
            <v>XBTZGADT</v>
          </cell>
          <cell r="B5951" t="str">
            <v>CF CARD ADAPTOR</v>
          </cell>
          <cell r="C5951" t="str">
            <v>JP</v>
          </cell>
          <cell r="D5951" t="str">
            <v>04 Commercialized</v>
          </cell>
          <cell r="E5951" t="e">
            <v>#N/A</v>
          </cell>
          <cell r="F5951" t="str">
            <v>01 Exchg w/ new product</v>
          </cell>
          <cell r="G5951" t="str">
            <v>24.10.2003</v>
          </cell>
          <cell r="H5951" t="str">
            <v>00.00.0000</v>
          </cell>
        </row>
        <row r="5952">
          <cell r="A5952" t="str">
            <v>XBTZGCOV</v>
          </cell>
          <cell r="B5952" t="str">
            <v>CONNECTOR COVER XBTG</v>
          </cell>
          <cell r="C5952" t="str">
            <v>JP</v>
          </cell>
          <cell r="D5952" t="str">
            <v>04 Commercialized</v>
          </cell>
          <cell r="E5952" t="e">
            <v>#N/A</v>
          </cell>
          <cell r="F5952" t="str">
            <v>01 Exchg w/ new product</v>
          </cell>
          <cell r="G5952" t="str">
            <v>24.10.2003</v>
          </cell>
          <cell r="H5952" t="str">
            <v>00.00.0000</v>
          </cell>
        </row>
        <row r="5953">
          <cell r="A5953" t="str">
            <v>XBTZGM128</v>
          </cell>
          <cell r="B5953" t="str">
            <v>CF CARD 128MB</v>
          </cell>
          <cell r="C5953" t="str">
            <v>JP</v>
          </cell>
          <cell r="D5953" t="str">
            <v>04 Commercialized</v>
          </cell>
          <cell r="E5953" t="e">
            <v>#N/A</v>
          </cell>
          <cell r="F5953" t="str">
            <v>01 Exchg w/ new product</v>
          </cell>
          <cell r="G5953" t="str">
            <v>08.03.2005</v>
          </cell>
          <cell r="H5953" t="str">
            <v>00.00.0000</v>
          </cell>
        </row>
        <row r="5954">
          <cell r="A5954" t="str">
            <v>XBTZGM16</v>
          </cell>
          <cell r="B5954" t="str">
            <v>16 MB CF CARD</v>
          </cell>
          <cell r="C5954" t="str">
            <v>JP</v>
          </cell>
          <cell r="D5954" t="str">
            <v>05 EOC</v>
          </cell>
          <cell r="E5954">
            <v>8500</v>
          </cell>
          <cell r="F5954" t="str">
            <v>01 Exchg w/ new product</v>
          </cell>
          <cell r="G5954" t="str">
            <v>24.10.2003</v>
          </cell>
          <cell r="H5954" t="str">
            <v>00.00.0000</v>
          </cell>
          <cell r="I5954" t="str">
            <v>XBTZGM64</v>
          </cell>
        </row>
        <row r="5955">
          <cell r="A5955" t="str">
            <v>XBTZGM256</v>
          </cell>
          <cell r="B5955" t="str">
            <v>CF CARD 256MB</v>
          </cell>
          <cell r="C5955" t="str">
            <v>JP</v>
          </cell>
          <cell r="D5955" t="str">
            <v>04 Commercialized</v>
          </cell>
          <cell r="E5955" t="e">
            <v>#N/A</v>
          </cell>
          <cell r="F5955" t="str">
            <v>01 Exchg w/ new product</v>
          </cell>
          <cell r="G5955" t="str">
            <v>08.03.2005</v>
          </cell>
          <cell r="H5955" t="str">
            <v>00.00.0000</v>
          </cell>
        </row>
        <row r="5956">
          <cell r="A5956" t="str">
            <v>XBTZGM32</v>
          </cell>
          <cell r="B5956" t="str">
            <v>32 MB CF CARD</v>
          </cell>
          <cell r="C5956" t="str">
            <v>JP</v>
          </cell>
          <cell r="D5956" t="str">
            <v>05 EOC</v>
          </cell>
          <cell r="E5956">
            <v>12400</v>
          </cell>
          <cell r="F5956" t="str">
            <v>01 Exchg w/ new product</v>
          </cell>
          <cell r="G5956" t="str">
            <v>24.10.2003</v>
          </cell>
          <cell r="H5956" t="str">
            <v>00.00.0000</v>
          </cell>
          <cell r="I5956" t="str">
            <v>XBTZGM64</v>
          </cell>
        </row>
        <row r="5957">
          <cell r="A5957" t="str">
            <v>XBTZGM64</v>
          </cell>
          <cell r="B5957" t="str">
            <v>CF CARD 64MB</v>
          </cell>
          <cell r="C5957" t="str">
            <v>JP</v>
          </cell>
          <cell r="D5957" t="str">
            <v>04 Commercialized</v>
          </cell>
          <cell r="E5957" t="e">
            <v>#N/A</v>
          </cell>
          <cell r="F5957" t="str">
            <v>01 Exchg w/ new product</v>
          </cell>
          <cell r="G5957" t="str">
            <v>08.03.2005</v>
          </cell>
          <cell r="H5957" t="str">
            <v>00.00.0000</v>
          </cell>
        </row>
        <row r="5958">
          <cell r="A5958" t="str">
            <v>XBTZGMBP</v>
          </cell>
          <cell r="B5958" t="str">
            <v>MODBUS PLUS CARD XBTG</v>
          </cell>
          <cell r="C5958" t="str">
            <v>US</v>
          </cell>
          <cell r="D5958" t="str">
            <v>04 Commercialized</v>
          </cell>
          <cell r="E5958" t="e">
            <v>#N/A</v>
          </cell>
          <cell r="F5958" t="str">
            <v>01 Exchg w/ new product</v>
          </cell>
          <cell r="G5958" t="str">
            <v>28.01.2005</v>
          </cell>
          <cell r="H5958" t="str">
            <v>00.00.0000</v>
          </cell>
        </row>
        <row r="5959">
          <cell r="A5959" t="str">
            <v>XBTZGSET</v>
          </cell>
          <cell r="B5959" t="str">
            <v>INSTALLATION FASTENER</v>
          </cell>
          <cell r="C5959" t="str">
            <v>JP</v>
          </cell>
          <cell r="D5959" t="str">
            <v>04 Commercialized</v>
          </cell>
          <cell r="E5959" t="e">
            <v>#N/A</v>
          </cell>
          <cell r="F5959" t="str">
            <v>01 Exchg w/ new product</v>
          </cell>
          <cell r="G5959" t="str">
            <v>24.10.2003</v>
          </cell>
          <cell r="H5959" t="str">
            <v>00.00.0000</v>
          </cell>
        </row>
        <row r="5960">
          <cell r="A5960" t="str">
            <v>XBTZN01</v>
          </cell>
          <cell r="B5960" t="str">
            <v>FLUSH MOUNTING FRAME</v>
          </cell>
          <cell r="C5960" t="str">
            <v>FR</v>
          </cell>
          <cell r="D5960" t="str">
            <v>04 Commercialized</v>
          </cell>
          <cell r="E5960">
            <v>3400</v>
          </cell>
          <cell r="F5960" t="str">
            <v>01 Exchg w/ new product</v>
          </cell>
          <cell r="G5960" t="str">
            <v>04.07.2003</v>
          </cell>
          <cell r="H5960" t="str">
            <v>00.00.0000</v>
          </cell>
        </row>
        <row r="5961">
          <cell r="A5961" t="str">
            <v>XBTZN02</v>
          </cell>
          <cell r="B5961" t="str">
            <v>PROTECTION SHEETS</v>
          </cell>
          <cell r="C5961" t="str">
            <v>FR</v>
          </cell>
          <cell r="D5961" t="str">
            <v>04 Commercialized</v>
          </cell>
          <cell r="E5961">
            <v>2000</v>
          </cell>
          <cell r="F5961" t="str">
            <v>01 Exchg w/ new product</v>
          </cell>
          <cell r="G5961" t="str">
            <v>04.07.2003</v>
          </cell>
          <cell r="H5961" t="str">
            <v>00.00.0000</v>
          </cell>
        </row>
        <row r="5962">
          <cell r="A5962" t="str">
            <v>YCCETWPCV1</v>
          </cell>
          <cell r="B5962" t="str">
            <v>UNI-TE/ETHWAY - LIBRARY</v>
          </cell>
          <cell r="C5962" t="str">
            <v>FR</v>
          </cell>
          <cell r="D5962" t="str">
            <v>04 Commercialized</v>
          </cell>
          <cell r="E5962">
            <v>47300</v>
          </cell>
          <cell r="F5962" t="str">
            <v>01 Exchg w/ new product</v>
          </cell>
          <cell r="G5962" t="str">
            <v>11.06.2001</v>
          </cell>
          <cell r="H5962" t="str">
            <v>00.00.0000</v>
          </cell>
        </row>
        <row r="5963">
          <cell r="A5963" t="str">
            <v>YCCFPWPCV1</v>
          </cell>
          <cell r="B5963" t="str">
            <v>UNI-TE/FIPWAY - LIBRARY</v>
          </cell>
          <cell r="C5963" t="str">
            <v>FR</v>
          </cell>
          <cell r="D5963" t="str">
            <v>04 Commercialized</v>
          </cell>
          <cell r="E5963">
            <v>47300</v>
          </cell>
          <cell r="F5963" t="str">
            <v>01 Exchg w/ new product</v>
          </cell>
          <cell r="G5963" t="str">
            <v>11.06.2001</v>
          </cell>
          <cell r="H5963" t="str">
            <v>00.00.0000</v>
          </cell>
        </row>
        <row r="5964">
          <cell r="A5964" t="str">
            <v>YCCIP120UTILV1F</v>
          </cell>
          <cell r="B5964" t="str">
            <v>UNRESERVATION TOOL ETY120</v>
          </cell>
          <cell r="C5964" t="str">
            <v>FR</v>
          </cell>
          <cell r="D5964" t="str">
            <v>05 EOC</v>
          </cell>
          <cell r="E5964">
            <v>142100</v>
          </cell>
          <cell r="F5964" t="str">
            <v>01 Exchg w/ new product</v>
          </cell>
          <cell r="G5964" t="str">
            <v>31.12.2004</v>
          </cell>
          <cell r="H5964" t="str">
            <v>30.06.2006</v>
          </cell>
          <cell r="I5964" t="str">
            <v>NO REPLACE</v>
          </cell>
        </row>
        <row r="5965">
          <cell r="A5965" t="str">
            <v>YCCIPWPCV1</v>
          </cell>
          <cell r="B5965" t="str">
            <v>UNI-TE/TCP-IP - LIBRARY</v>
          </cell>
          <cell r="C5965" t="str">
            <v>FR</v>
          </cell>
          <cell r="D5965" t="str">
            <v>04 Commercialized</v>
          </cell>
          <cell r="E5965">
            <v>47300</v>
          </cell>
          <cell r="F5965" t="str">
            <v>01 Exchg w/ new product</v>
          </cell>
          <cell r="G5965" t="str">
            <v>11.06.2001</v>
          </cell>
          <cell r="H5965" t="str">
            <v>00.00.0000</v>
          </cell>
        </row>
        <row r="5966">
          <cell r="A5966" t="str">
            <v>YCCISWPCV1</v>
          </cell>
          <cell r="B5966" t="str">
            <v>UNI-TE/ISAWAY - LIBRARY</v>
          </cell>
          <cell r="C5966" t="str">
            <v>FR</v>
          </cell>
          <cell r="D5966" t="str">
            <v>04 Commercialized</v>
          </cell>
          <cell r="E5966">
            <v>47300</v>
          </cell>
          <cell r="F5966" t="str">
            <v>01 Exchg w/ new product</v>
          </cell>
          <cell r="G5966" t="str">
            <v>11.06.2001</v>
          </cell>
          <cell r="H5966" t="str">
            <v>00.00.0000</v>
          </cell>
        </row>
        <row r="5967">
          <cell r="A5967" t="str">
            <v>YCCUTWPCV1</v>
          </cell>
          <cell r="B5967" t="str">
            <v>UNI-TE/UNI-TELWAY-LIBRARY</v>
          </cell>
          <cell r="C5967" t="str">
            <v>FR</v>
          </cell>
          <cell r="D5967" t="str">
            <v>04 Commercialized</v>
          </cell>
          <cell r="E5967">
            <v>38000</v>
          </cell>
          <cell r="F5967" t="str">
            <v>01 Exchg w/ new product</v>
          </cell>
          <cell r="G5967" t="str">
            <v>11.06.2001</v>
          </cell>
          <cell r="H5967" t="str">
            <v>00.00.0000</v>
          </cell>
        </row>
        <row r="5968">
          <cell r="A5968" t="str">
            <v>YCFDFSMV1F</v>
          </cell>
          <cell r="B5968" t="str">
            <v>USER MANUAL FSM MODULE FR</v>
          </cell>
          <cell r="C5968" t="str">
            <v>FR</v>
          </cell>
          <cell r="D5968" t="str">
            <v>05 EOC</v>
          </cell>
          <cell r="E5968">
            <v>900</v>
          </cell>
          <cell r="F5968" t="str">
            <v>06 Documentation only</v>
          </cell>
          <cell r="G5968" t="str">
            <v>27.10.2004</v>
          </cell>
          <cell r="H5968" t="str">
            <v>31.12.2004</v>
          </cell>
          <cell r="I5968" t="str">
            <v>NO REPLACE</v>
          </cell>
        </row>
        <row r="5969">
          <cell r="A5969" t="str">
            <v>YCFDMSMV1E</v>
          </cell>
          <cell r="B5969" t="str">
            <v>USER MANUAL MSM MODULE EN</v>
          </cell>
          <cell r="C5969" t="str">
            <v>FR</v>
          </cell>
          <cell r="D5969" t="str">
            <v>05 EOC</v>
          </cell>
          <cell r="E5969">
            <v>900</v>
          </cell>
          <cell r="F5969" t="str">
            <v>06 Documentation only</v>
          </cell>
          <cell r="G5969" t="str">
            <v>27.10.2004</v>
          </cell>
          <cell r="H5969" t="str">
            <v>31.12.2004</v>
          </cell>
          <cell r="I5969" t="str">
            <v>NO REPLACE</v>
          </cell>
        </row>
        <row r="5970">
          <cell r="A5970" t="str">
            <v>YCFDMSMV1F</v>
          </cell>
          <cell r="B5970" t="str">
            <v>USER MANUAL MSM MODULE F</v>
          </cell>
          <cell r="C5970" t="str">
            <v>FR</v>
          </cell>
          <cell r="D5970" t="str">
            <v>05 EOC</v>
          </cell>
          <cell r="E5970">
            <v>900</v>
          </cell>
          <cell r="F5970" t="str">
            <v>06 Documentation only</v>
          </cell>
          <cell r="G5970" t="str">
            <v>27.10.2004</v>
          </cell>
          <cell r="H5970" t="str">
            <v>31.12.2004</v>
          </cell>
          <cell r="I5970" t="str">
            <v>NO REPLACE</v>
          </cell>
        </row>
        <row r="5971">
          <cell r="A5971" t="str">
            <v>YCFFSM102416V2F</v>
          </cell>
          <cell r="B5971" t="str">
            <v>FILE SERVER MODULE FOR</v>
          </cell>
          <cell r="C5971" t="str">
            <v>FR</v>
          </cell>
          <cell r="D5971" t="str">
            <v>06 Service Only</v>
          </cell>
          <cell r="E5971">
            <v>108100</v>
          </cell>
          <cell r="F5971" t="str">
            <v>05 Config part, service provided</v>
          </cell>
          <cell r="G5971" t="str">
            <v>31.12.2004</v>
          </cell>
          <cell r="H5971" t="str">
            <v>31.12.2004</v>
          </cell>
          <cell r="I5971" t="str">
            <v>NO REPLACE</v>
          </cell>
        </row>
        <row r="5972">
          <cell r="A5972" t="str">
            <v>YCFMSM00V2</v>
          </cell>
          <cell r="B5972" t="str">
            <v>MSM BASIS MODULE</v>
          </cell>
          <cell r="C5972" t="str">
            <v>FR</v>
          </cell>
          <cell r="D5972" t="str">
            <v>02 Validated</v>
          </cell>
          <cell r="E5972">
            <v>38500</v>
          </cell>
          <cell r="F5972" t="str">
            <v>03 Exchg w/ refurbished</v>
          </cell>
          <cell r="G5972" t="str">
            <v>01.01.1997</v>
          </cell>
          <cell r="H5972" t="str">
            <v>00.00.0000</v>
          </cell>
        </row>
        <row r="5973">
          <cell r="A5973" t="str">
            <v>YCFMSM00V2R</v>
          </cell>
          <cell r="B5973" t="str">
            <v>MSM BASIS MODULE</v>
          </cell>
          <cell r="C5973" t="str">
            <v>FR</v>
          </cell>
          <cell r="D5973" t="str">
            <v>06 Service Only</v>
          </cell>
          <cell r="E5973" t="e">
            <v>#N/A</v>
          </cell>
          <cell r="F5973" t="str">
            <v>03 Exchg w/ refurbished</v>
          </cell>
          <cell r="G5973" t="str">
            <v>28.12.2004</v>
          </cell>
          <cell r="H5973" t="str">
            <v>00.00.0000</v>
          </cell>
          <cell r="I5973" t="str">
            <v>NO REPLACE</v>
          </cell>
        </row>
        <row r="5974">
          <cell r="A5974" t="str">
            <v>YCFMSM102416V2E</v>
          </cell>
          <cell r="B5974" t="str">
            <v>1024 KMOTS MSM MODULE EN</v>
          </cell>
          <cell r="C5974" t="str">
            <v>FR</v>
          </cell>
          <cell r="D5974" t="str">
            <v>06 Service Only</v>
          </cell>
          <cell r="E5974">
            <v>200000</v>
          </cell>
          <cell r="F5974" t="str">
            <v>05 Config part, service provided</v>
          </cell>
          <cell r="G5974" t="str">
            <v>31.12.2004</v>
          </cell>
          <cell r="H5974" t="str">
            <v>31.12.2004</v>
          </cell>
          <cell r="I5974" t="str">
            <v>NO REPLACE</v>
          </cell>
        </row>
        <row r="5975">
          <cell r="A5975" t="str">
            <v>YCFMSM102416V2F</v>
          </cell>
          <cell r="B5975" t="str">
            <v>1024 KWORDS MSM MODULE FR</v>
          </cell>
          <cell r="C5975" t="str">
            <v>FR</v>
          </cell>
          <cell r="D5975" t="str">
            <v>06 Service Only</v>
          </cell>
          <cell r="E5975">
            <v>200000</v>
          </cell>
          <cell r="F5975" t="str">
            <v>05 Config part, service provided</v>
          </cell>
          <cell r="G5975" t="str">
            <v>31.12.2004</v>
          </cell>
          <cell r="H5975" t="str">
            <v>31.12.2004</v>
          </cell>
          <cell r="I5975" t="str">
            <v>NO REPLACE</v>
          </cell>
        </row>
        <row r="5976">
          <cell r="A5976" t="str">
            <v>YCFMSM25616V2E</v>
          </cell>
          <cell r="B5976" t="str">
            <v>256 KWORDS MSM MODULE ENG</v>
          </cell>
          <cell r="C5976" t="str">
            <v>FR</v>
          </cell>
          <cell r="D5976" t="str">
            <v>06 Service Only</v>
          </cell>
          <cell r="E5976">
            <v>146300</v>
          </cell>
          <cell r="F5976" t="str">
            <v>05 Config part, service provided</v>
          </cell>
          <cell r="G5976" t="str">
            <v>31.12.2004</v>
          </cell>
          <cell r="H5976" t="str">
            <v>31.12.2004</v>
          </cell>
          <cell r="I5976" t="str">
            <v>NO REPLACE</v>
          </cell>
        </row>
        <row r="5977">
          <cell r="A5977" t="str">
            <v>YCFMSM25616V2F</v>
          </cell>
          <cell r="B5977" t="str">
            <v>256 KWORDS MSM MODULE FR</v>
          </cell>
          <cell r="C5977" t="str">
            <v>FR</v>
          </cell>
          <cell r="D5977" t="str">
            <v>06 Service Only</v>
          </cell>
          <cell r="E5977">
            <v>152700</v>
          </cell>
          <cell r="F5977" t="str">
            <v>05 Config part, service provided</v>
          </cell>
          <cell r="G5977" t="str">
            <v>31.12.2004</v>
          </cell>
          <cell r="H5977" t="str">
            <v>31.12.2004</v>
          </cell>
          <cell r="I5977" t="str">
            <v>NO REPLACE</v>
          </cell>
        </row>
        <row r="5978">
          <cell r="A5978" t="str">
            <v>YCFMSM51216V2E</v>
          </cell>
          <cell r="B5978" t="str">
            <v>512 KWORDS MSM MODULE ENG</v>
          </cell>
          <cell r="C5978" t="str">
            <v>FR</v>
          </cell>
          <cell r="D5978" t="str">
            <v>06 Service Only</v>
          </cell>
          <cell r="E5978">
            <v>174000</v>
          </cell>
          <cell r="F5978" t="str">
            <v>05 Config part, service provided</v>
          </cell>
          <cell r="G5978" t="str">
            <v>31.12.2004</v>
          </cell>
          <cell r="H5978" t="str">
            <v>31.12.2004</v>
          </cell>
          <cell r="I5978" t="str">
            <v>NO REPLACE</v>
          </cell>
        </row>
        <row r="5979">
          <cell r="A5979" t="str">
            <v>YCFMSM51216V2F</v>
          </cell>
          <cell r="B5979" t="str">
            <v>512 KWORDS MSM MODULE FR</v>
          </cell>
          <cell r="C5979" t="str">
            <v>FR</v>
          </cell>
          <cell r="D5979" t="str">
            <v>06 Service Only</v>
          </cell>
          <cell r="E5979">
            <v>174000</v>
          </cell>
          <cell r="F5979" t="str">
            <v>05 Config part, service provided</v>
          </cell>
          <cell r="G5979" t="str">
            <v>31.12.2004</v>
          </cell>
          <cell r="H5979" t="str">
            <v>31.12.2004</v>
          </cell>
          <cell r="I5979" t="str">
            <v>NO REPLACE</v>
          </cell>
        </row>
        <row r="5980">
          <cell r="A5980" t="str">
            <v>YCPMFP032</v>
          </cell>
          <cell r="B5980" t="str">
            <v>PROTECTED FLASH MEM 32K</v>
          </cell>
          <cell r="C5980" t="str">
            <v>FR</v>
          </cell>
          <cell r="D5980" t="str">
            <v>05 EOC</v>
          </cell>
          <cell r="E5980">
            <v>24000</v>
          </cell>
          <cell r="F5980" t="str">
            <v>01 Exchg w/ new product</v>
          </cell>
          <cell r="G5980" t="str">
            <v>31.12.2004</v>
          </cell>
          <cell r="H5980" t="str">
            <v>30.06.2006</v>
          </cell>
          <cell r="I5980" t="str">
            <v>NO REPLACE</v>
          </cell>
        </row>
        <row r="5981">
          <cell r="A5981" t="str">
            <v>YCPMFP064</v>
          </cell>
          <cell r="B5981" t="str">
            <v>PROTECTED FLASH MEM. 64 K</v>
          </cell>
          <cell r="C5981" t="str">
            <v>FR</v>
          </cell>
          <cell r="D5981" t="str">
            <v>05 EOC</v>
          </cell>
          <cell r="E5981">
            <v>44000</v>
          </cell>
          <cell r="F5981" t="str">
            <v>01 Exchg w/ new product</v>
          </cell>
          <cell r="G5981" t="str">
            <v>31.12.2004</v>
          </cell>
          <cell r="H5981" t="str">
            <v>30.06.2006</v>
          </cell>
          <cell r="I5981" t="str">
            <v>NO REPLACE</v>
          </cell>
        </row>
        <row r="5982">
          <cell r="A5982" t="str">
            <v>YDL052</v>
          </cell>
          <cell r="B5982" t="str">
            <v>PROGRAMMIERKABEL, 3 M, 9P STIFT / 9P BU</v>
          </cell>
          <cell r="C5982" t="str">
            <v>DE</v>
          </cell>
          <cell r="D5982" t="str">
            <v>04 Commercialized</v>
          </cell>
          <cell r="E5982">
            <v>11500</v>
          </cell>
          <cell r="F5982" t="str">
            <v>01 Exchg w/ new product</v>
          </cell>
          <cell r="G5982" t="str">
            <v>11.05.2000</v>
          </cell>
          <cell r="H5982" t="str">
            <v>00.00.0000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8B53-55CC-4C50-8F22-9FF84BA058FC}">
  <sheetPr>
    <tabColor rgb="FFFFFF00"/>
    <pageSetUpPr fitToPage="1"/>
  </sheetPr>
  <dimension ref="A1:M417"/>
  <sheetViews>
    <sheetView tabSelected="1" zoomScale="125" zoomScaleNormal="80" workbookViewId="0">
      <pane ySplit="3" topLeftCell="A108" activePane="bottomLeft" state="frozen"/>
      <selection pane="bottomLeft" activeCell="B123" sqref="B123:B126"/>
    </sheetView>
  </sheetViews>
  <sheetFormatPr baseColWidth="10" defaultColWidth="8.6640625" defaultRowHeight="24" x14ac:dyDescent="0.4"/>
  <cols>
    <col min="1" max="1" width="6.83203125" style="115" customWidth="1"/>
    <col min="2" max="2" width="78" style="166" customWidth="1"/>
    <col min="3" max="3" width="8.6640625" style="115" customWidth="1"/>
    <col min="4" max="4" width="8.6640625" style="167" customWidth="1"/>
    <col min="5" max="5" width="13.5" style="168" customWidth="1"/>
    <col min="6" max="6" width="16.33203125" style="168" customWidth="1"/>
    <col min="7" max="7" width="16.83203125" style="168" customWidth="1"/>
    <col min="8" max="8" width="17.83203125" style="173" customWidth="1"/>
    <col min="9" max="9" width="16.6640625" style="170" customWidth="1"/>
    <col min="10" max="10" width="15.6640625" style="115" customWidth="1"/>
    <col min="11" max="11" width="15.83203125" style="115" customWidth="1"/>
    <col min="12" max="12" width="12.6640625" style="171" customWidth="1"/>
    <col min="13" max="13" width="36.83203125" style="172" customWidth="1"/>
    <col min="14" max="14" width="20.6640625" style="115" customWidth="1"/>
    <col min="15" max="16384" width="8.6640625" style="115"/>
  </cols>
  <sheetData>
    <row r="1" spans="1:13" x14ac:dyDescent="0.4">
      <c r="A1" s="247" t="s">
        <v>39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13" x14ac:dyDescent="0.4">
      <c r="A2" s="249" t="s">
        <v>1</v>
      </c>
      <c r="B2" s="250" t="s">
        <v>2</v>
      </c>
      <c r="C2" s="249" t="s">
        <v>3</v>
      </c>
      <c r="D2" s="249" t="s">
        <v>4</v>
      </c>
      <c r="E2" s="251" t="s">
        <v>5</v>
      </c>
      <c r="F2" s="251" t="s">
        <v>6</v>
      </c>
      <c r="G2" s="251" t="s">
        <v>0</v>
      </c>
      <c r="H2" s="252" t="s">
        <v>52</v>
      </c>
      <c r="I2" s="253" t="s">
        <v>53</v>
      </c>
      <c r="J2" s="254" t="s">
        <v>54</v>
      </c>
      <c r="K2" s="255" t="s">
        <v>55</v>
      </c>
      <c r="L2" s="256" t="s">
        <v>56</v>
      </c>
      <c r="M2" s="248" t="s">
        <v>7</v>
      </c>
    </row>
    <row r="3" spans="1:13" x14ac:dyDescent="0.4">
      <c r="A3" s="249"/>
      <c r="B3" s="250"/>
      <c r="C3" s="249"/>
      <c r="D3" s="249"/>
      <c r="E3" s="251"/>
      <c r="F3" s="251"/>
      <c r="G3" s="251"/>
      <c r="H3" s="252"/>
      <c r="I3" s="253"/>
      <c r="J3" s="251"/>
      <c r="K3" s="255"/>
      <c r="L3" s="256"/>
      <c r="M3" s="248"/>
    </row>
    <row r="4" spans="1:13" x14ac:dyDescent="0.4">
      <c r="A4" s="116" t="s">
        <v>106</v>
      </c>
      <c r="B4" s="117"/>
      <c r="C4" s="118"/>
      <c r="D4" s="119"/>
      <c r="E4" s="120"/>
      <c r="F4" s="121"/>
      <c r="G4" s="120"/>
      <c r="H4" s="122"/>
      <c r="I4" s="123"/>
      <c r="J4" s="124"/>
      <c r="K4" s="125"/>
      <c r="L4" s="126"/>
      <c r="M4" s="127"/>
    </row>
    <row r="5" spans="1:13" x14ac:dyDescent="0.4">
      <c r="A5" s="206" t="s">
        <v>158</v>
      </c>
      <c r="B5" s="207"/>
      <c r="C5" s="118"/>
      <c r="D5" s="119"/>
      <c r="E5" s="120"/>
      <c r="F5" s="121"/>
      <c r="G5" s="120"/>
      <c r="H5" s="122"/>
      <c r="I5" s="123"/>
      <c r="J5" s="124"/>
      <c r="K5" s="125"/>
      <c r="L5" s="126"/>
      <c r="M5" s="127"/>
    </row>
    <row r="6" spans="1:13" x14ac:dyDescent="0.4">
      <c r="A6" s="116" t="s">
        <v>105</v>
      </c>
      <c r="B6" s="128"/>
      <c r="C6" s="118"/>
      <c r="D6" s="119"/>
      <c r="E6" s="120"/>
      <c r="F6" s="121"/>
      <c r="G6" s="120"/>
      <c r="H6" s="122"/>
      <c r="I6" s="123"/>
      <c r="J6" s="124"/>
      <c r="K6" s="125"/>
      <c r="L6" s="126"/>
      <c r="M6" s="127"/>
    </row>
    <row r="7" spans="1:13" ht="25" x14ac:dyDescent="0.4">
      <c r="A7" s="129">
        <v>1</v>
      </c>
      <c r="B7" s="117" t="s">
        <v>38</v>
      </c>
      <c r="C7" s="118"/>
      <c r="D7" s="119"/>
      <c r="E7" s="120"/>
      <c r="F7" s="121"/>
      <c r="G7" s="120"/>
      <c r="H7" s="122"/>
      <c r="I7" s="123"/>
      <c r="J7" s="124"/>
      <c r="K7" s="125"/>
      <c r="L7" s="126"/>
      <c r="M7" s="127"/>
    </row>
    <row r="8" spans="1:13" ht="25" x14ac:dyDescent="0.4">
      <c r="A8" s="130" t="s">
        <v>8</v>
      </c>
      <c r="B8" s="131" t="s">
        <v>107</v>
      </c>
      <c r="C8" s="132" t="s">
        <v>57</v>
      </c>
      <c r="D8" s="159">
        <v>11</v>
      </c>
      <c r="E8" s="133"/>
      <c r="F8" s="133"/>
      <c r="G8" s="134">
        <f>SUM(F10:F69)</f>
        <v>11783190</v>
      </c>
      <c r="H8" s="135"/>
      <c r="I8" s="136"/>
      <c r="J8" s="134">
        <f>SUM(I10:I69)</f>
        <v>4551162</v>
      </c>
      <c r="K8" s="137">
        <f>G8-J8</f>
        <v>7232028</v>
      </c>
      <c r="L8" s="138">
        <f>K8/G8</f>
        <v>0.61375807400203175</v>
      </c>
      <c r="M8" s="139"/>
    </row>
    <row r="9" spans="1:13" ht="25" x14ac:dyDescent="0.4">
      <c r="A9" s="227" t="s">
        <v>167</v>
      </c>
      <c r="B9" s="208" t="s">
        <v>168</v>
      </c>
      <c r="C9" s="141"/>
      <c r="D9" s="142"/>
      <c r="E9" s="143"/>
      <c r="F9" s="143"/>
      <c r="G9" s="143"/>
      <c r="H9" s="144" t="s">
        <v>24</v>
      </c>
      <c r="I9" s="145"/>
      <c r="J9" s="143"/>
      <c r="K9" s="137"/>
      <c r="L9" s="138"/>
      <c r="M9" s="146"/>
    </row>
    <row r="10" spans="1:13" ht="25" x14ac:dyDescent="0.4">
      <c r="A10" s="130"/>
      <c r="B10" s="148" t="s">
        <v>48</v>
      </c>
      <c r="C10" s="141" t="s">
        <v>9</v>
      </c>
      <c r="D10" s="142">
        <v>1</v>
      </c>
      <c r="E10" s="143">
        <v>270000</v>
      </c>
      <c r="F10" s="143">
        <f t="shared" ref="F10:F17" si="0">D10*E10</f>
        <v>270000</v>
      </c>
      <c r="G10" s="143"/>
      <c r="H10" s="149">
        <f>169900-17000</f>
        <v>152900</v>
      </c>
      <c r="I10" s="145">
        <f>D10*H10</f>
        <v>152900</v>
      </c>
      <c r="J10" s="143"/>
      <c r="K10" s="137">
        <f t="shared" ref="K10:K21" si="1">F10-I10</f>
        <v>117100</v>
      </c>
      <c r="L10" s="138">
        <f t="shared" ref="L10:L21" si="2">K10/F10</f>
        <v>0.4337037037037037</v>
      </c>
      <c r="M10" s="127"/>
    </row>
    <row r="11" spans="1:13" ht="25" x14ac:dyDescent="0.4">
      <c r="A11" s="130"/>
      <c r="B11" s="148" t="s">
        <v>49</v>
      </c>
      <c r="C11" s="141" t="s">
        <v>11</v>
      </c>
      <c r="D11" s="142">
        <v>1</v>
      </c>
      <c r="E11" s="143">
        <v>55000</v>
      </c>
      <c r="F11" s="143">
        <f t="shared" si="0"/>
        <v>55000</v>
      </c>
      <c r="G11" s="143"/>
      <c r="H11" s="144">
        <v>17000</v>
      </c>
      <c r="I11" s="145">
        <f t="shared" ref="I11:I20" si="3">D11*H11</f>
        <v>17000</v>
      </c>
      <c r="J11" s="143"/>
      <c r="K11" s="137">
        <f t="shared" si="1"/>
        <v>38000</v>
      </c>
      <c r="L11" s="138">
        <f t="shared" si="2"/>
        <v>0.69090909090909092</v>
      </c>
      <c r="M11" s="127"/>
    </row>
    <row r="12" spans="1:13" ht="25" x14ac:dyDescent="0.4">
      <c r="A12" s="130"/>
      <c r="B12" s="239" t="s">
        <v>189</v>
      </c>
      <c r="C12" s="141" t="s">
        <v>11</v>
      </c>
      <c r="D12" s="142">
        <v>1</v>
      </c>
      <c r="E12" s="241">
        <v>80000</v>
      </c>
      <c r="F12" s="143">
        <f t="shared" ref="F12" si="4">D12*E12</f>
        <v>80000</v>
      </c>
      <c r="G12" s="143"/>
      <c r="H12" s="241">
        <v>30000</v>
      </c>
      <c r="I12" s="145">
        <f t="shared" ref="I12" si="5">D12*H12</f>
        <v>30000</v>
      </c>
      <c r="J12" s="143"/>
      <c r="K12" s="137">
        <f t="shared" ref="K12" si="6">F12-I12</f>
        <v>50000</v>
      </c>
      <c r="L12" s="138">
        <f t="shared" ref="L12" si="7">K12/F12</f>
        <v>0.625</v>
      </c>
      <c r="M12" s="127"/>
    </row>
    <row r="13" spans="1:13" ht="25" x14ac:dyDescent="0.4">
      <c r="A13" s="130"/>
      <c r="B13" s="148" t="s">
        <v>190</v>
      </c>
      <c r="C13" s="141" t="s">
        <v>9</v>
      </c>
      <c r="D13" s="142">
        <v>1</v>
      </c>
      <c r="E13" s="143">
        <v>52000</v>
      </c>
      <c r="F13" s="143">
        <f t="shared" si="0"/>
        <v>52000</v>
      </c>
      <c r="G13" s="143"/>
      <c r="H13" s="149">
        <v>12000</v>
      </c>
      <c r="I13" s="145">
        <f t="shared" si="3"/>
        <v>12000</v>
      </c>
      <c r="J13" s="143"/>
      <c r="K13" s="137">
        <f t="shared" si="1"/>
        <v>40000</v>
      </c>
      <c r="L13" s="138">
        <f t="shared" si="2"/>
        <v>0.76923076923076927</v>
      </c>
      <c r="M13" s="127"/>
    </row>
    <row r="14" spans="1:13" ht="25" x14ac:dyDescent="0.4">
      <c r="A14" s="130"/>
      <c r="B14" s="148" t="s">
        <v>191</v>
      </c>
      <c r="C14" s="141" t="s">
        <v>41</v>
      </c>
      <c r="D14" s="142">
        <v>1</v>
      </c>
      <c r="E14" s="143">
        <v>12600</v>
      </c>
      <c r="F14" s="143">
        <f t="shared" si="0"/>
        <v>12600</v>
      </c>
      <c r="G14" s="143"/>
      <c r="H14" s="149">
        <v>3000</v>
      </c>
      <c r="I14" s="145">
        <f t="shared" si="3"/>
        <v>3000</v>
      </c>
      <c r="J14" s="143"/>
      <c r="K14" s="137">
        <f t="shared" si="1"/>
        <v>9600</v>
      </c>
      <c r="L14" s="138">
        <f t="shared" si="2"/>
        <v>0.76190476190476186</v>
      </c>
      <c r="M14" s="151"/>
    </row>
    <row r="15" spans="1:13" ht="25" x14ac:dyDescent="0.4">
      <c r="A15" s="130"/>
      <c r="B15" s="148" t="s">
        <v>161</v>
      </c>
      <c r="C15" s="141" t="s">
        <v>18</v>
      </c>
      <c r="D15" s="142">
        <v>1</v>
      </c>
      <c r="E15" s="143">
        <v>95000</v>
      </c>
      <c r="F15" s="143">
        <f t="shared" si="0"/>
        <v>95000</v>
      </c>
      <c r="G15" s="143"/>
      <c r="H15" s="149">
        <v>41324</v>
      </c>
      <c r="I15" s="145">
        <f t="shared" si="3"/>
        <v>41324</v>
      </c>
      <c r="J15" s="133"/>
      <c r="K15" s="137">
        <f t="shared" si="1"/>
        <v>53676</v>
      </c>
      <c r="L15" s="138">
        <f t="shared" si="2"/>
        <v>0.56501052631578952</v>
      </c>
      <c r="M15" s="127"/>
    </row>
    <row r="16" spans="1:13" ht="25" x14ac:dyDescent="0.4">
      <c r="A16" s="130"/>
      <c r="B16" s="148" t="s">
        <v>162</v>
      </c>
      <c r="C16" s="141" t="s">
        <v>9</v>
      </c>
      <c r="D16" s="142">
        <v>1</v>
      </c>
      <c r="E16" s="143">
        <v>7500</v>
      </c>
      <c r="F16" s="143">
        <f t="shared" si="0"/>
        <v>7500</v>
      </c>
      <c r="G16" s="143"/>
      <c r="H16" s="149">
        <v>850</v>
      </c>
      <c r="I16" s="145">
        <f t="shared" si="3"/>
        <v>850</v>
      </c>
      <c r="J16" s="133"/>
      <c r="K16" s="137">
        <f t="shared" si="1"/>
        <v>6650</v>
      </c>
      <c r="L16" s="138">
        <f t="shared" si="2"/>
        <v>0.88666666666666671</v>
      </c>
      <c r="M16" s="127"/>
    </row>
    <row r="17" spans="1:13" ht="25" x14ac:dyDescent="0.4">
      <c r="A17" s="130"/>
      <c r="B17" s="148" t="s">
        <v>163</v>
      </c>
      <c r="C17" s="141" t="s">
        <v>9</v>
      </c>
      <c r="D17" s="142">
        <v>1</v>
      </c>
      <c r="E17" s="143">
        <v>7500</v>
      </c>
      <c r="F17" s="143">
        <f t="shared" si="0"/>
        <v>7500</v>
      </c>
      <c r="G17" s="143"/>
      <c r="H17" s="149">
        <v>6500</v>
      </c>
      <c r="I17" s="145">
        <f t="shared" si="3"/>
        <v>6500</v>
      </c>
      <c r="J17" s="133"/>
      <c r="K17" s="137">
        <f t="shared" si="1"/>
        <v>1000</v>
      </c>
      <c r="L17" s="138">
        <f t="shared" si="2"/>
        <v>0.13333333333333333</v>
      </c>
      <c r="M17" s="127"/>
    </row>
    <row r="18" spans="1:13" ht="25" x14ac:dyDescent="0.4">
      <c r="A18" s="130"/>
      <c r="B18" s="153" t="s">
        <v>159</v>
      </c>
      <c r="C18" s="141" t="s">
        <v>23</v>
      </c>
      <c r="D18" s="142">
        <v>1</v>
      </c>
      <c r="E18" s="143">
        <v>25000</v>
      </c>
      <c r="F18" s="143">
        <f>D18*E18</f>
        <v>25000</v>
      </c>
      <c r="G18" s="143"/>
      <c r="H18" s="149">
        <f>450+720+770</f>
        <v>1940</v>
      </c>
      <c r="I18" s="145">
        <f t="shared" si="3"/>
        <v>1940</v>
      </c>
      <c r="J18" s="143"/>
      <c r="K18" s="137">
        <f t="shared" si="1"/>
        <v>23060</v>
      </c>
      <c r="L18" s="138">
        <f t="shared" si="2"/>
        <v>0.9224</v>
      </c>
      <c r="M18" s="127"/>
    </row>
    <row r="19" spans="1:13" s="150" customFormat="1" ht="25" x14ac:dyDescent="0.4">
      <c r="A19" s="130"/>
      <c r="B19" s="148" t="s">
        <v>21</v>
      </c>
      <c r="C19" s="141" t="s">
        <v>9</v>
      </c>
      <c r="D19" s="142">
        <v>1</v>
      </c>
      <c r="E19" s="143">
        <v>99100</v>
      </c>
      <c r="F19" s="143">
        <f t="shared" ref="F19:F20" si="8">D19*E19</f>
        <v>99100</v>
      </c>
      <c r="G19" s="143"/>
      <c r="H19" s="149">
        <v>25000</v>
      </c>
      <c r="I19" s="145">
        <f t="shared" si="3"/>
        <v>25000</v>
      </c>
      <c r="J19" s="143"/>
      <c r="K19" s="137">
        <f t="shared" si="1"/>
        <v>74100</v>
      </c>
      <c r="L19" s="138">
        <f t="shared" si="2"/>
        <v>0.74772956609485364</v>
      </c>
      <c r="M19" s="152"/>
    </row>
    <row r="20" spans="1:13" ht="25" x14ac:dyDescent="0.4">
      <c r="A20" s="130"/>
      <c r="B20" s="209" t="s">
        <v>192</v>
      </c>
      <c r="C20" s="141" t="s">
        <v>9</v>
      </c>
      <c r="D20" s="142">
        <v>1</v>
      </c>
      <c r="E20" s="143">
        <v>495000</v>
      </c>
      <c r="F20" s="143">
        <f t="shared" si="8"/>
        <v>495000</v>
      </c>
      <c r="G20" s="143"/>
      <c r="H20" s="149">
        <v>250000</v>
      </c>
      <c r="I20" s="145">
        <f t="shared" si="3"/>
        <v>250000</v>
      </c>
      <c r="J20" s="143"/>
      <c r="K20" s="137">
        <f t="shared" si="1"/>
        <v>245000</v>
      </c>
      <c r="L20" s="138">
        <f t="shared" si="2"/>
        <v>0.49494949494949497</v>
      </c>
      <c r="M20" s="127"/>
    </row>
    <row r="21" spans="1:13" ht="25" x14ac:dyDescent="0.4">
      <c r="A21" s="130"/>
      <c r="B21" s="154" t="s">
        <v>44</v>
      </c>
      <c r="C21" s="155">
        <v>0.3</v>
      </c>
      <c r="D21" s="142">
        <v>1</v>
      </c>
      <c r="E21" s="143">
        <f>SUM(E10:E18)*C21</f>
        <v>181380</v>
      </c>
      <c r="F21" s="143">
        <f>D21*E21</f>
        <v>181380</v>
      </c>
      <c r="G21" s="143"/>
      <c r="H21" s="149">
        <f>(9900+12000+1440+1540+6500+3500)*1.07</f>
        <v>37321.599999999999</v>
      </c>
      <c r="I21" s="156">
        <f>(9900+12000+1440+1540+6500+3500)*1.07</f>
        <v>37321.599999999999</v>
      </c>
      <c r="J21" s="143"/>
      <c r="K21" s="137">
        <f t="shared" si="1"/>
        <v>144058.4</v>
      </c>
      <c r="L21" s="138">
        <f t="shared" si="2"/>
        <v>0.79423530709008705</v>
      </c>
      <c r="M21" s="127"/>
    </row>
    <row r="22" spans="1:13" s="215" customFormat="1" ht="25" x14ac:dyDescent="0.4">
      <c r="A22" s="210"/>
      <c r="B22" s="202" t="s">
        <v>160</v>
      </c>
      <c r="C22" s="186"/>
      <c r="D22" s="211"/>
      <c r="E22" s="187"/>
      <c r="F22" s="187"/>
      <c r="G22" s="187"/>
      <c r="H22" s="225" t="s">
        <v>24</v>
      </c>
      <c r="I22" s="212"/>
      <c r="J22" s="187"/>
      <c r="K22" s="223"/>
      <c r="L22" s="224"/>
      <c r="M22" s="214"/>
    </row>
    <row r="23" spans="1:13" s="215" customFormat="1" ht="25" x14ac:dyDescent="0.4">
      <c r="A23" s="210"/>
      <c r="B23" s="216" t="s">
        <v>48</v>
      </c>
      <c r="C23" s="186" t="s">
        <v>9</v>
      </c>
      <c r="D23" s="211">
        <v>1</v>
      </c>
      <c r="E23" s="187">
        <v>270000</v>
      </c>
      <c r="F23" s="187">
        <f t="shared" ref="F23:F31" si="9">D23*E23</f>
        <v>270000</v>
      </c>
      <c r="G23" s="187"/>
      <c r="H23" s="226">
        <f>169900-17000</f>
        <v>152900</v>
      </c>
      <c r="I23" s="212">
        <f>D23*H23</f>
        <v>152900</v>
      </c>
      <c r="J23" s="187"/>
      <c r="K23" s="223">
        <f t="shared" ref="K23:K33" si="10">F23-I23</f>
        <v>117100</v>
      </c>
      <c r="L23" s="224">
        <f>K23/F23</f>
        <v>0.4337037037037037</v>
      </c>
      <c r="M23" s="217"/>
    </row>
    <row r="24" spans="1:13" s="215" customFormat="1" ht="25" x14ac:dyDescent="0.4">
      <c r="A24" s="210"/>
      <c r="B24" s="216" t="s">
        <v>49</v>
      </c>
      <c r="C24" s="186" t="s">
        <v>11</v>
      </c>
      <c r="D24" s="211">
        <v>1</v>
      </c>
      <c r="E24" s="187">
        <v>55000</v>
      </c>
      <c r="F24" s="187">
        <f t="shared" si="9"/>
        <v>55000</v>
      </c>
      <c r="G24" s="187"/>
      <c r="H24" s="225">
        <v>17000</v>
      </c>
      <c r="I24" s="212">
        <f t="shared" ref="I24:I32" si="11">D24*H24</f>
        <v>17000</v>
      </c>
      <c r="J24" s="187"/>
      <c r="K24" s="223">
        <f t="shared" si="10"/>
        <v>38000</v>
      </c>
      <c r="L24" s="224">
        <f t="shared" ref="L24:L33" si="12">K24/F24</f>
        <v>0.69090909090909092</v>
      </c>
      <c r="M24" s="217"/>
    </row>
    <row r="25" spans="1:13" ht="25" x14ac:dyDescent="0.4">
      <c r="A25" s="130"/>
      <c r="B25" s="239" t="s">
        <v>189</v>
      </c>
      <c r="C25" s="141" t="s">
        <v>11</v>
      </c>
      <c r="D25" s="142">
        <v>1</v>
      </c>
      <c r="E25" s="241">
        <v>80000</v>
      </c>
      <c r="F25" s="143">
        <f t="shared" si="9"/>
        <v>80000</v>
      </c>
      <c r="G25" s="143"/>
      <c r="H25" s="241">
        <v>30000</v>
      </c>
      <c r="I25" s="145">
        <f t="shared" si="11"/>
        <v>30000</v>
      </c>
      <c r="J25" s="143"/>
      <c r="K25" s="137">
        <f t="shared" si="10"/>
        <v>50000</v>
      </c>
      <c r="L25" s="138">
        <f t="shared" si="12"/>
        <v>0.625</v>
      </c>
      <c r="M25" s="127"/>
    </row>
    <row r="26" spans="1:13" s="215" customFormat="1" ht="25" x14ac:dyDescent="0.4">
      <c r="A26" s="210"/>
      <c r="B26" s="216" t="s">
        <v>190</v>
      </c>
      <c r="C26" s="186" t="s">
        <v>9</v>
      </c>
      <c r="D26" s="211">
        <v>1</v>
      </c>
      <c r="E26" s="187">
        <v>52000</v>
      </c>
      <c r="F26" s="187">
        <f t="shared" si="9"/>
        <v>52000</v>
      </c>
      <c r="G26" s="187"/>
      <c r="H26" s="226">
        <v>12000</v>
      </c>
      <c r="I26" s="212">
        <f t="shared" si="11"/>
        <v>12000</v>
      </c>
      <c r="J26" s="187"/>
      <c r="K26" s="223">
        <f t="shared" si="10"/>
        <v>40000</v>
      </c>
      <c r="L26" s="224">
        <f t="shared" si="12"/>
        <v>0.76923076923076927</v>
      </c>
      <c r="M26" s="217"/>
    </row>
    <row r="27" spans="1:13" s="215" customFormat="1" ht="25" x14ac:dyDescent="0.4">
      <c r="A27" s="210"/>
      <c r="B27" s="216" t="s">
        <v>191</v>
      </c>
      <c r="C27" s="186" t="s">
        <v>41</v>
      </c>
      <c r="D27" s="211">
        <v>1</v>
      </c>
      <c r="E27" s="187">
        <v>12600</v>
      </c>
      <c r="F27" s="187">
        <f t="shared" si="9"/>
        <v>12600</v>
      </c>
      <c r="G27" s="187"/>
      <c r="H27" s="226">
        <v>3000</v>
      </c>
      <c r="I27" s="212">
        <f t="shared" si="11"/>
        <v>3000</v>
      </c>
      <c r="J27" s="187"/>
      <c r="K27" s="223">
        <f t="shared" si="10"/>
        <v>9600</v>
      </c>
      <c r="L27" s="224">
        <f t="shared" si="12"/>
        <v>0.76190476190476186</v>
      </c>
      <c r="M27" s="218"/>
    </row>
    <row r="28" spans="1:13" s="215" customFormat="1" ht="25" x14ac:dyDescent="0.4">
      <c r="A28" s="210"/>
      <c r="B28" s="216" t="s">
        <v>193</v>
      </c>
      <c r="C28" s="186" t="s">
        <v>11</v>
      </c>
      <c r="D28" s="211">
        <v>1</v>
      </c>
      <c r="E28" s="187">
        <v>18000</v>
      </c>
      <c r="F28" s="187">
        <f t="shared" si="9"/>
        <v>18000</v>
      </c>
      <c r="G28" s="187"/>
      <c r="H28" s="226">
        <v>4000</v>
      </c>
      <c r="I28" s="212">
        <f t="shared" si="11"/>
        <v>4000</v>
      </c>
      <c r="J28" s="187"/>
      <c r="K28" s="223">
        <f t="shared" si="10"/>
        <v>14000</v>
      </c>
      <c r="L28" s="224">
        <f t="shared" si="12"/>
        <v>0.77777777777777779</v>
      </c>
      <c r="M28" s="218"/>
    </row>
    <row r="29" spans="1:13" s="215" customFormat="1" ht="25" x14ac:dyDescent="0.4">
      <c r="A29" s="210"/>
      <c r="B29" s="216" t="s">
        <v>17</v>
      </c>
      <c r="C29" s="186" t="s">
        <v>18</v>
      </c>
      <c r="D29" s="211">
        <v>1</v>
      </c>
      <c r="E29" s="187">
        <v>95000</v>
      </c>
      <c r="F29" s="187">
        <f t="shared" si="9"/>
        <v>95000</v>
      </c>
      <c r="G29" s="187"/>
      <c r="H29" s="226">
        <v>41324</v>
      </c>
      <c r="I29" s="212">
        <f t="shared" si="11"/>
        <v>41324</v>
      </c>
      <c r="J29" s="213"/>
      <c r="K29" s="223">
        <f t="shared" si="10"/>
        <v>53676</v>
      </c>
      <c r="L29" s="224">
        <f t="shared" si="12"/>
        <v>0.56501052631578952</v>
      </c>
      <c r="M29" s="217"/>
    </row>
    <row r="30" spans="1:13" s="215" customFormat="1" ht="25" x14ac:dyDescent="0.4">
      <c r="A30" s="210"/>
      <c r="B30" s="216" t="s">
        <v>19</v>
      </c>
      <c r="C30" s="186" t="s">
        <v>9</v>
      </c>
      <c r="D30" s="211">
        <v>1</v>
      </c>
      <c r="E30" s="187">
        <v>7500</v>
      </c>
      <c r="F30" s="187">
        <f t="shared" si="9"/>
        <v>7500</v>
      </c>
      <c r="G30" s="187"/>
      <c r="H30" s="226">
        <v>850</v>
      </c>
      <c r="I30" s="212">
        <f t="shared" si="11"/>
        <v>850</v>
      </c>
      <c r="J30" s="213"/>
      <c r="K30" s="223">
        <f t="shared" si="10"/>
        <v>6650</v>
      </c>
      <c r="L30" s="224">
        <f t="shared" si="12"/>
        <v>0.88666666666666671</v>
      </c>
      <c r="M30" s="217"/>
    </row>
    <row r="31" spans="1:13" s="215" customFormat="1" ht="25" x14ac:dyDescent="0.4">
      <c r="A31" s="210"/>
      <c r="B31" s="216" t="s">
        <v>20</v>
      </c>
      <c r="C31" s="186" t="s">
        <v>9</v>
      </c>
      <c r="D31" s="211">
        <v>1</v>
      </c>
      <c r="E31" s="187">
        <v>7500</v>
      </c>
      <c r="F31" s="187">
        <f t="shared" si="9"/>
        <v>7500</v>
      </c>
      <c r="G31" s="187"/>
      <c r="H31" s="226">
        <v>6500</v>
      </c>
      <c r="I31" s="212">
        <f t="shared" si="11"/>
        <v>6500</v>
      </c>
      <c r="J31" s="213"/>
      <c r="K31" s="223">
        <f t="shared" si="10"/>
        <v>1000</v>
      </c>
      <c r="L31" s="224">
        <f t="shared" si="12"/>
        <v>0.13333333333333333</v>
      </c>
      <c r="M31" s="217"/>
    </row>
    <row r="32" spans="1:13" s="215" customFormat="1" ht="25" x14ac:dyDescent="0.4">
      <c r="A32" s="210"/>
      <c r="B32" s="219" t="s">
        <v>97</v>
      </c>
      <c r="C32" s="186" t="s">
        <v>23</v>
      </c>
      <c r="D32" s="211">
        <v>1</v>
      </c>
      <c r="E32" s="187">
        <v>25000</v>
      </c>
      <c r="F32" s="187">
        <f>D32*E32</f>
        <v>25000</v>
      </c>
      <c r="G32" s="187"/>
      <c r="H32" s="226">
        <f>450+720+770</f>
        <v>1940</v>
      </c>
      <c r="I32" s="212">
        <f t="shared" si="11"/>
        <v>1940</v>
      </c>
      <c r="J32" s="187"/>
      <c r="K32" s="223">
        <f t="shared" si="10"/>
        <v>23060</v>
      </c>
      <c r="L32" s="224">
        <f t="shared" si="12"/>
        <v>0.9224</v>
      </c>
      <c r="M32" s="217"/>
    </row>
    <row r="33" spans="1:13" s="215" customFormat="1" ht="25" x14ac:dyDescent="0.4">
      <c r="A33" s="210"/>
      <c r="B33" s="220" t="s">
        <v>98</v>
      </c>
      <c r="C33" s="221">
        <v>0.3</v>
      </c>
      <c r="D33" s="211">
        <v>1</v>
      </c>
      <c r="E33" s="143">
        <f>SUM(E23:E32)*C33</f>
        <v>186780</v>
      </c>
      <c r="F33" s="187">
        <f t="shared" ref="F33" si="13">D33*E33</f>
        <v>186780</v>
      </c>
      <c r="G33" s="187"/>
      <c r="H33" s="226">
        <f>(9900+12000+1440+1540+6500+3500)*1.07</f>
        <v>37321.599999999999</v>
      </c>
      <c r="I33" s="222">
        <f>(9900+12000+1440+1540+6500+3500)*1.07</f>
        <v>37321.599999999999</v>
      </c>
      <c r="J33" s="187"/>
      <c r="K33" s="223">
        <f t="shared" si="10"/>
        <v>149458.4</v>
      </c>
      <c r="L33" s="224">
        <f t="shared" si="12"/>
        <v>0.8001841738944212</v>
      </c>
      <c r="M33" s="217"/>
    </row>
    <row r="34" spans="1:13" s="215" customFormat="1" ht="25" x14ac:dyDescent="0.4">
      <c r="A34" s="227" t="s">
        <v>167</v>
      </c>
      <c r="B34" s="228" t="s">
        <v>164</v>
      </c>
      <c r="C34" s="186"/>
      <c r="D34" s="211"/>
      <c r="E34" s="187"/>
      <c r="F34" s="187"/>
      <c r="G34" s="187"/>
      <c r="H34" s="225" t="s">
        <v>24</v>
      </c>
      <c r="I34" s="212"/>
      <c r="J34" s="187"/>
      <c r="K34" s="223"/>
      <c r="L34" s="224"/>
      <c r="M34" s="214"/>
    </row>
    <row r="35" spans="1:13" s="215" customFormat="1" ht="25" x14ac:dyDescent="0.4">
      <c r="A35" s="210"/>
      <c r="B35" s="229" t="s">
        <v>48</v>
      </c>
      <c r="C35" s="186" t="s">
        <v>9</v>
      </c>
      <c r="D35" s="211">
        <v>1</v>
      </c>
      <c r="E35" s="187">
        <v>270000</v>
      </c>
      <c r="F35" s="187">
        <f t="shared" ref="F35:F42" si="14">D35*E35</f>
        <v>270000</v>
      </c>
      <c r="G35" s="187"/>
      <c r="H35" s="226">
        <f>169900-17000</f>
        <v>152900</v>
      </c>
      <c r="I35" s="212">
        <f>D35*H35</f>
        <v>152900</v>
      </c>
      <c r="J35" s="187"/>
      <c r="K35" s="223">
        <f t="shared" ref="K35:K44" si="15">F35-I35</f>
        <v>117100</v>
      </c>
      <c r="L35" s="224">
        <f>K35/F35</f>
        <v>0.4337037037037037</v>
      </c>
      <c r="M35" s="217"/>
    </row>
    <row r="36" spans="1:13" s="215" customFormat="1" ht="25" x14ac:dyDescent="0.4">
      <c r="A36" s="210"/>
      <c r="B36" s="229" t="s">
        <v>49</v>
      </c>
      <c r="C36" s="186" t="s">
        <v>11</v>
      </c>
      <c r="D36" s="211">
        <v>1</v>
      </c>
      <c r="E36" s="187">
        <v>55000</v>
      </c>
      <c r="F36" s="187">
        <f t="shared" si="14"/>
        <v>55000</v>
      </c>
      <c r="G36" s="187"/>
      <c r="H36" s="225">
        <v>17000</v>
      </c>
      <c r="I36" s="212">
        <f t="shared" ref="I36:I43" si="16">D36*H36</f>
        <v>17000</v>
      </c>
      <c r="J36" s="187"/>
      <c r="K36" s="223">
        <f t="shared" si="15"/>
        <v>38000</v>
      </c>
      <c r="L36" s="224">
        <f t="shared" ref="L36:L44" si="17">K36/F36</f>
        <v>0.69090909090909092</v>
      </c>
      <c r="M36" s="217"/>
    </row>
    <row r="37" spans="1:13" s="215" customFormat="1" ht="25" x14ac:dyDescent="0.4">
      <c r="A37" s="210"/>
      <c r="B37" s="240" t="s">
        <v>189</v>
      </c>
      <c r="C37" s="186" t="s">
        <v>11</v>
      </c>
      <c r="D37" s="211">
        <v>2</v>
      </c>
      <c r="E37" s="242">
        <v>80000</v>
      </c>
      <c r="F37" s="187">
        <f t="shared" ref="F37" si="18">D37*E37</f>
        <v>160000</v>
      </c>
      <c r="G37" s="187"/>
      <c r="H37" s="242">
        <v>30000</v>
      </c>
      <c r="I37" s="212">
        <f t="shared" ref="I37" si="19">D37*H37</f>
        <v>60000</v>
      </c>
      <c r="J37" s="187"/>
      <c r="K37" s="223">
        <f t="shared" ref="K37" si="20">F37-I37</f>
        <v>100000</v>
      </c>
      <c r="L37" s="224">
        <f t="shared" ref="L37" si="21">K37/F37</f>
        <v>0.625</v>
      </c>
      <c r="M37" s="217"/>
    </row>
    <row r="38" spans="1:13" s="215" customFormat="1" ht="25" x14ac:dyDescent="0.4">
      <c r="A38" s="210"/>
      <c r="B38" s="229" t="s">
        <v>50</v>
      </c>
      <c r="C38" s="186" t="s">
        <v>9</v>
      </c>
      <c r="D38" s="211">
        <v>1</v>
      </c>
      <c r="E38" s="187">
        <v>52000</v>
      </c>
      <c r="F38" s="187">
        <f t="shared" si="14"/>
        <v>52000</v>
      </c>
      <c r="G38" s="187"/>
      <c r="H38" s="226">
        <v>12000</v>
      </c>
      <c r="I38" s="212">
        <f t="shared" si="16"/>
        <v>12000</v>
      </c>
      <c r="J38" s="187"/>
      <c r="K38" s="223">
        <f t="shared" si="15"/>
        <v>40000</v>
      </c>
      <c r="L38" s="224">
        <f t="shared" si="17"/>
        <v>0.76923076923076927</v>
      </c>
      <c r="M38" s="217"/>
    </row>
    <row r="39" spans="1:13" s="215" customFormat="1" ht="25" x14ac:dyDescent="0.4">
      <c r="A39" s="210"/>
      <c r="B39" s="229" t="s">
        <v>51</v>
      </c>
      <c r="C39" s="186" t="s">
        <v>41</v>
      </c>
      <c r="D39" s="211">
        <v>1</v>
      </c>
      <c r="E39" s="187">
        <v>12600</v>
      </c>
      <c r="F39" s="187">
        <f t="shared" si="14"/>
        <v>12600</v>
      </c>
      <c r="G39" s="187"/>
      <c r="H39" s="226">
        <v>3000</v>
      </c>
      <c r="I39" s="212">
        <f t="shared" si="16"/>
        <v>3000</v>
      </c>
      <c r="J39" s="187"/>
      <c r="K39" s="223">
        <f t="shared" si="15"/>
        <v>9600</v>
      </c>
      <c r="L39" s="224">
        <f t="shared" si="17"/>
        <v>0.76190476190476186</v>
      </c>
      <c r="M39" s="218"/>
    </row>
    <row r="40" spans="1:13" s="215" customFormat="1" ht="25" x14ac:dyDescent="0.4">
      <c r="A40" s="210"/>
      <c r="B40" s="229" t="s">
        <v>108</v>
      </c>
      <c r="C40" s="186" t="s">
        <v>18</v>
      </c>
      <c r="D40" s="211">
        <v>1</v>
      </c>
      <c r="E40" s="187">
        <v>95000</v>
      </c>
      <c r="F40" s="187">
        <f t="shared" si="14"/>
        <v>95000</v>
      </c>
      <c r="G40" s="187"/>
      <c r="H40" s="226">
        <v>41324</v>
      </c>
      <c r="I40" s="212">
        <f t="shared" si="16"/>
        <v>41324</v>
      </c>
      <c r="J40" s="213"/>
      <c r="K40" s="223">
        <f t="shared" si="15"/>
        <v>53676</v>
      </c>
      <c r="L40" s="224">
        <f t="shared" si="17"/>
        <v>0.56501052631578952</v>
      </c>
      <c r="M40" s="217"/>
    </row>
    <row r="41" spans="1:13" s="215" customFormat="1" ht="25" x14ac:dyDescent="0.4">
      <c r="A41" s="210"/>
      <c r="B41" s="229" t="s">
        <v>109</v>
      </c>
      <c r="C41" s="186" t="s">
        <v>9</v>
      </c>
      <c r="D41" s="211">
        <v>1</v>
      </c>
      <c r="E41" s="187">
        <v>7500</v>
      </c>
      <c r="F41" s="187">
        <f t="shared" si="14"/>
        <v>7500</v>
      </c>
      <c r="G41" s="187"/>
      <c r="H41" s="226">
        <v>850</v>
      </c>
      <c r="I41" s="212">
        <f t="shared" si="16"/>
        <v>850</v>
      </c>
      <c r="J41" s="213"/>
      <c r="K41" s="223">
        <f t="shared" si="15"/>
        <v>6650</v>
      </c>
      <c r="L41" s="224">
        <f t="shared" si="17"/>
        <v>0.88666666666666671</v>
      </c>
      <c r="M41" s="217"/>
    </row>
    <row r="42" spans="1:13" s="215" customFormat="1" ht="25" x14ac:dyDescent="0.4">
      <c r="A42" s="210"/>
      <c r="B42" s="229" t="s">
        <v>110</v>
      </c>
      <c r="C42" s="186" t="s">
        <v>9</v>
      </c>
      <c r="D42" s="211">
        <v>1</v>
      </c>
      <c r="E42" s="187">
        <v>7500</v>
      </c>
      <c r="F42" s="187">
        <f t="shared" si="14"/>
        <v>7500</v>
      </c>
      <c r="G42" s="187"/>
      <c r="H42" s="226">
        <v>6500</v>
      </c>
      <c r="I42" s="212">
        <f t="shared" si="16"/>
        <v>6500</v>
      </c>
      <c r="J42" s="213"/>
      <c r="K42" s="223">
        <f t="shared" si="15"/>
        <v>1000</v>
      </c>
      <c r="L42" s="224">
        <f t="shared" si="17"/>
        <v>0.13333333333333333</v>
      </c>
      <c r="M42" s="217"/>
    </row>
    <row r="43" spans="1:13" s="215" customFormat="1" ht="25" x14ac:dyDescent="0.4">
      <c r="A43" s="210"/>
      <c r="B43" s="230" t="s">
        <v>111</v>
      </c>
      <c r="C43" s="186" t="s">
        <v>23</v>
      </c>
      <c r="D43" s="211">
        <v>1</v>
      </c>
      <c r="E43" s="187">
        <v>25000</v>
      </c>
      <c r="F43" s="187">
        <f>D43*E43</f>
        <v>25000</v>
      </c>
      <c r="G43" s="187"/>
      <c r="H43" s="226">
        <f>450+720+770</f>
        <v>1940</v>
      </c>
      <c r="I43" s="212">
        <f t="shared" si="16"/>
        <v>1940</v>
      </c>
      <c r="J43" s="187"/>
      <c r="K43" s="223">
        <f t="shared" si="15"/>
        <v>23060</v>
      </c>
      <c r="L43" s="224">
        <f t="shared" si="17"/>
        <v>0.9224</v>
      </c>
      <c r="M43" s="217"/>
    </row>
    <row r="44" spans="1:13" s="215" customFormat="1" ht="25" x14ac:dyDescent="0.4">
      <c r="A44" s="210"/>
      <c r="B44" s="231" t="s">
        <v>112</v>
      </c>
      <c r="C44" s="221">
        <v>0.3</v>
      </c>
      <c r="D44" s="211">
        <v>1</v>
      </c>
      <c r="E44" s="143">
        <f>SUM(E35:E43)*C44</f>
        <v>181380</v>
      </c>
      <c r="F44" s="187">
        <f t="shared" ref="F44" si="22">D44*E44</f>
        <v>181380</v>
      </c>
      <c r="G44" s="187"/>
      <c r="H44" s="226">
        <f>(9900+12000+1440+1540+6500+3500)*1.07</f>
        <v>37321.599999999999</v>
      </c>
      <c r="I44" s="222">
        <f>(9900+12000+1440+1540+6500+3500)*1.07</f>
        <v>37321.599999999999</v>
      </c>
      <c r="J44" s="187"/>
      <c r="K44" s="223">
        <f t="shared" si="15"/>
        <v>144058.4</v>
      </c>
      <c r="L44" s="224">
        <f t="shared" si="17"/>
        <v>0.79423530709008705</v>
      </c>
      <c r="M44" s="217"/>
    </row>
    <row r="45" spans="1:13" ht="25" x14ac:dyDescent="0.4">
      <c r="A45" s="130"/>
      <c r="B45" s="140" t="s">
        <v>169</v>
      </c>
      <c r="C45" s="141"/>
      <c r="D45" s="142"/>
      <c r="E45" s="143"/>
      <c r="F45" s="143"/>
      <c r="G45" s="143"/>
      <c r="H45" s="144"/>
      <c r="I45" s="145"/>
      <c r="J45" s="143" t="s">
        <v>24</v>
      </c>
      <c r="K45" s="137" t="s">
        <v>24</v>
      </c>
      <c r="L45" s="138"/>
      <c r="M45" s="146"/>
    </row>
    <row r="46" spans="1:13" s="150" customFormat="1" ht="25" x14ac:dyDescent="0.4">
      <c r="A46" s="147"/>
      <c r="B46" s="148" t="s">
        <v>171</v>
      </c>
      <c r="C46" s="141" t="s">
        <v>23</v>
      </c>
      <c r="D46" s="142">
        <v>3</v>
      </c>
      <c r="E46" s="143">
        <v>250000</v>
      </c>
      <c r="F46" s="143">
        <f>D46*E46</f>
        <v>750000</v>
      </c>
      <c r="G46" s="143"/>
      <c r="H46" s="149">
        <v>137000</v>
      </c>
      <c r="I46" s="145">
        <f>D46*H46</f>
        <v>411000</v>
      </c>
      <c r="J46" s="143"/>
      <c r="K46" s="137">
        <f>F46-I46</f>
        <v>339000</v>
      </c>
      <c r="L46" s="138">
        <f>K46/F46</f>
        <v>0.45200000000000001</v>
      </c>
      <c r="M46" s="127"/>
    </row>
    <row r="47" spans="1:13" ht="25" x14ac:dyDescent="0.4">
      <c r="A47" s="130"/>
      <c r="B47" s="148" t="s">
        <v>10</v>
      </c>
      <c r="C47" s="141" t="s">
        <v>11</v>
      </c>
      <c r="D47" s="142">
        <v>12</v>
      </c>
      <c r="E47" s="143">
        <v>16800</v>
      </c>
      <c r="F47" s="143">
        <f t="shared" ref="F47:F57" si="23">D47*E47</f>
        <v>201600</v>
      </c>
      <c r="G47" s="143"/>
      <c r="H47" s="149">
        <v>2900</v>
      </c>
      <c r="I47" s="145">
        <f t="shared" ref="I47:I56" si="24">D47*H47</f>
        <v>34800</v>
      </c>
      <c r="J47" s="143"/>
      <c r="K47" s="137">
        <f t="shared" ref="K47:K117" si="25">F47-I47</f>
        <v>166800</v>
      </c>
      <c r="L47" s="138">
        <f t="shared" ref="L47:L57" si="26">K47/F47</f>
        <v>0.82738095238095233</v>
      </c>
      <c r="M47" s="127"/>
    </row>
    <row r="48" spans="1:13" ht="25" x14ac:dyDescent="0.4">
      <c r="A48" s="130"/>
      <c r="B48" s="148" t="s">
        <v>12</v>
      </c>
      <c r="C48" s="141" t="s">
        <v>9</v>
      </c>
      <c r="D48" s="142">
        <v>3</v>
      </c>
      <c r="E48" s="143">
        <v>270000</v>
      </c>
      <c r="F48" s="143">
        <f t="shared" si="23"/>
        <v>810000</v>
      </c>
      <c r="G48" s="143"/>
      <c r="H48" s="149">
        <f>169900-17000</f>
        <v>152900</v>
      </c>
      <c r="I48" s="145">
        <f t="shared" si="24"/>
        <v>458700</v>
      </c>
      <c r="J48" s="143"/>
      <c r="K48" s="137">
        <f t="shared" si="25"/>
        <v>351300</v>
      </c>
      <c r="L48" s="138">
        <f t="shared" si="26"/>
        <v>0.4337037037037037</v>
      </c>
      <c r="M48" s="127"/>
    </row>
    <row r="49" spans="1:13" ht="25" x14ac:dyDescent="0.4">
      <c r="A49" s="130"/>
      <c r="B49" s="148" t="s">
        <v>13</v>
      </c>
      <c r="C49" s="141" t="s">
        <v>11</v>
      </c>
      <c r="D49" s="142">
        <v>3</v>
      </c>
      <c r="E49" s="143">
        <v>55000</v>
      </c>
      <c r="F49" s="143">
        <f t="shared" si="23"/>
        <v>165000</v>
      </c>
      <c r="G49" s="143"/>
      <c r="H49" s="144">
        <v>17000</v>
      </c>
      <c r="I49" s="145">
        <f t="shared" si="24"/>
        <v>51000</v>
      </c>
      <c r="J49" s="143"/>
      <c r="K49" s="137">
        <f t="shared" si="25"/>
        <v>114000</v>
      </c>
      <c r="L49" s="138">
        <f t="shared" si="26"/>
        <v>0.69090909090909092</v>
      </c>
      <c r="M49" s="127"/>
    </row>
    <row r="50" spans="1:13" ht="25" x14ac:dyDescent="0.4">
      <c r="A50" s="130"/>
      <c r="B50" s="148" t="s">
        <v>14</v>
      </c>
      <c r="C50" s="141" t="s">
        <v>9</v>
      </c>
      <c r="D50" s="142">
        <v>3</v>
      </c>
      <c r="E50" s="143">
        <v>52000</v>
      </c>
      <c r="F50" s="143">
        <f t="shared" si="23"/>
        <v>156000</v>
      </c>
      <c r="G50" s="143"/>
      <c r="H50" s="149">
        <v>12000</v>
      </c>
      <c r="I50" s="145">
        <f t="shared" si="24"/>
        <v>36000</v>
      </c>
      <c r="J50" s="143"/>
      <c r="K50" s="137">
        <f t="shared" si="25"/>
        <v>120000</v>
      </c>
      <c r="L50" s="138">
        <f t="shared" si="26"/>
        <v>0.76923076923076927</v>
      </c>
      <c r="M50" s="127"/>
    </row>
    <row r="51" spans="1:13" ht="25" x14ac:dyDescent="0.4">
      <c r="A51" s="130"/>
      <c r="B51" s="148" t="s">
        <v>16</v>
      </c>
      <c r="C51" s="141" t="s">
        <v>41</v>
      </c>
      <c r="D51" s="142">
        <v>3</v>
      </c>
      <c r="E51" s="143">
        <v>12600</v>
      </c>
      <c r="F51" s="143">
        <f t="shared" si="23"/>
        <v>37800</v>
      </c>
      <c r="G51" s="143"/>
      <c r="H51" s="149">
        <v>3000</v>
      </c>
      <c r="I51" s="145">
        <f t="shared" si="24"/>
        <v>9000</v>
      </c>
      <c r="J51" s="143"/>
      <c r="K51" s="137">
        <f t="shared" si="25"/>
        <v>28800</v>
      </c>
      <c r="L51" s="138">
        <f t="shared" si="26"/>
        <v>0.76190476190476186</v>
      </c>
      <c r="M51" s="151"/>
    </row>
    <row r="52" spans="1:13" ht="25" x14ac:dyDescent="0.4">
      <c r="A52" s="130"/>
      <c r="B52" s="148" t="s">
        <v>17</v>
      </c>
      <c r="C52" s="141" t="s">
        <v>18</v>
      </c>
      <c r="D52" s="142">
        <v>3</v>
      </c>
      <c r="E52" s="143">
        <v>95000</v>
      </c>
      <c r="F52" s="143">
        <f t="shared" si="23"/>
        <v>285000</v>
      </c>
      <c r="G52" s="143"/>
      <c r="H52" s="149">
        <v>41324</v>
      </c>
      <c r="I52" s="145">
        <f t="shared" si="24"/>
        <v>123972</v>
      </c>
      <c r="J52" s="143"/>
      <c r="K52" s="137">
        <f t="shared" si="25"/>
        <v>161028</v>
      </c>
      <c r="L52" s="138">
        <f t="shared" si="26"/>
        <v>0.56501052631578952</v>
      </c>
      <c r="M52" s="127"/>
    </row>
    <row r="53" spans="1:13" ht="25" x14ac:dyDescent="0.4">
      <c r="A53" s="130"/>
      <c r="B53" s="148" t="s">
        <v>19</v>
      </c>
      <c r="C53" s="141" t="s">
        <v>9</v>
      </c>
      <c r="D53" s="142">
        <v>3</v>
      </c>
      <c r="E53" s="143">
        <v>7500</v>
      </c>
      <c r="F53" s="143">
        <f t="shared" si="23"/>
        <v>22500</v>
      </c>
      <c r="G53" s="143"/>
      <c r="H53" s="149">
        <v>850</v>
      </c>
      <c r="I53" s="145">
        <f t="shared" si="24"/>
        <v>2550</v>
      </c>
      <c r="J53" s="143"/>
      <c r="K53" s="137">
        <f t="shared" si="25"/>
        <v>19950</v>
      </c>
      <c r="L53" s="138">
        <f t="shared" si="26"/>
        <v>0.88666666666666671</v>
      </c>
      <c r="M53" s="127"/>
    </row>
    <row r="54" spans="1:13" ht="25" x14ac:dyDescent="0.4">
      <c r="A54" s="130"/>
      <c r="B54" s="148" t="s">
        <v>20</v>
      </c>
      <c r="C54" s="141" t="s">
        <v>9</v>
      </c>
      <c r="D54" s="142">
        <v>3</v>
      </c>
      <c r="E54" s="143">
        <v>7500</v>
      </c>
      <c r="F54" s="143">
        <f t="shared" si="23"/>
        <v>22500</v>
      </c>
      <c r="G54" s="143"/>
      <c r="H54" s="149">
        <v>6500</v>
      </c>
      <c r="I54" s="145">
        <f t="shared" si="24"/>
        <v>19500</v>
      </c>
      <c r="J54" s="143"/>
      <c r="K54" s="137">
        <f t="shared" si="25"/>
        <v>3000</v>
      </c>
      <c r="L54" s="138">
        <f t="shared" si="26"/>
        <v>0.13333333333333333</v>
      </c>
      <c r="M54" s="127"/>
    </row>
    <row r="55" spans="1:13" s="150" customFormat="1" ht="25" x14ac:dyDescent="0.4">
      <c r="A55" s="130"/>
      <c r="B55" s="148" t="s">
        <v>21</v>
      </c>
      <c r="C55" s="141" t="s">
        <v>9</v>
      </c>
      <c r="D55" s="142">
        <v>3</v>
      </c>
      <c r="E55" s="143">
        <v>99100</v>
      </c>
      <c r="F55" s="143">
        <f t="shared" si="23"/>
        <v>297300</v>
      </c>
      <c r="G55" s="143"/>
      <c r="H55" s="149">
        <v>25000</v>
      </c>
      <c r="I55" s="145">
        <f t="shared" si="24"/>
        <v>75000</v>
      </c>
      <c r="J55" s="143"/>
      <c r="K55" s="137">
        <f t="shared" si="25"/>
        <v>222300</v>
      </c>
      <c r="L55" s="138">
        <f t="shared" si="26"/>
        <v>0.74772956609485364</v>
      </c>
      <c r="M55" s="152"/>
    </row>
    <row r="56" spans="1:13" ht="25" x14ac:dyDescent="0.4">
      <c r="A56" s="130"/>
      <c r="B56" s="153" t="s">
        <v>45</v>
      </c>
      <c r="C56" s="141" t="s">
        <v>23</v>
      </c>
      <c r="D56" s="142">
        <v>3</v>
      </c>
      <c r="E56" s="143">
        <v>25000</v>
      </c>
      <c r="F56" s="143">
        <f t="shared" si="23"/>
        <v>75000</v>
      </c>
      <c r="G56" s="143"/>
      <c r="H56" s="149">
        <f>450+720+770</f>
        <v>1940</v>
      </c>
      <c r="I56" s="145">
        <f t="shared" si="24"/>
        <v>5820</v>
      </c>
      <c r="J56" s="143"/>
      <c r="K56" s="137">
        <f t="shared" si="25"/>
        <v>69180</v>
      </c>
      <c r="L56" s="138">
        <f t="shared" si="26"/>
        <v>0.9224</v>
      </c>
      <c r="M56" s="127"/>
    </row>
    <row r="57" spans="1:13" ht="25" x14ac:dyDescent="0.4">
      <c r="A57" s="130"/>
      <c r="B57" s="154" t="s">
        <v>44</v>
      </c>
      <c r="C57" s="155">
        <v>0.3</v>
      </c>
      <c r="D57" s="142">
        <v>3</v>
      </c>
      <c r="E57" s="143">
        <f>SUM(E46:E56)*C57</f>
        <v>267150</v>
      </c>
      <c r="F57" s="143">
        <f t="shared" si="23"/>
        <v>801450</v>
      </c>
      <c r="G57" s="143"/>
      <c r="H57" s="149">
        <f>(9900+12000+1440+1540+6500+3500+115000)*1.07</f>
        <v>160371.6</v>
      </c>
      <c r="I57" s="156">
        <f>(9900+12000+1440+1540+6500+3500+115000)*1.07</f>
        <v>160371.6</v>
      </c>
      <c r="J57" s="143"/>
      <c r="K57" s="137">
        <f t="shared" si="25"/>
        <v>641078.4</v>
      </c>
      <c r="L57" s="138">
        <f t="shared" si="26"/>
        <v>0.79989818454052031</v>
      </c>
      <c r="M57" s="127"/>
    </row>
    <row r="58" spans="1:13" ht="25" x14ac:dyDescent="0.4">
      <c r="A58" s="227" t="s">
        <v>167</v>
      </c>
      <c r="B58" s="140" t="s">
        <v>165</v>
      </c>
      <c r="C58" s="141"/>
      <c r="D58" s="142"/>
      <c r="E58" s="143"/>
      <c r="F58" s="143"/>
      <c r="G58" s="143"/>
      <c r="H58" s="144"/>
      <c r="I58" s="145"/>
      <c r="J58" s="143" t="s">
        <v>24</v>
      </c>
      <c r="K58" s="137" t="s">
        <v>24</v>
      </c>
      <c r="L58" s="138"/>
      <c r="M58" s="146"/>
    </row>
    <row r="59" spans="1:13" s="150" customFormat="1" ht="25" x14ac:dyDescent="0.4">
      <c r="A59" s="147"/>
      <c r="B59" s="244" t="s">
        <v>170</v>
      </c>
      <c r="C59" s="141" t="s">
        <v>23</v>
      </c>
      <c r="D59" s="142">
        <v>5</v>
      </c>
      <c r="E59" s="241">
        <v>205000</v>
      </c>
      <c r="F59" s="143">
        <f>D59*E59</f>
        <v>1025000</v>
      </c>
      <c r="G59" s="143"/>
      <c r="H59" s="243">
        <v>110000</v>
      </c>
      <c r="I59" s="145">
        <f>D59*H59</f>
        <v>550000</v>
      </c>
      <c r="J59" s="143"/>
      <c r="K59" s="137">
        <f>F59-I59</f>
        <v>475000</v>
      </c>
      <c r="L59" s="138">
        <f>K59/F59</f>
        <v>0.46341463414634149</v>
      </c>
      <c r="M59" s="127"/>
    </row>
    <row r="60" spans="1:13" ht="25" x14ac:dyDescent="0.4">
      <c r="A60" s="130"/>
      <c r="B60" s="244" t="s">
        <v>10</v>
      </c>
      <c r="C60" s="141" t="s">
        <v>11</v>
      </c>
      <c r="D60" s="142">
        <v>20</v>
      </c>
      <c r="E60" s="143">
        <v>16800</v>
      </c>
      <c r="F60" s="143">
        <f>D60*E60</f>
        <v>336000</v>
      </c>
      <c r="G60" s="143"/>
      <c r="H60" s="149">
        <v>2900</v>
      </c>
      <c r="I60" s="145">
        <f t="shared" ref="I60:I68" si="27">D60*H60</f>
        <v>58000</v>
      </c>
      <c r="J60" s="143"/>
      <c r="K60" s="137">
        <f t="shared" ref="K60:K69" si="28">F60-I60</f>
        <v>278000</v>
      </c>
      <c r="L60" s="138">
        <f t="shared" ref="L60:L69" si="29">K60/F60</f>
        <v>0.82738095238095233</v>
      </c>
      <c r="M60" s="127"/>
    </row>
    <row r="61" spans="1:13" ht="25" x14ac:dyDescent="0.4">
      <c r="A61" s="130"/>
      <c r="B61" s="244" t="s">
        <v>12</v>
      </c>
      <c r="C61" s="141" t="s">
        <v>9</v>
      </c>
      <c r="D61" s="142">
        <v>5</v>
      </c>
      <c r="E61" s="143">
        <v>270000</v>
      </c>
      <c r="F61" s="143">
        <f t="shared" ref="F61:F68" si="30">D61*E61</f>
        <v>1350000</v>
      </c>
      <c r="G61" s="143"/>
      <c r="H61" s="149">
        <f>169900-17000</f>
        <v>152900</v>
      </c>
      <c r="I61" s="145">
        <f t="shared" si="27"/>
        <v>764500</v>
      </c>
      <c r="J61" s="143"/>
      <c r="K61" s="137">
        <f t="shared" si="28"/>
        <v>585500</v>
      </c>
      <c r="L61" s="138">
        <f t="shared" si="29"/>
        <v>0.4337037037037037</v>
      </c>
      <c r="M61" s="127"/>
    </row>
    <row r="62" spans="1:13" ht="25" x14ac:dyDescent="0.4">
      <c r="A62" s="130"/>
      <c r="B62" s="244" t="s">
        <v>13</v>
      </c>
      <c r="C62" s="141" t="s">
        <v>11</v>
      </c>
      <c r="D62" s="142">
        <v>5</v>
      </c>
      <c r="E62" s="143">
        <v>55000</v>
      </c>
      <c r="F62" s="143">
        <f t="shared" si="30"/>
        <v>275000</v>
      </c>
      <c r="G62" s="143"/>
      <c r="H62" s="144">
        <v>17000</v>
      </c>
      <c r="I62" s="145">
        <f t="shared" si="27"/>
        <v>85000</v>
      </c>
      <c r="J62" s="143"/>
      <c r="K62" s="137">
        <f t="shared" si="28"/>
        <v>190000</v>
      </c>
      <c r="L62" s="138">
        <f t="shared" si="29"/>
        <v>0.69090909090909092</v>
      </c>
      <c r="M62" s="127"/>
    </row>
    <row r="63" spans="1:13" ht="25" x14ac:dyDescent="0.4">
      <c r="A63" s="130"/>
      <c r="B63" s="244" t="s">
        <v>14</v>
      </c>
      <c r="C63" s="141" t="s">
        <v>9</v>
      </c>
      <c r="D63" s="142">
        <v>5</v>
      </c>
      <c r="E63" s="143">
        <v>52000</v>
      </c>
      <c r="F63" s="143">
        <f t="shared" si="30"/>
        <v>260000</v>
      </c>
      <c r="G63" s="143"/>
      <c r="H63" s="149">
        <v>12000</v>
      </c>
      <c r="I63" s="145">
        <f t="shared" si="27"/>
        <v>60000</v>
      </c>
      <c r="J63" s="143"/>
      <c r="K63" s="137">
        <f t="shared" si="28"/>
        <v>200000</v>
      </c>
      <c r="L63" s="138">
        <f t="shared" si="29"/>
        <v>0.76923076923076927</v>
      </c>
      <c r="M63" s="127"/>
    </row>
    <row r="64" spans="1:13" ht="25" x14ac:dyDescent="0.4">
      <c r="A64" s="130"/>
      <c r="B64" s="244" t="s">
        <v>16</v>
      </c>
      <c r="C64" s="141" t="s">
        <v>41</v>
      </c>
      <c r="D64" s="142">
        <v>5</v>
      </c>
      <c r="E64" s="143">
        <v>12600</v>
      </c>
      <c r="F64" s="143">
        <f t="shared" si="30"/>
        <v>63000</v>
      </c>
      <c r="G64" s="143"/>
      <c r="H64" s="149">
        <v>3000</v>
      </c>
      <c r="I64" s="145">
        <f t="shared" si="27"/>
        <v>15000</v>
      </c>
      <c r="J64" s="143"/>
      <c r="K64" s="137">
        <f t="shared" si="28"/>
        <v>48000</v>
      </c>
      <c r="L64" s="138">
        <f t="shared" si="29"/>
        <v>0.76190476190476186</v>
      </c>
      <c r="M64" s="151"/>
    </row>
    <row r="65" spans="1:13" ht="25" x14ac:dyDescent="0.4">
      <c r="A65" s="130"/>
      <c r="B65" s="244" t="s">
        <v>17</v>
      </c>
      <c r="C65" s="141" t="s">
        <v>18</v>
      </c>
      <c r="D65" s="142">
        <v>5</v>
      </c>
      <c r="E65" s="143">
        <v>95000</v>
      </c>
      <c r="F65" s="143">
        <f t="shared" si="30"/>
        <v>475000</v>
      </c>
      <c r="G65" s="143"/>
      <c r="H65" s="149">
        <v>41324</v>
      </c>
      <c r="I65" s="145">
        <f t="shared" si="27"/>
        <v>206620</v>
      </c>
      <c r="J65" s="143"/>
      <c r="K65" s="137">
        <f t="shared" si="28"/>
        <v>268380</v>
      </c>
      <c r="L65" s="138">
        <f t="shared" si="29"/>
        <v>0.56501052631578952</v>
      </c>
      <c r="M65" s="127"/>
    </row>
    <row r="66" spans="1:13" ht="25" x14ac:dyDescent="0.4">
      <c r="A66" s="130"/>
      <c r="B66" s="244" t="s">
        <v>19</v>
      </c>
      <c r="C66" s="141" t="s">
        <v>9</v>
      </c>
      <c r="D66" s="142">
        <v>5</v>
      </c>
      <c r="E66" s="143">
        <v>7500</v>
      </c>
      <c r="F66" s="143">
        <f t="shared" si="30"/>
        <v>37500</v>
      </c>
      <c r="G66" s="143"/>
      <c r="H66" s="149">
        <v>850</v>
      </c>
      <c r="I66" s="145">
        <f t="shared" si="27"/>
        <v>4250</v>
      </c>
      <c r="J66" s="143"/>
      <c r="K66" s="137">
        <f t="shared" si="28"/>
        <v>33250</v>
      </c>
      <c r="L66" s="138">
        <f t="shared" si="29"/>
        <v>0.88666666666666671</v>
      </c>
      <c r="M66" s="127"/>
    </row>
    <row r="67" spans="1:13" ht="25" x14ac:dyDescent="0.4">
      <c r="A67" s="130"/>
      <c r="B67" s="244" t="s">
        <v>20</v>
      </c>
      <c r="C67" s="141" t="s">
        <v>9</v>
      </c>
      <c r="D67" s="142">
        <v>5</v>
      </c>
      <c r="E67" s="143">
        <v>7500</v>
      </c>
      <c r="F67" s="143">
        <f t="shared" si="30"/>
        <v>37500</v>
      </c>
      <c r="G67" s="143"/>
      <c r="H67" s="149">
        <v>6500</v>
      </c>
      <c r="I67" s="145">
        <f t="shared" si="27"/>
        <v>32500</v>
      </c>
      <c r="J67" s="143"/>
      <c r="K67" s="137">
        <f t="shared" si="28"/>
        <v>5000</v>
      </c>
      <c r="L67" s="138">
        <f t="shared" si="29"/>
        <v>0.13333333333333333</v>
      </c>
      <c r="M67" s="127"/>
    </row>
    <row r="68" spans="1:13" ht="25" x14ac:dyDescent="0.4">
      <c r="A68" s="130"/>
      <c r="B68" s="245" t="s">
        <v>97</v>
      </c>
      <c r="C68" s="141" t="s">
        <v>23</v>
      </c>
      <c r="D68" s="142">
        <v>5</v>
      </c>
      <c r="E68" s="143">
        <v>25000</v>
      </c>
      <c r="F68" s="143">
        <f t="shared" si="30"/>
        <v>125000</v>
      </c>
      <c r="G68" s="143"/>
      <c r="H68" s="149">
        <f>450+720+770</f>
        <v>1940</v>
      </c>
      <c r="I68" s="145">
        <f t="shared" si="27"/>
        <v>9700</v>
      </c>
      <c r="J68" s="143"/>
      <c r="K68" s="137">
        <f t="shared" si="28"/>
        <v>115300</v>
      </c>
      <c r="L68" s="138">
        <f t="shared" si="29"/>
        <v>0.9224</v>
      </c>
      <c r="M68" s="127"/>
    </row>
    <row r="69" spans="1:13" ht="25" x14ac:dyDescent="0.4">
      <c r="A69" s="130"/>
      <c r="B69" s="246" t="s">
        <v>98</v>
      </c>
      <c r="C69" s="155">
        <v>0.3</v>
      </c>
      <c r="D69" s="142">
        <v>5</v>
      </c>
      <c r="E69" s="143">
        <f>SUM(E59:E68)*C69</f>
        <v>223920</v>
      </c>
      <c r="F69" s="143">
        <f>D69*E69</f>
        <v>1119600</v>
      </c>
      <c r="G69" s="143"/>
      <c r="H69" s="149">
        <f>(9900+12000+1440+1540+6500+3500+115000)*1.07</f>
        <v>160371.6</v>
      </c>
      <c r="I69" s="156">
        <f>(9900+12000+1440+1540+6500+3500+115000)*1.07</f>
        <v>160371.6</v>
      </c>
      <c r="J69" s="143"/>
      <c r="K69" s="137">
        <f t="shared" si="28"/>
        <v>959228.4</v>
      </c>
      <c r="L69" s="138">
        <f t="shared" si="29"/>
        <v>0.85675991425509113</v>
      </c>
      <c r="M69" s="127"/>
    </row>
    <row r="70" spans="1:13" ht="25" x14ac:dyDescent="0.4">
      <c r="A70" s="130" t="s">
        <v>26</v>
      </c>
      <c r="B70" s="174" t="s">
        <v>113</v>
      </c>
      <c r="C70" s="141"/>
      <c r="D70" s="142"/>
      <c r="E70" s="143"/>
      <c r="F70" s="143" t="s">
        <v>24</v>
      </c>
      <c r="G70" s="134">
        <f>SUM(F71:F77)</f>
        <v>3726600</v>
      </c>
      <c r="H70" s="144"/>
      <c r="I70" s="145"/>
      <c r="J70" s="134">
        <f>SUM(I71:I77)</f>
        <v>507400</v>
      </c>
      <c r="K70" s="137">
        <f>G70-J70</f>
        <v>3219200</v>
      </c>
      <c r="L70" s="138">
        <f>K70/G70</f>
        <v>0.86384371813449257</v>
      </c>
      <c r="M70" s="151"/>
    </row>
    <row r="71" spans="1:13" ht="25" x14ac:dyDescent="0.4">
      <c r="A71" s="130"/>
      <c r="B71" s="174" t="s">
        <v>114</v>
      </c>
      <c r="C71" s="141"/>
      <c r="D71" s="142"/>
      <c r="E71" s="143"/>
      <c r="F71" s="143"/>
      <c r="G71" s="143"/>
      <c r="H71" s="144"/>
      <c r="I71" s="145"/>
      <c r="J71" s="143"/>
      <c r="K71" s="137"/>
      <c r="L71" s="138"/>
      <c r="M71" s="151"/>
    </row>
    <row r="72" spans="1:13" ht="50" x14ac:dyDescent="0.4">
      <c r="A72" s="130"/>
      <c r="B72" s="148" t="s">
        <v>42</v>
      </c>
      <c r="C72" s="141" t="s">
        <v>23</v>
      </c>
      <c r="D72" s="142">
        <v>14</v>
      </c>
      <c r="E72" s="143">
        <v>53000</v>
      </c>
      <c r="F72" s="143">
        <f>D72*E72</f>
        <v>742000</v>
      </c>
      <c r="G72" s="143"/>
      <c r="H72" s="149">
        <v>6120</v>
      </c>
      <c r="I72" s="145">
        <f t="shared" ref="I72:I73" si="31">D72*H72</f>
        <v>85680</v>
      </c>
      <c r="J72" s="143"/>
      <c r="K72" s="137">
        <f t="shared" si="25"/>
        <v>656320</v>
      </c>
      <c r="L72" s="138">
        <f t="shared" ref="L72:L117" si="32">K72/F72</f>
        <v>0.88452830188679243</v>
      </c>
      <c r="M72" s="127"/>
    </row>
    <row r="73" spans="1:13" ht="25" x14ac:dyDescent="0.4">
      <c r="A73" s="130"/>
      <c r="B73" s="148" t="s">
        <v>46</v>
      </c>
      <c r="C73" s="141" t="s">
        <v>25</v>
      </c>
      <c r="D73" s="142">
        <v>11</v>
      </c>
      <c r="E73" s="143">
        <v>20000</v>
      </c>
      <c r="F73" s="143">
        <f t="shared" ref="F73" si="33">D73*E73</f>
        <v>220000</v>
      </c>
      <c r="G73" s="143"/>
      <c r="H73" s="149">
        <v>10000</v>
      </c>
      <c r="I73" s="145">
        <f t="shared" si="31"/>
        <v>110000</v>
      </c>
      <c r="J73" s="133"/>
      <c r="K73" s="137">
        <f t="shared" si="25"/>
        <v>110000</v>
      </c>
      <c r="L73" s="138">
        <f t="shared" si="32"/>
        <v>0.5</v>
      </c>
      <c r="M73" s="127"/>
    </row>
    <row r="74" spans="1:13" s="150" customFormat="1" ht="25" x14ac:dyDescent="0.4">
      <c r="A74" s="147"/>
      <c r="B74" s="148" t="s">
        <v>47</v>
      </c>
      <c r="C74" s="155">
        <v>0.3</v>
      </c>
      <c r="D74" s="142">
        <v>14</v>
      </c>
      <c r="E74" s="143">
        <f>SUM(E72:E73)*C74</f>
        <v>21900</v>
      </c>
      <c r="F74" s="143">
        <f>D74*E74</f>
        <v>306600</v>
      </c>
      <c r="G74" s="157"/>
      <c r="H74" s="149">
        <f>1980+8000+2500</f>
        <v>12480</v>
      </c>
      <c r="I74" s="158">
        <f>D74*H74</f>
        <v>174720</v>
      </c>
      <c r="J74" s="133"/>
      <c r="K74" s="137">
        <f t="shared" si="25"/>
        <v>131880</v>
      </c>
      <c r="L74" s="138">
        <f t="shared" si="32"/>
        <v>0.43013698630136987</v>
      </c>
      <c r="M74" s="152"/>
    </row>
    <row r="75" spans="1:13" ht="25" x14ac:dyDescent="0.4">
      <c r="A75" s="130"/>
      <c r="B75" s="131" t="s">
        <v>115</v>
      </c>
      <c r="C75" s="132"/>
      <c r="D75" s="159"/>
      <c r="E75" s="133"/>
      <c r="F75" s="133"/>
      <c r="G75" s="134"/>
      <c r="H75" s="160"/>
      <c r="I75" s="136"/>
      <c r="J75" s="134"/>
      <c r="K75" s="137"/>
      <c r="L75" s="138"/>
      <c r="M75" s="127"/>
    </row>
    <row r="76" spans="1:13" ht="25" x14ac:dyDescent="0.4">
      <c r="A76" s="130"/>
      <c r="B76" s="162" t="s">
        <v>116</v>
      </c>
      <c r="C76" s="141" t="s">
        <v>15</v>
      </c>
      <c r="D76" s="142">
        <v>1</v>
      </c>
      <c r="E76" s="143">
        <v>120000</v>
      </c>
      <c r="F76" s="143">
        <f>D76*E76</f>
        <v>120000</v>
      </c>
      <c r="G76" s="133"/>
      <c r="H76" s="160">
        <v>88000</v>
      </c>
      <c r="I76" s="145">
        <f>D76*H76</f>
        <v>88000</v>
      </c>
      <c r="J76" s="133"/>
      <c r="K76" s="137">
        <f t="shared" si="25"/>
        <v>32000</v>
      </c>
      <c r="L76" s="138">
        <f t="shared" si="32"/>
        <v>0.26666666666666666</v>
      </c>
      <c r="M76" s="127"/>
    </row>
    <row r="77" spans="1:13" ht="25" x14ac:dyDescent="0.4">
      <c r="A77" s="130"/>
      <c r="B77" s="162" t="s">
        <v>117</v>
      </c>
      <c r="C77" s="141" t="s">
        <v>29</v>
      </c>
      <c r="D77" s="142">
        <v>14</v>
      </c>
      <c r="E77" s="143">
        <v>167000</v>
      </c>
      <c r="F77" s="143">
        <f>D77*E77</f>
        <v>2338000</v>
      </c>
      <c r="G77" s="133"/>
      <c r="H77" s="149">
        <v>3500</v>
      </c>
      <c r="I77" s="145">
        <f>D77*H77</f>
        <v>49000</v>
      </c>
      <c r="J77" s="143"/>
      <c r="K77" s="137">
        <f t="shared" si="25"/>
        <v>2289000</v>
      </c>
      <c r="L77" s="138">
        <f t="shared" si="32"/>
        <v>0.97904191616766467</v>
      </c>
      <c r="M77" s="127"/>
    </row>
    <row r="78" spans="1:13" ht="25" x14ac:dyDescent="0.4">
      <c r="A78" s="130" t="s">
        <v>27</v>
      </c>
      <c r="B78" s="161" t="s">
        <v>118</v>
      </c>
      <c r="C78" s="132"/>
      <c r="D78" s="132"/>
      <c r="E78" s="132"/>
      <c r="F78" s="132"/>
      <c r="G78" s="134">
        <f>SUM(F79:F82)</f>
        <v>442500</v>
      </c>
      <c r="H78" s="144"/>
      <c r="I78" s="145"/>
      <c r="J78" s="134">
        <f>SUM(I79:I82)</f>
        <v>106000</v>
      </c>
      <c r="K78" s="137">
        <f>G78-J78</f>
        <v>336500</v>
      </c>
      <c r="L78" s="138">
        <f>K78/G78</f>
        <v>0.76045197740112991</v>
      </c>
      <c r="M78" s="127"/>
    </row>
    <row r="79" spans="1:13" ht="25" x14ac:dyDescent="0.4">
      <c r="A79" s="130"/>
      <c r="B79" s="163" t="s">
        <v>99</v>
      </c>
      <c r="C79" s="141" t="s">
        <v>9</v>
      </c>
      <c r="D79" s="142">
        <v>6</v>
      </c>
      <c r="E79" s="143">
        <v>30000</v>
      </c>
      <c r="F79" s="143">
        <f t="shared" ref="F79:F126" si="34">D79*E79</f>
        <v>180000</v>
      </c>
      <c r="G79" s="133"/>
      <c r="H79" s="149">
        <v>6000</v>
      </c>
      <c r="I79" s="145">
        <f>D79*H79</f>
        <v>36000</v>
      </c>
      <c r="J79" s="143"/>
      <c r="K79" s="137">
        <f t="shared" si="25"/>
        <v>144000</v>
      </c>
      <c r="L79" s="138">
        <f t="shared" si="32"/>
        <v>0.8</v>
      </c>
      <c r="M79" s="127"/>
    </row>
    <row r="80" spans="1:13" ht="25" x14ac:dyDescent="0.4">
      <c r="A80" s="130" t="s">
        <v>24</v>
      </c>
      <c r="B80" s="163" t="s">
        <v>119</v>
      </c>
      <c r="C80" s="141" t="s">
        <v>9</v>
      </c>
      <c r="D80" s="142">
        <v>1</v>
      </c>
      <c r="E80" s="143">
        <v>120000</v>
      </c>
      <c r="F80" s="143">
        <f t="shared" si="34"/>
        <v>120000</v>
      </c>
      <c r="G80" s="133"/>
      <c r="H80" s="149">
        <v>15000</v>
      </c>
      <c r="I80" s="145">
        <f t="shared" ref="I80:I84" si="35">D80*H80</f>
        <v>15000</v>
      </c>
      <c r="J80" s="143"/>
      <c r="K80" s="137">
        <f t="shared" si="25"/>
        <v>105000</v>
      </c>
      <c r="L80" s="138">
        <f t="shared" si="32"/>
        <v>0.875</v>
      </c>
      <c r="M80" s="127"/>
    </row>
    <row r="81" spans="1:13" ht="25" x14ac:dyDescent="0.4">
      <c r="A81" s="130"/>
      <c r="B81" s="163" t="s">
        <v>120</v>
      </c>
      <c r="C81" s="141" t="s">
        <v>9</v>
      </c>
      <c r="D81" s="142">
        <v>1</v>
      </c>
      <c r="E81" s="143">
        <v>75000</v>
      </c>
      <c r="F81" s="143">
        <f>D81*E81</f>
        <v>75000</v>
      </c>
      <c r="G81" s="133"/>
      <c r="H81" s="149">
        <v>25000</v>
      </c>
      <c r="I81" s="145">
        <f t="shared" si="35"/>
        <v>25000</v>
      </c>
      <c r="J81" s="143"/>
      <c r="K81" s="137">
        <f t="shared" si="25"/>
        <v>50000</v>
      </c>
      <c r="L81" s="138">
        <f t="shared" si="32"/>
        <v>0.66666666666666663</v>
      </c>
      <c r="M81" s="127"/>
    </row>
    <row r="82" spans="1:13" ht="25" x14ac:dyDescent="0.4">
      <c r="A82" s="130"/>
      <c r="B82" s="163" t="s">
        <v>43</v>
      </c>
      <c r="C82" s="155">
        <v>0.3</v>
      </c>
      <c r="D82" s="142">
        <v>1</v>
      </c>
      <c r="E82" s="143">
        <f>SUM(E79:E81)*C82</f>
        <v>67500</v>
      </c>
      <c r="F82" s="143">
        <f t="shared" si="34"/>
        <v>67500</v>
      </c>
      <c r="G82" s="143"/>
      <c r="H82" s="149">
        <v>30000</v>
      </c>
      <c r="I82" s="145">
        <f t="shared" si="35"/>
        <v>30000</v>
      </c>
      <c r="J82" s="143"/>
      <c r="K82" s="137">
        <f t="shared" si="25"/>
        <v>37500</v>
      </c>
      <c r="L82" s="138">
        <f t="shared" si="32"/>
        <v>0.55555555555555558</v>
      </c>
      <c r="M82" s="152"/>
    </row>
    <row r="83" spans="1:13" s="150" customFormat="1" ht="25" x14ac:dyDescent="0.4">
      <c r="A83" s="130" t="s">
        <v>28</v>
      </c>
      <c r="B83" s="161" t="s">
        <v>121</v>
      </c>
      <c r="C83" s="132" t="s">
        <v>9</v>
      </c>
      <c r="D83" s="159">
        <v>5</v>
      </c>
      <c r="E83" s="133">
        <v>47000</v>
      </c>
      <c r="F83" s="133">
        <f>D83*E83</f>
        <v>235000</v>
      </c>
      <c r="G83" s="134">
        <f>F83</f>
        <v>235000</v>
      </c>
      <c r="H83" s="149">
        <v>15000</v>
      </c>
      <c r="I83" s="145">
        <f t="shared" si="35"/>
        <v>75000</v>
      </c>
      <c r="J83" s="134">
        <f>I83</f>
        <v>75000</v>
      </c>
      <c r="K83" s="137">
        <f t="shared" si="25"/>
        <v>160000</v>
      </c>
      <c r="L83" s="138">
        <f t="shared" si="32"/>
        <v>0.68085106382978722</v>
      </c>
      <c r="M83" s="127"/>
    </row>
    <row r="84" spans="1:13" s="150" customFormat="1" ht="25" x14ac:dyDescent="0.4">
      <c r="A84" s="130" t="s">
        <v>101</v>
      </c>
      <c r="B84" s="161" t="s">
        <v>30</v>
      </c>
      <c r="C84" s="132" t="s">
        <v>22</v>
      </c>
      <c r="D84" s="159">
        <v>1</v>
      </c>
      <c r="E84" s="133">
        <v>2500000</v>
      </c>
      <c r="F84" s="133">
        <f>D84*E84</f>
        <v>2500000</v>
      </c>
      <c r="G84" s="134">
        <f>F84</f>
        <v>2500000</v>
      </c>
      <c r="H84" s="149">
        <f>2500000/1.07</f>
        <v>2336448.5981308408</v>
      </c>
      <c r="I84" s="145">
        <f t="shared" si="35"/>
        <v>2336448.5981308408</v>
      </c>
      <c r="J84" s="134">
        <f>I84</f>
        <v>2336448.5981308408</v>
      </c>
      <c r="K84" s="137">
        <f t="shared" si="25"/>
        <v>163551.40186915919</v>
      </c>
      <c r="L84" s="138">
        <f t="shared" si="32"/>
        <v>6.5420560747663684E-2</v>
      </c>
      <c r="M84" s="127"/>
    </row>
    <row r="85" spans="1:13" s="150" customFormat="1" x14ac:dyDescent="0.4">
      <c r="A85" s="130"/>
      <c r="B85" s="161"/>
      <c r="C85" s="132"/>
      <c r="D85" s="159"/>
      <c r="E85" s="133"/>
      <c r="F85" s="133"/>
      <c r="G85" s="134"/>
      <c r="H85" s="149"/>
      <c r="I85" s="145"/>
      <c r="J85" s="134"/>
      <c r="K85" s="137"/>
      <c r="L85" s="138"/>
      <c r="M85" s="127"/>
    </row>
    <row r="86" spans="1:13" s="150" customFormat="1" ht="25" x14ac:dyDescent="0.4">
      <c r="A86" s="175"/>
      <c r="B86" s="176" t="s">
        <v>122</v>
      </c>
      <c r="C86" s="177"/>
      <c r="D86" s="178"/>
      <c r="E86" s="179"/>
      <c r="F86" s="179"/>
      <c r="G86" s="180">
        <f>SUM(G7:G85)</f>
        <v>18687290</v>
      </c>
      <c r="H86" s="181"/>
      <c r="I86" s="182"/>
      <c r="J86" s="180">
        <f>SUM(J7:J85)</f>
        <v>7576010.5981308408</v>
      </c>
      <c r="K86" s="179">
        <f>G86-J86</f>
        <v>11111279.401869159</v>
      </c>
      <c r="L86" s="183">
        <f>K86/G86</f>
        <v>0.5945901948259571</v>
      </c>
      <c r="M86" s="184"/>
    </row>
    <row r="87" spans="1:13" s="150" customFormat="1" x14ac:dyDescent="0.4">
      <c r="A87" s="130"/>
      <c r="B87" s="161"/>
      <c r="C87" s="132"/>
      <c r="D87" s="159"/>
      <c r="E87" s="133"/>
      <c r="F87" s="133"/>
      <c r="G87" s="134"/>
      <c r="H87" s="149"/>
      <c r="I87" s="145"/>
      <c r="J87" s="134"/>
      <c r="K87" s="137"/>
      <c r="L87" s="138"/>
      <c r="M87" s="127"/>
    </row>
    <row r="88" spans="1:13" s="150" customFormat="1" ht="25" x14ac:dyDescent="0.4">
      <c r="A88" s="130" t="s">
        <v>40</v>
      </c>
      <c r="B88" s="161" t="s">
        <v>124</v>
      </c>
      <c r="C88" s="132"/>
      <c r="D88" s="159"/>
      <c r="E88" s="133"/>
      <c r="F88" s="133"/>
      <c r="G88" s="134"/>
      <c r="H88" s="149"/>
      <c r="I88" s="145"/>
      <c r="J88" s="134"/>
      <c r="K88" s="137"/>
      <c r="L88" s="138"/>
      <c r="M88" s="127"/>
    </row>
    <row r="89" spans="1:13" s="150" customFormat="1" ht="50" x14ac:dyDescent="0.4">
      <c r="A89" s="232" t="s">
        <v>31</v>
      </c>
      <c r="B89" s="233" t="s">
        <v>172</v>
      </c>
      <c r="C89" s="234"/>
      <c r="D89" s="235"/>
      <c r="E89" s="133"/>
      <c r="F89" s="133"/>
      <c r="G89" s="134"/>
      <c r="H89" s="149"/>
      <c r="I89" s="145"/>
      <c r="J89" s="134"/>
      <c r="K89" s="137"/>
      <c r="L89" s="138"/>
      <c r="M89" s="127"/>
    </row>
    <row r="90" spans="1:13" s="150" customFormat="1" ht="25" x14ac:dyDescent="0.4">
      <c r="A90" s="232"/>
      <c r="B90" s="233" t="s">
        <v>173</v>
      </c>
      <c r="C90" s="234"/>
      <c r="D90" s="235"/>
      <c r="E90" s="133"/>
      <c r="F90" s="133"/>
      <c r="G90" s="134"/>
      <c r="H90" s="149"/>
      <c r="I90" s="145"/>
      <c r="J90" s="134"/>
      <c r="K90" s="137"/>
      <c r="L90" s="138"/>
      <c r="M90" s="127"/>
    </row>
    <row r="91" spans="1:13" s="150" customFormat="1" ht="25" x14ac:dyDescent="0.4">
      <c r="A91" s="232"/>
      <c r="B91" s="236" t="s">
        <v>174</v>
      </c>
      <c r="C91" s="235" t="s">
        <v>177</v>
      </c>
      <c r="D91" s="234">
        <v>80</v>
      </c>
      <c r="E91" s="133"/>
      <c r="F91" s="133"/>
      <c r="G91" s="134"/>
      <c r="H91" s="149"/>
      <c r="I91" s="145"/>
      <c r="J91" s="134"/>
      <c r="K91" s="137"/>
      <c r="L91" s="138"/>
      <c r="M91" s="127"/>
    </row>
    <row r="92" spans="1:13" s="150" customFormat="1" ht="25" x14ac:dyDescent="0.4">
      <c r="A92" s="232"/>
      <c r="B92" s="236" t="s">
        <v>176</v>
      </c>
      <c r="C92" s="235" t="s">
        <v>177</v>
      </c>
      <c r="D92" s="234">
        <v>80</v>
      </c>
      <c r="E92" s="133"/>
      <c r="F92" s="133"/>
      <c r="G92" s="134"/>
      <c r="H92" s="149"/>
      <c r="I92" s="145"/>
      <c r="J92" s="134"/>
      <c r="K92" s="137"/>
      <c r="L92" s="138"/>
      <c r="M92" s="127"/>
    </row>
    <row r="93" spans="1:13" s="150" customFormat="1" ht="25" x14ac:dyDescent="0.4">
      <c r="A93" s="232"/>
      <c r="B93" s="236" t="s">
        <v>178</v>
      </c>
      <c r="C93" s="235" t="s">
        <v>177</v>
      </c>
      <c r="D93" s="234">
        <v>70</v>
      </c>
      <c r="E93" s="133"/>
      <c r="F93" s="133"/>
      <c r="G93" s="134"/>
      <c r="H93" s="149"/>
      <c r="I93" s="145"/>
      <c r="J93" s="134"/>
      <c r="K93" s="137"/>
      <c r="L93" s="138"/>
      <c r="M93" s="127"/>
    </row>
    <row r="94" spans="1:13" s="150" customFormat="1" ht="25" x14ac:dyDescent="0.4">
      <c r="A94" s="232"/>
      <c r="B94" s="236" t="s">
        <v>179</v>
      </c>
      <c r="C94" s="235" t="s">
        <v>177</v>
      </c>
      <c r="D94" s="234">
        <v>70</v>
      </c>
      <c r="E94" s="133"/>
      <c r="F94" s="133"/>
      <c r="G94" s="134"/>
      <c r="H94" s="149"/>
      <c r="I94" s="145"/>
      <c r="J94" s="134"/>
      <c r="K94" s="137"/>
      <c r="L94" s="138"/>
      <c r="M94" s="127"/>
    </row>
    <row r="95" spans="1:13" s="150" customFormat="1" ht="25" x14ac:dyDescent="0.4">
      <c r="A95" s="232"/>
      <c r="B95" s="236" t="s">
        <v>180</v>
      </c>
      <c r="C95" s="234" t="s">
        <v>175</v>
      </c>
      <c r="D95" s="235">
        <v>1</v>
      </c>
      <c r="E95" s="133"/>
      <c r="F95" s="133"/>
      <c r="G95" s="134"/>
      <c r="H95" s="149"/>
      <c r="I95" s="145"/>
      <c r="J95" s="134"/>
      <c r="K95" s="137"/>
      <c r="L95" s="138"/>
      <c r="M95" s="127"/>
    </row>
    <row r="96" spans="1:13" s="150" customFormat="1" ht="25" x14ac:dyDescent="0.4">
      <c r="A96" s="232"/>
      <c r="B96" s="236" t="s">
        <v>181</v>
      </c>
      <c r="C96" s="234" t="s">
        <v>175</v>
      </c>
      <c r="D96" s="235">
        <v>1</v>
      </c>
      <c r="E96" s="133"/>
      <c r="F96" s="133"/>
      <c r="G96" s="134"/>
      <c r="H96" s="149"/>
      <c r="I96" s="145"/>
      <c r="J96" s="134"/>
      <c r="K96" s="137"/>
      <c r="L96" s="138"/>
      <c r="M96" s="127"/>
    </row>
    <row r="97" spans="1:13" s="150" customFormat="1" ht="25" x14ac:dyDescent="0.4">
      <c r="A97" s="232"/>
      <c r="B97" s="236" t="s">
        <v>182</v>
      </c>
      <c r="C97" s="234" t="s">
        <v>175</v>
      </c>
      <c r="D97" s="235">
        <v>1</v>
      </c>
      <c r="E97" s="133"/>
      <c r="F97" s="133"/>
      <c r="G97" s="134"/>
      <c r="H97" s="149"/>
      <c r="I97" s="145"/>
      <c r="J97" s="134"/>
      <c r="K97" s="137"/>
      <c r="L97" s="138"/>
      <c r="M97" s="127"/>
    </row>
    <row r="98" spans="1:13" s="150" customFormat="1" ht="25" x14ac:dyDescent="0.4">
      <c r="A98" s="232"/>
      <c r="B98" s="237" t="s">
        <v>183</v>
      </c>
      <c r="C98" s="234"/>
      <c r="D98" s="235"/>
      <c r="E98" s="133"/>
      <c r="F98" s="133"/>
      <c r="G98" s="134"/>
      <c r="H98" s="149"/>
      <c r="I98" s="145"/>
      <c r="J98" s="134"/>
      <c r="K98" s="137"/>
      <c r="L98" s="138"/>
      <c r="M98" s="127"/>
    </row>
    <row r="99" spans="1:13" s="150" customFormat="1" ht="25" x14ac:dyDescent="0.4">
      <c r="A99" s="232"/>
      <c r="B99" s="236" t="s">
        <v>184</v>
      </c>
      <c r="C99" s="234"/>
      <c r="D99" s="235"/>
      <c r="E99" s="133"/>
      <c r="F99" s="133"/>
      <c r="G99" s="134"/>
      <c r="H99" s="149"/>
      <c r="I99" s="145"/>
      <c r="J99" s="134"/>
      <c r="K99" s="137"/>
      <c r="L99" s="138"/>
      <c r="M99" s="127"/>
    </row>
    <row r="100" spans="1:13" s="150" customFormat="1" ht="25" x14ac:dyDescent="0.4">
      <c r="A100" s="232"/>
      <c r="B100" s="238" t="s">
        <v>185</v>
      </c>
      <c r="C100" s="234" t="s">
        <v>15</v>
      </c>
      <c r="D100" s="235">
        <v>2</v>
      </c>
      <c r="E100" s="133"/>
      <c r="F100" s="133"/>
      <c r="G100" s="134"/>
      <c r="H100" s="149"/>
      <c r="I100" s="145"/>
      <c r="J100" s="134"/>
      <c r="K100" s="137"/>
      <c r="L100" s="138"/>
      <c r="M100" s="127"/>
    </row>
    <row r="101" spans="1:13" s="150" customFormat="1" ht="25" x14ac:dyDescent="0.4">
      <c r="A101" s="232"/>
      <c r="B101" s="238" t="s">
        <v>186</v>
      </c>
      <c r="C101" s="234" t="s">
        <v>15</v>
      </c>
      <c r="D101" s="235">
        <v>3</v>
      </c>
      <c r="E101" s="133"/>
      <c r="F101" s="133"/>
      <c r="G101" s="134"/>
      <c r="H101" s="149"/>
      <c r="I101" s="145"/>
      <c r="J101" s="134"/>
      <c r="K101" s="137"/>
      <c r="L101" s="138"/>
      <c r="M101" s="127"/>
    </row>
    <row r="102" spans="1:13" s="150" customFormat="1" ht="25" x14ac:dyDescent="0.4">
      <c r="A102" s="232"/>
      <c r="B102" s="238" t="s">
        <v>187</v>
      </c>
      <c r="C102" s="234"/>
      <c r="D102" s="235"/>
      <c r="E102" s="133"/>
      <c r="F102" s="133"/>
      <c r="G102" s="134"/>
      <c r="H102" s="149"/>
      <c r="I102" s="145"/>
      <c r="J102" s="134"/>
      <c r="K102" s="137"/>
      <c r="L102" s="138"/>
      <c r="M102" s="127"/>
    </row>
    <row r="103" spans="1:13" s="150" customFormat="1" x14ac:dyDescent="0.4">
      <c r="A103" s="232"/>
      <c r="B103" s="238"/>
      <c r="C103" s="234"/>
      <c r="D103" s="235"/>
      <c r="E103" s="133"/>
      <c r="F103" s="133"/>
      <c r="G103" s="134"/>
      <c r="H103" s="149"/>
      <c r="I103" s="145"/>
      <c r="J103" s="134"/>
      <c r="K103" s="137"/>
      <c r="L103" s="138"/>
      <c r="M103" s="127"/>
    </row>
    <row r="104" spans="1:13" s="150" customFormat="1" x14ac:dyDescent="0.4">
      <c r="A104" s="232"/>
      <c r="B104" s="238"/>
      <c r="C104" s="234"/>
      <c r="D104" s="235"/>
      <c r="E104" s="133"/>
      <c r="F104" s="133"/>
      <c r="G104" s="134"/>
      <c r="H104" s="149"/>
      <c r="I104" s="145"/>
      <c r="J104" s="134"/>
      <c r="K104" s="137"/>
      <c r="L104" s="138"/>
      <c r="M104" s="127"/>
    </row>
    <row r="105" spans="1:13" s="150" customFormat="1" ht="25" x14ac:dyDescent="0.4">
      <c r="A105" s="232"/>
      <c r="B105" s="236" t="s">
        <v>178</v>
      </c>
      <c r="C105" s="234"/>
      <c r="D105" s="235"/>
      <c r="E105" s="133"/>
      <c r="F105" s="133"/>
      <c r="G105" s="134"/>
      <c r="H105" s="149"/>
      <c r="I105" s="145"/>
      <c r="J105" s="134"/>
      <c r="K105" s="137"/>
      <c r="L105" s="138"/>
      <c r="M105" s="127"/>
    </row>
    <row r="106" spans="1:13" s="150" customFormat="1" ht="25" x14ac:dyDescent="0.4">
      <c r="A106" s="232"/>
      <c r="B106" s="236" t="s">
        <v>179</v>
      </c>
      <c r="C106" s="234"/>
      <c r="D106" s="235"/>
      <c r="E106" s="133"/>
      <c r="F106" s="133"/>
      <c r="G106" s="134"/>
      <c r="H106" s="149"/>
      <c r="I106" s="145"/>
      <c r="J106" s="134"/>
      <c r="K106" s="137"/>
      <c r="L106" s="138"/>
      <c r="M106" s="127"/>
    </row>
    <row r="107" spans="1:13" s="150" customFormat="1" x14ac:dyDescent="0.4">
      <c r="A107" s="232"/>
      <c r="B107" s="236"/>
      <c r="C107" s="234"/>
      <c r="D107" s="235"/>
      <c r="E107" s="133"/>
      <c r="F107" s="133"/>
      <c r="G107" s="134"/>
      <c r="H107" s="149"/>
      <c r="I107" s="145"/>
      <c r="J107" s="134"/>
      <c r="K107" s="137"/>
      <c r="L107" s="138"/>
      <c r="M107" s="127"/>
    </row>
    <row r="108" spans="1:13" s="150" customFormat="1" x14ac:dyDescent="0.4">
      <c r="A108" s="130"/>
      <c r="B108" s="185"/>
      <c r="C108" s="132"/>
      <c r="D108" s="159"/>
      <c r="E108" s="133"/>
      <c r="F108" s="133"/>
      <c r="G108" s="134"/>
      <c r="H108" s="149"/>
      <c r="I108" s="145"/>
      <c r="J108" s="134"/>
      <c r="K108" s="137"/>
      <c r="L108" s="138"/>
      <c r="M108" s="127"/>
    </row>
    <row r="109" spans="1:13" s="150" customFormat="1" ht="25" x14ac:dyDescent="0.4">
      <c r="A109" s="130" t="s">
        <v>123</v>
      </c>
      <c r="B109" s="268" t="s">
        <v>125</v>
      </c>
      <c r="C109" s="132"/>
      <c r="D109" s="159"/>
      <c r="E109" s="133"/>
      <c r="F109" s="133"/>
      <c r="G109" s="134">
        <f>SUM(F110:F117)</f>
        <v>2940000</v>
      </c>
      <c r="H109" s="149"/>
      <c r="I109" s="145"/>
      <c r="J109" s="134">
        <f>SUM(I110:I117)</f>
        <v>284000</v>
      </c>
      <c r="K109" s="137"/>
      <c r="L109" s="138"/>
      <c r="M109" s="127"/>
    </row>
    <row r="110" spans="1:13" s="150" customFormat="1" ht="25" x14ac:dyDescent="0.4">
      <c r="A110" s="130"/>
      <c r="B110" s="268" t="s">
        <v>126</v>
      </c>
      <c r="C110" s="186" t="s">
        <v>32</v>
      </c>
      <c r="D110" s="159">
        <v>1</v>
      </c>
      <c r="E110" s="187">
        <v>1190000</v>
      </c>
      <c r="F110" s="143">
        <f t="shared" si="34"/>
        <v>1190000</v>
      </c>
      <c r="G110" s="134"/>
      <c r="H110" s="149">
        <v>184000</v>
      </c>
      <c r="I110" s="145">
        <f>D110*H110</f>
        <v>184000</v>
      </c>
      <c r="J110" s="134"/>
      <c r="K110" s="137">
        <f t="shared" si="25"/>
        <v>1006000</v>
      </c>
      <c r="L110" s="138">
        <f t="shared" si="32"/>
        <v>0.8453781512605042</v>
      </c>
      <c r="M110" s="127"/>
    </row>
    <row r="111" spans="1:13" s="150" customFormat="1" ht="25" x14ac:dyDescent="0.4">
      <c r="A111" s="130"/>
      <c r="B111" s="268" t="s">
        <v>194</v>
      </c>
      <c r="C111" s="186" t="s">
        <v>32</v>
      </c>
      <c r="D111" s="159">
        <v>1</v>
      </c>
      <c r="E111" s="187">
        <v>1500000</v>
      </c>
      <c r="F111" s="143">
        <f t="shared" ref="F111" si="36">D111*E111</f>
        <v>1500000</v>
      </c>
      <c r="G111" s="134"/>
      <c r="H111" s="149"/>
      <c r="I111" s="145">
        <f>D111*H111</f>
        <v>0</v>
      </c>
      <c r="J111" s="134"/>
      <c r="K111" s="137">
        <f t="shared" ref="K111" si="37">F111-I111</f>
        <v>1500000</v>
      </c>
      <c r="L111" s="138">
        <f t="shared" ref="L111" si="38">K111/F111</f>
        <v>1</v>
      </c>
      <c r="M111" s="127"/>
    </row>
    <row r="112" spans="1:13" s="150" customFormat="1" ht="25" x14ac:dyDescent="0.4">
      <c r="A112" s="130"/>
      <c r="B112" s="268" t="s">
        <v>195</v>
      </c>
      <c r="C112" s="186"/>
      <c r="D112" s="159"/>
      <c r="E112" s="187"/>
      <c r="F112" s="133"/>
      <c r="G112" s="134"/>
      <c r="H112" s="149"/>
      <c r="I112" s="145"/>
      <c r="J112" s="134"/>
      <c r="K112" s="137"/>
      <c r="L112" s="138"/>
      <c r="M112" s="127"/>
    </row>
    <row r="113" spans="1:13" s="150" customFormat="1" ht="25" x14ac:dyDescent="0.4">
      <c r="A113" s="130"/>
      <c r="B113" s="269" t="s">
        <v>33</v>
      </c>
      <c r="C113" s="186" t="s">
        <v>127</v>
      </c>
      <c r="D113" s="159">
        <v>1</v>
      </c>
      <c r="E113" s="261">
        <v>150000</v>
      </c>
      <c r="F113" s="143">
        <f t="shared" si="34"/>
        <v>150000</v>
      </c>
      <c r="G113" s="134"/>
      <c r="H113" s="262">
        <v>100000</v>
      </c>
      <c r="I113" s="265">
        <f>D113*H113</f>
        <v>100000</v>
      </c>
      <c r="J113" s="134"/>
      <c r="K113" s="137">
        <f t="shared" si="25"/>
        <v>50000</v>
      </c>
      <c r="L113" s="138">
        <f t="shared" si="32"/>
        <v>0.33333333333333331</v>
      </c>
      <c r="M113" s="127"/>
    </row>
    <row r="114" spans="1:13" s="150" customFormat="1" ht="25" x14ac:dyDescent="0.4">
      <c r="A114" s="130"/>
      <c r="B114" s="269" t="s">
        <v>34</v>
      </c>
      <c r="C114" s="186" t="s">
        <v>127</v>
      </c>
      <c r="D114" s="159">
        <v>1</v>
      </c>
      <c r="E114" s="261">
        <v>0</v>
      </c>
      <c r="F114" s="143">
        <f t="shared" si="34"/>
        <v>0</v>
      </c>
      <c r="G114" s="134"/>
      <c r="H114" s="263"/>
      <c r="I114" s="266"/>
      <c r="J114" s="134"/>
      <c r="K114" s="137">
        <f t="shared" si="25"/>
        <v>0</v>
      </c>
      <c r="L114" s="138" t="e">
        <f t="shared" si="32"/>
        <v>#DIV/0!</v>
      </c>
      <c r="M114" s="127"/>
    </row>
    <row r="115" spans="1:13" s="150" customFormat="1" ht="25" x14ac:dyDescent="0.4">
      <c r="A115" s="130"/>
      <c r="B115" s="269" t="s">
        <v>35</v>
      </c>
      <c r="C115" s="186" t="s">
        <v>127</v>
      </c>
      <c r="D115" s="159">
        <v>1</v>
      </c>
      <c r="E115" s="261">
        <v>0</v>
      </c>
      <c r="F115" s="143">
        <f t="shared" si="34"/>
        <v>0</v>
      </c>
      <c r="G115" s="134"/>
      <c r="H115" s="263"/>
      <c r="I115" s="266"/>
      <c r="J115" s="134"/>
      <c r="K115" s="137">
        <f t="shared" si="25"/>
        <v>0</v>
      </c>
      <c r="L115" s="138" t="e">
        <f t="shared" si="32"/>
        <v>#DIV/0!</v>
      </c>
      <c r="M115" s="127"/>
    </row>
    <row r="116" spans="1:13" s="150" customFormat="1" ht="25" x14ac:dyDescent="0.4">
      <c r="A116" s="130"/>
      <c r="B116" s="269" t="s">
        <v>36</v>
      </c>
      <c r="C116" s="186" t="s">
        <v>127</v>
      </c>
      <c r="D116" s="159">
        <v>1</v>
      </c>
      <c r="E116" s="261">
        <v>0</v>
      </c>
      <c r="F116" s="143">
        <f t="shared" si="34"/>
        <v>0</v>
      </c>
      <c r="G116" s="134"/>
      <c r="H116" s="263"/>
      <c r="I116" s="266"/>
      <c r="J116" s="134"/>
      <c r="K116" s="137">
        <f t="shared" si="25"/>
        <v>0</v>
      </c>
      <c r="L116" s="138" t="e">
        <f t="shared" si="32"/>
        <v>#DIV/0!</v>
      </c>
      <c r="M116" s="127"/>
    </row>
    <row r="117" spans="1:13" s="150" customFormat="1" ht="25" x14ac:dyDescent="0.4">
      <c r="A117" s="130"/>
      <c r="B117" s="269" t="s">
        <v>37</v>
      </c>
      <c r="C117" s="186" t="s">
        <v>127</v>
      </c>
      <c r="D117" s="159">
        <v>1</v>
      </c>
      <c r="E117" s="261">
        <v>100000</v>
      </c>
      <c r="F117" s="143">
        <f t="shared" si="34"/>
        <v>100000</v>
      </c>
      <c r="G117" s="134"/>
      <c r="H117" s="264"/>
      <c r="I117" s="267"/>
      <c r="J117" s="134"/>
      <c r="K117" s="137">
        <f t="shared" si="25"/>
        <v>100000</v>
      </c>
      <c r="L117" s="138">
        <f t="shared" si="32"/>
        <v>1</v>
      </c>
      <c r="M117" s="127"/>
    </row>
    <row r="118" spans="1:13" s="150" customFormat="1" ht="25" x14ac:dyDescent="0.4">
      <c r="A118" s="130"/>
      <c r="B118" s="268" t="s">
        <v>196</v>
      </c>
      <c r="C118" s="186"/>
      <c r="D118" s="159"/>
      <c r="E118" s="187"/>
      <c r="F118" s="133"/>
      <c r="G118" s="134"/>
      <c r="H118" s="149"/>
      <c r="I118" s="145"/>
      <c r="J118" s="134"/>
      <c r="K118" s="137"/>
      <c r="L118" s="138"/>
      <c r="M118" s="127"/>
    </row>
    <row r="119" spans="1:13" s="150" customFormat="1" ht="25" x14ac:dyDescent="0.4">
      <c r="A119" s="130"/>
      <c r="B119" s="269" t="s">
        <v>197</v>
      </c>
      <c r="C119" s="186" t="s">
        <v>22</v>
      </c>
      <c r="D119" s="159">
        <v>1</v>
      </c>
      <c r="E119" s="187">
        <v>100000</v>
      </c>
      <c r="F119" s="143">
        <f t="shared" si="34"/>
        <v>100000</v>
      </c>
      <c r="G119" s="134"/>
      <c r="H119" s="149">
        <v>50000</v>
      </c>
      <c r="I119" s="145">
        <f>D119*H119</f>
        <v>50000</v>
      </c>
      <c r="J119" s="134"/>
      <c r="K119" s="137">
        <f t="shared" ref="K119:K120" si="39">F119-I119</f>
        <v>50000</v>
      </c>
      <c r="L119" s="138">
        <f t="shared" ref="L119:L120" si="40">K119/F119</f>
        <v>0.5</v>
      </c>
      <c r="M119" s="127"/>
    </row>
    <row r="120" spans="1:13" s="150" customFormat="1" ht="25" x14ac:dyDescent="0.4">
      <c r="A120" s="130"/>
      <c r="B120" s="269" t="s">
        <v>198</v>
      </c>
      <c r="C120" s="186" t="s">
        <v>22</v>
      </c>
      <c r="D120" s="159">
        <v>1</v>
      </c>
      <c r="E120" s="187">
        <v>250000</v>
      </c>
      <c r="F120" s="143">
        <f t="shared" si="34"/>
        <v>250000</v>
      </c>
      <c r="G120" s="134"/>
      <c r="H120" s="149">
        <v>120000</v>
      </c>
      <c r="I120" s="145">
        <f>D120*H120</f>
        <v>120000</v>
      </c>
      <c r="J120" s="134"/>
      <c r="K120" s="137">
        <f t="shared" si="39"/>
        <v>130000</v>
      </c>
      <c r="L120" s="138">
        <f t="shared" si="40"/>
        <v>0.52</v>
      </c>
      <c r="M120" s="127"/>
    </row>
    <row r="121" spans="1:13" s="150" customFormat="1" ht="25" x14ac:dyDescent="0.4">
      <c r="A121" s="130"/>
      <c r="B121" s="269" t="s">
        <v>199</v>
      </c>
      <c r="C121" s="186" t="s">
        <v>22</v>
      </c>
      <c r="D121" s="159">
        <v>1</v>
      </c>
      <c r="E121" s="187">
        <v>250000</v>
      </c>
      <c r="F121" s="143">
        <f t="shared" ref="F121" si="41">D121*E121</f>
        <v>250000</v>
      </c>
      <c r="G121" s="134"/>
      <c r="H121" s="149">
        <v>120000</v>
      </c>
      <c r="I121" s="145">
        <f>D121*H121</f>
        <v>120000</v>
      </c>
      <c r="J121" s="134"/>
      <c r="K121" s="137">
        <f t="shared" ref="K121" si="42">F121-I121</f>
        <v>130000</v>
      </c>
      <c r="L121" s="138">
        <f t="shared" ref="L121" si="43">K121/F121</f>
        <v>0.52</v>
      </c>
      <c r="M121" s="127"/>
    </row>
    <row r="122" spans="1:13" s="150" customFormat="1" ht="25" x14ac:dyDescent="0.4">
      <c r="A122" s="130" t="s">
        <v>188</v>
      </c>
      <c r="B122" s="188" t="s">
        <v>128</v>
      </c>
      <c r="C122" s="186"/>
      <c r="D122" s="159"/>
      <c r="E122" s="187"/>
      <c r="F122" s="143"/>
      <c r="G122" s="134">
        <f>SUM(F122:F126)</f>
        <v>390000</v>
      </c>
      <c r="H122" s="149"/>
      <c r="I122" s="145"/>
      <c r="J122" s="134">
        <f>SUM(I123:I126)</f>
        <v>120000</v>
      </c>
      <c r="K122" s="137"/>
      <c r="L122" s="138"/>
      <c r="M122" s="127"/>
    </row>
    <row r="123" spans="1:13" s="150" customFormat="1" ht="25" x14ac:dyDescent="0.4">
      <c r="A123" s="130"/>
      <c r="B123" s="270" t="s">
        <v>129</v>
      </c>
      <c r="C123" s="186" t="s">
        <v>22</v>
      </c>
      <c r="D123" s="159">
        <v>1</v>
      </c>
      <c r="E123" s="187">
        <v>80000</v>
      </c>
      <c r="F123" s="143">
        <f t="shared" si="34"/>
        <v>80000</v>
      </c>
      <c r="G123" s="134"/>
      <c r="H123" s="149">
        <v>30000</v>
      </c>
      <c r="I123" s="165">
        <f t="shared" ref="I123:I126" si="44">D123*H123</f>
        <v>30000</v>
      </c>
      <c r="J123" s="134"/>
      <c r="K123" s="137">
        <f t="shared" ref="K123:K126" si="45">F123-I123</f>
        <v>50000</v>
      </c>
      <c r="L123" s="138">
        <f t="shared" ref="L123:L126" si="46">K123/F123</f>
        <v>0.625</v>
      </c>
      <c r="M123" s="127"/>
    </row>
    <row r="124" spans="1:13" s="150" customFormat="1" ht="25" x14ac:dyDescent="0.4">
      <c r="A124" s="130"/>
      <c r="B124" s="270" t="s">
        <v>130</v>
      </c>
      <c r="C124" s="186" t="s">
        <v>22</v>
      </c>
      <c r="D124" s="159">
        <v>1</v>
      </c>
      <c r="E124" s="187">
        <v>80000</v>
      </c>
      <c r="F124" s="143">
        <f t="shared" si="34"/>
        <v>80000</v>
      </c>
      <c r="G124" s="134"/>
      <c r="H124" s="149">
        <v>30000</v>
      </c>
      <c r="I124" s="165">
        <f t="shared" si="44"/>
        <v>30000</v>
      </c>
      <c r="J124" s="134"/>
      <c r="K124" s="137">
        <f t="shared" si="45"/>
        <v>50000</v>
      </c>
      <c r="L124" s="138">
        <f t="shared" si="46"/>
        <v>0.625</v>
      </c>
      <c r="M124" s="127"/>
    </row>
    <row r="125" spans="1:13" s="150" customFormat="1" ht="25" x14ac:dyDescent="0.4">
      <c r="A125" s="130"/>
      <c r="B125" s="270" t="s">
        <v>131</v>
      </c>
      <c r="C125" s="186" t="s">
        <v>22</v>
      </c>
      <c r="D125" s="159">
        <v>1</v>
      </c>
      <c r="E125" s="187">
        <v>80000</v>
      </c>
      <c r="F125" s="143">
        <f t="shared" si="34"/>
        <v>80000</v>
      </c>
      <c r="G125" s="134"/>
      <c r="H125" s="149">
        <v>30000</v>
      </c>
      <c r="I125" s="165">
        <f t="shared" si="44"/>
        <v>30000</v>
      </c>
      <c r="J125" s="134"/>
      <c r="K125" s="137">
        <f t="shared" si="45"/>
        <v>50000</v>
      </c>
      <c r="L125" s="138">
        <f t="shared" si="46"/>
        <v>0.625</v>
      </c>
      <c r="M125" s="127"/>
    </row>
    <row r="126" spans="1:13" s="150" customFormat="1" ht="25" x14ac:dyDescent="0.4">
      <c r="A126" s="130"/>
      <c r="B126" s="270" t="s">
        <v>132</v>
      </c>
      <c r="C126" s="186" t="s">
        <v>22</v>
      </c>
      <c r="D126" s="159">
        <v>1</v>
      </c>
      <c r="E126" s="164">
        <v>150000</v>
      </c>
      <c r="F126" s="164">
        <f t="shared" si="34"/>
        <v>150000</v>
      </c>
      <c r="G126" s="134"/>
      <c r="H126" s="149">
        <v>30000</v>
      </c>
      <c r="I126" s="165">
        <f t="shared" si="44"/>
        <v>30000</v>
      </c>
      <c r="J126" s="134"/>
      <c r="K126" s="137">
        <f t="shared" si="45"/>
        <v>120000</v>
      </c>
      <c r="L126" s="138">
        <f t="shared" si="46"/>
        <v>0.8</v>
      </c>
      <c r="M126" s="127"/>
    </row>
    <row r="127" spans="1:13" s="150" customFormat="1" x14ac:dyDescent="0.4">
      <c r="A127" s="130"/>
      <c r="B127" s="185"/>
      <c r="C127" s="186"/>
      <c r="D127" s="159"/>
      <c r="E127" s="187"/>
      <c r="F127" s="143"/>
      <c r="G127" s="134"/>
      <c r="H127" s="149"/>
      <c r="I127" s="145"/>
      <c r="J127" s="134"/>
      <c r="K127" s="137"/>
      <c r="L127" s="138"/>
      <c r="M127" s="127"/>
    </row>
    <row r="128" spans="1:13" s="150" customFormat="1" ht="25" x14ac:dyDescent="0.4">
      <c r="A128" s="175"/>
      <c r="B128" s="176" t="s">
        <v>133</v>
      </c>
      <c r="C128" s="177"/>
      <c r="D128" s="178"/>
      <c r="E128" s="179"/>
      <c r="F128" s="179"/>
      <c r="G128" s="180">
        <f>SUM(G88:G127)</f>
        <v>3330000</v>
      </c>
      <c r="H128" s="181"/>
      <c r="I128" s="182"/>
      <c r="J128" s="180">
        <f>SUM(J88:J127)</f>
        <v>404000</v>
      </c>
      <c r="K128" s="179">
        <f>G128-J128</f>
        <v>2926000</v>
      </c>
      <c r="L128" s="183">
        <f>K128/G128</f>
        <v>0.87867867867867866</v>
      </c>
      <c r="M128" s="184"/>
    </row>
    <row r="129" spans="1:13" s="150" customFormat="1" x14ac:dyDescent="0.4">
      <c r="A129" s="130"/>
      <c r="B129" s="185"/>
      <c r="C129" s="186"/>
      <c r="D129" s="159"/>
      <c r="E129" s="187"/>
      <c r="F129" s="143"/>
      <c r="G129" s="134"/>
      <c r="H129" s="149"/>
      <c r="I129" s="145"/>
      <c r="J129" s="134"/>
      <c r="K129" s="137"/>
      <c r="L129" s="138"/>
      <c r="M129" s="127"/>
    </row>
    <row r="130" spans="1:13" s="150" customFormat="1" ht="25" x14ac:dyDescent="0.4">
      <c r="A130" s="189"/>
      <c r="B130" s="200" t="s">
        <v>166</v>
      </c>
      <c r="C130" s="190"/>
      <c r="D130" s="191"/>
      <c r="E130" s="192"/>
      <c r="F130" s="193"/>
      <c r="G130" s="194">
        <f>G128+G86</f>
        <v>22017290</v>
      </c>
      <c r="H130" s="195"/>
      <c r="I130" s="196"/>
      <c r="J130" s="194">
        <f>J128+J86</f>
        <v>7980010.5981308408</v>
      </c>
      <c r="K130" s="197"/>
      <c r="L130" s="198"/>
      <c r="M130" s="199"/>
    </row>
    <row r="131" spans="1:13" x14ac:dyDescent="0.4">
      <c r="H131" s="169"/>
    </row>
    <row r="132" spans="1:13" x14ac:dyDescent="0.4">
      <c r="H132" s="169"/>
    </row>
    <row r="133" spans="1:13" x14ac:dyDescent="0.4">
      <c r="H133" s="169"/>
    </row>
    <row r="134" spans="1:13" x14ac:dyDescent="0.4">
      <c r="H134" s="169"/>
    </row>
    <row r="135" spans="1:13" x14ac:dyDescent="0.4">
      <c r="H135" s="169"/>
    </row>
    <row r="136" spans="1:13" x14ac:dyDescent="0.4">
      <c r="H136" s="169"/>
    </row>
    <row r="137" spans="1:13" x14ac:dyDescent="0.4">
      <c r="H137" s="169"/>
    </row>
    <row r="138" spans="1:13" x14ac:dyDescent="0.4">
      <c r="H138" s="169"/>
    </row>
    <row r="139" spans="1:13" x14ac:dyDescent="0.4">
      <c r="H139" s="169"/>
    </row>
    <row r="140" spans="1:13" x14ac:dyDescent="0.4">
      <c r="H140" s="169"/>
    </row>
    <row r="141" spans="1:13" x14ac:dyDescent="0.4">
      <c r="H141" s="169"/>
    </row>
    <row r="142" spans="1:13" x14ac:dyDescent="0.4">
      <c r="H142" s="169"/>
    </row>
    <row r="143" spans="1:13" x14ac:dyDescent="0.4">
      <c r="H143" s="169"/>
    </row>
    <row r="144" spans="1:13" x14ac:dyDescent="0.4">
      <c r="H144" s="169"/>
    </row>
    <row r="145" spans="8:8" x14ac:dyDescent="0.4">
      <c r="H145" s="169"/>
    </row>
    <row r="146" spans="8:8" x14ac:dyDescent="0.4">
      <c r="H146" s="169"/>
    </row>
    <row r="147" spans="8:8" x14ac:dyDescent="0.4">
      <c r="H147" s="169"/>
    </row>
    <row r="148" spans="8:8" x14ac:dyDescent="0.4">
      <c r="H148" s="169"/>
    </row>
    <row r="149" spans="8:8" x14ac:dyDescent="0.4">
      <c r="H149" s="169"/>
    </row>
    <row r="150" spans="8:8" x14ac:dyDescent="0.4">
      <c r="H150" s="169"/>
    </row>
    <row r="151" spans="8:8" x14ac:dyDescent="0.4">
      <c r="H151" s="169"/>
    </row>
    <row r="152" spans="8:8" x14ac:dyDescent="0.4">
      <c r="H152" s="169"/>
    </row>
    <row r="153" spans="8:8" x14ac:dyDescent="0.4">
      <c r="H153" s="169"/>
    </row>
    <row r="154" spans="8:8" x14ac:dyDescent="0.4">
      <c r="H154" s="169"/>
    </row>
    <row r="155" spans="8:8" x14ac:dyDescent="0.4">
      <c r="H155" s="169"/>
    </row>
    <row r="156" spans="8:8" x14ac:dyDescent="0.4">
      <c r="H156" s="169"/>
    </row>
    <row r="157" spans="8:8" x14ac:dyDescent="0.4">
      <c r="H157" s="169"/>
    </row>
    <row r="158" spans="8:8" x14ac:dyDescent="0.4">
      <c r="H158" s="169"/>
    </row>
    <row r="159" spans="8:8" x14ac:dyDescent="0.4">
      <c r="H159" s="169"/>
    </row>
    <row r="160" spans="8:8" x14ac:dyDescent="0.4">
      <c r="H160" s="169"/>
    </row>
    <row r="161" spans="8:8" x14ac:dyDescent="0.4">
      <c r="H161" s="169"/>
    </row>
    <row r="162" spans="8:8" x14ac:dyDescent="0.4">
      <c r="H162" s="169"/>
    </row>
    <row r="163" spans="8:8" x14ac:dyDescent="0.4">
      <c r="H163" s="169"/>
    </row>
    <row r="164" spans="8:8" x14ac:dyDescent="0.4">
      <c r="H164" s="169"/>
    </row>
    <row r="165" spans="8:8" x14ac:dyDescent="0.4">
      <c r="H165" s="169"/>
    </row>
    <row r="166" spans="8:8" x14ac:dyDescent="0.4">
      <c r="H166" s="169"/>
    </row>
    <row r="167" spans="8:8" x14ac:dyDescent="0.4">
      <c r="H167" s="169"/>
    </row>
    <row r="168" spans="8:8" x14ac:dyDescent="0.4">
      <c r="H168" s="169"/>
    </row>
    <row r="169" spans="8:8" x14ac:dyDescent="0.4">
      <c r="H169" s="169"/>
    </row>
    <row r="170" spans="8:8" x14ac:dyDescent="0.4">
      <c r="H170" s="169"/>
    </row>
    <row r="171" spans="8:8" x14ac:dyDescent="0.4">
      <c r="H171" s="169"/>
    </row>
    <row r="172" spans="8:8" x14ac:dyDescent="0.4">
      <c r="H172" s="169"/>
    </row>
    <row r="173" spans="8:8" x14ac:dyDescent="0.4">
      <c r="H173" s="169"/>
    </row>
    <row r="174" spans="8:8" x14ac:dyDescent="0.4">
      <c r="H174" s="169"/>
    </row>
    <row r="175" spans="8:8" x14ac:dyDescent="0.4">
      <c r="H175" s="169"/>
    </row>
    <row r="176" spans="8:8" x14ac:dyDescent="0.4">
      <c r="H176" s="169"/>
    </row>
    <row r="177" spans="8:8" x14ac:dyDescent="0.4">
      <c r="H177" s="169"/>
    </row>
    <row r="178" spans="8:8" x14ac:dyDescent="0.4">
      <c r="H178" s="169"/>
    </row>
    <row r="179" spans="8:8" x14ac:dyDescent="0.4">
      <c r="H179" s="169"/>
    </row>
    <row r="180" spans="8:8" x14ac:dyDescent="0.4">
      <c r="H180" s="169"/>
    </row>
    <row r="181" spans="8:8" x14ac:dyDescent="0.4">
      <c r="H181" s="169"/>
    </row>
    <row r="182" spans="8:8" x14ac:dyDescent="0.4">
      <c r="H182" s="169"/>
    </row>
    <row r="183" spans="8:8" x14ac:dyDescent="0.4">
      <c r="H183" s="169"/>
    </row>
    <row r="184" spans="8:8" x14ac:dyDescent="0.4">
      <c r="H184" s="169"/>
    </row>
    <row r="185" spans="8:8" x14ac:dyDescent="0.4">
      <c r="H185" s="169"/>
    </row>
    <row r="186" spans="8:8" x14ac:dyDescent="0.4">
      <c r="H186" s="169"/>
    </row>
    <row r="187" spans="8:8" x14ac:dyDescent="0.4">
      <c r="H187" s="169"/>
    </row>
    <row r="188" spans="8:8" x14ac:dyDescent="0.4">
      <c r="H188" s="169"/>
    </row>
    <row r="189" spans="8:8" x14ac:dyDescent="0.4">
      <c r="H189" s="169"/>
    </row>
    <row r="190" spans="8:8" x14ac:dyDescent="0.4">
      <c r="H190" s="169"/>
    </row>
    <row r="191" spans="8:8" x14ac:dyDescent="0.4">
      <c r="H191" s="169"/>
    </row>
    <row r="192" spans="8:8" x14ac:dyDescent="0.4">
      <c r="H192" s="169"/>
    </row>
    <row r="193" spans="8:8" x14ac:dyDescent="0.4">
      <c r="H193" s="169"/>
    </row>
    <row r="194" spans="8:8" x14ac:dyDescent="0.4">
      <c r="H194" s="169"/>
    </row>
    <row r="195" spans="8:8" x14ac:dyDescent="0.4">
      <c r="H195" s="169"/>
    </row>
    <row r="196" spans="8:8" x14ac:dyDescent="0.4">
      <c r="H196" s="169"/>
    </row>
    <row r="197" spans="8:8" x14ac:dyDescent="0.4">
      <c r="H197" s="169"/>
    </row>
    <row r="198" spans="8:8" x14ac:dyDescent="0.4">
      <c r="H198" s="169"/>
    </row>
    <row r="199" spans="8:8" x14ac:dyDescent="0.4">
      <c r="H199" s="169"/>
    </row>
    <row r="200" spans="8:8" x14ac:dyDescent="0.4">
      <c r="H200" s="169"/>
    </row>
    <row r="201" spans="8:8" x14ac:dyDescent="0.4">
      <c r="H201" s="169"/>
    </row>
    <row r="202" spans="8:8" x14ac:dyDescent="0.4">
      <c r="H202" s="169"/>
    </row>
    <row r="203" spans="8:8" x14ac:dyDescent="0.4">
      <c r="H203" s="169"/>
    </row>
    <row r="204" spans="8:8" x14ac:dyDescent="0.4">
      <c r="H204" s="169"/>
    </row>
    <row r="205" spans="8:8" x14ac:dyDescent="0.4">
      <c r="H205" s="169"/>
    </row>
    <row r="206" spans="8:8" x14ac:dyDescent="0.4">
      <c r="H206" s="169"/>
    </row>
    <row r="207" spans="8:8" x14ac:dyDescent="0.4">
      <c r="H207" s="169"/>
    </row>
    <row r="208" spans="8:8" x14ac:dyDescent="0.4">
      <c r="H208" s="169"/>
    </row>
    <row r="209" spans="8:8" x14ac:dyDescent="0.4">
      <c r="H209" s="169"/>
    </row>
    <row r="210" spans="8:8" x14ac:dyDescent="0.4">
      <c r="H210" s="169"/>
    </row>
    <row r="211" spans="8:8" x14ac:dyDescent="0.4">
      <c r="H211" s="169"/>
    </row>
    <row r="212" spans="8:8" x14ac:dyDescent="0.4">
      <c r="H212" s="169"/>
    </row>
    <row r="213" spans="8:8" x14ac:dyDescent="0.4">
      <c r="H213" s="169"/>
    </row>
    <row r="214" spans="8:8" x14ac:dyDescent="0.4">
      <c r="H214" s="169"/>
    </row>
    <row r="215" spans="8:8" x14ac:dyDescent="0.4">
      <c r="H215" s="169"/>
    </row>
    <row r="216" spans="8:8" x14ac:dyDescent="0.4">
      <c r="H216" s="169"/>
    </row>
    <row r="217" spans="8:8" x14ac:dyDescent="0.4">
      <c r="H217" s="169"/>
    </row>
    <row r="218" spans="8:8" x14ac:dyDescent="0.4">
      <c r="H218" s="169"/>
    </row>
    <row r="219" spans="8:8" x14ac:dyDescent="0.4">
      <c r="H219" s="169"/>
    </row>
    <row r="220" spans="8:8" x14ac:dyDescent="0.4">
      <c r="H220" s="169"/>
    </row>
    <row r="221" spans="8:8" x14ac:dyDescent="0.4">
      <c r="H221" s="169"/>
    </row>
    <row r="222" spans="8:8" x14ac:dyDescent="0.4">
      <c r="H222" s="169"/>
    </row>
    <row r="223" spans="8:8" x14ac:dyDescent="0.4">
      <c r="H223" s="169"/>
    </row>
    <row r="224" spans="8:8" x14ac:dyDescent="0.4">
      <c r="H224" s="169"/>
    </row>
    <row r="225" spans="8:8" x14ac:dyDescent="0.4">
      <c r="H225" s="169"/>
    </row>
    <row r="226" spans="8:8" x14ac:dyDescent="0.4">
      <c r="H226" s="169"/>
    </row>
    <row r="227" spans="8:8" x14ac:dyDescent="0.4">
      <c r="H227" s="169"/>
    </row>
    <row r="228" spans="8:8" x14ac:dyDescent="0.4">
      <c r="H228" s="169"/>
    </row>
    <row r="229" spans="8:8" x14ac:dyDescent="0.4">
      <c r="H229" s="169"/>
    </row>
    <row r="230" spans="8:8" x14ac:dyDescent="0.4">
      <c r="H230" s="169"/>
    </row>
    <row r="231" spans="8:8" x14ac:dyDescent="0.4">
      <c r="H231" s="169"/>
    </row>
    <row r="232" spans="8:8" x14ac:dyDescent="0.4">
      <c r="H232" s="169"/>
    </row>
    <row r="233" spans="8:8" x14ac:dyDescent="0.4">
      <c r="H233" s="169"/>
    </row>
    <row r="234" spans="8:8" x14ac:dyDescent="0.4">
      <c r="H234" s="169"/>
    </row>
    <row r="235" spans="8:8" x14ac:dyDescent="0.4">
      <c r="H235" s="169"/>
    </row>
    <row r="236" spans="8:8" x14ac:dyDescent="0.4">
      <c r="H236" s="169"/>
    </row>
    <row r="237" spans="8:8" x14ac:dyDescent="0.4">
      <c r="H237" s="169"/>
    </row>
    <row r="238" spans="8:8" x14ac:dyDescent="0.4">
      <c r="H238" s="169"/>
    </row>
    <row r="239" spans="8:8" x14ac:dyDescent="0.4">
      <c r="H239" s="169"/>
    </row>
    <row r="240" spans="8:8" x14ac:dyDescent="0.4">
      <c r="H240" s="169"/>
    </row>
    <row r="241" spans="8:8" x14ac:dyDescent="0.4">
      <c r="H241" s="169"/>
    </row>
    <row r="242" spans="8:8" x14ac:dyDescent="0.4">
      <c r="H242" s="169"/>
    </row>
    <row r="243" spans="8:8" x14ac:dyDescent="0.4">
      <c r="H243" s="169"/>
    </row>
    <row r="244" spans="8:8" x14ac:dyDescent="0.4">
      <c r="H244" s="169"/>
    </row>
    <row r="245" spans="8:8" x14ac:dyDescent="0.4">
      <c r="H245" s="169"/>
    </row>
    <row r="246" spans="8:8" x14ac:dyDescent="0.4">
      <c r="H246" s="169"/>
    </row>
    <row r="247" spans="8:8" x14ac:dyDescent="0.4">
      <c r="H247" s="169"/>
    </row>
    <row r="248" spans="8:8" x14ac:dyDescent="0.4">
      <c r="H248" s="169"/>
    </row>
    <row r="249" spans="8:8" x14ac:dyDescent="0.4">
      <c r="H249" s="169"/>
    </row>
    <row r="250" spans="8:8" x14ac:dyDescent="0.4">
      <c r="H250" s="169"/>
    </row>
    <row r="251" spans="8:8" x14ac:dyDescent="0.4">
      <c r="H251" s="169"/>
    </row>
    <row r="252" spans="8:8" x14ac:dyDescent="0.4">
      <c r="H252" s="169"/>
    </row>
    <row r="253" spans="8:8" x14ac:dyDescent="0.4">
      <c r="H253" s="169"/>
    </row>
    <row r="254" spans="8:8" x14ac:dyDescent="0.4">
      <c r="H254" s="169"/>
    </row>
    <row r="255" spans="8:8" x14ac:dyDescent="0.4">
      <c r="H255" s="169"/>
    </row>
    <row r="256" spans="8:8" x14ac:dyDescent="0.4">
      <c r="H256" s="169"/>
    </row>
    <row r="257" spans="8:8" x14ac:dyDescent="0.4">
      <c r="H257" s="169"/>
    </row>
    <row r="258" spans="8:8" x14ac:dyDescent="0.4">
      <c r="H258" s="169"/>
    </row>
    <row r="259" spans="8:8" x14ac:dyDescent="0.4">
      <c r="H259" s="169"/>
    </row>
    <row r="260" spans="8:8" x14ac:dyDescent="0.4">
      <c r="H260" s="169"/>
    </row>
    <row r="261" spans="8:8" x14ac:dyDescent="0.4">
      <c r="H261" s="169"/>
    </row>
    <row r="262" spans="8:8" x14ac:dyDescent="0.4">
      <c r="H262" s="169"/>
    </row>
    <row r="263" spans="8:8" x14ac:dyDescent="0.4">
      <c r="H263" s="169"/>
    </row>
    <row r="264" spans="8:8" x14ac:dyDescent="0.4">
      <c r="H264" s="169"/>
    </row>
    <row r="265" spans="8:8" x14ac:dyDescent="0.4">
      <c r="H265" s="169"/>
    </row>
    <row r="266" spans="8:8" x14ac:dyDescent="0.4">
      <c r="H266" s="169"/>
    </row>
    <row r="267" spans="8:8" x14ac:dyDescent="0.4">
      <c r="H267" s="169"/>
    </row>
    <row r="268" spans="8:8" x14ac:dyDescent="0.4">
      <c r="H268" s="169"/>
    </row>
    <row r="269" spans="8:8" x14ac:dyDescent="0.4">
      <c r="H269" s="169"/>
    </row>
    <row r="270" spans="8:8" x14ac:dyDescent="0.4">
      <c r="H270" s="169"/>
    </row>
    <row r="271" spans="8:8" x14ac:dyDescent="0.4">
      <c r="H271" s="169"/>
    </row>
    <row r="272" spans="8:8" x14ac:dyDescent="0.4">
      <c r="H272" s="169"/>
    </row>
    <row r="273" spans="8:8" x14ac:dyDescent="0.4">
      <c r="H273" s="169"/>
    </row>
    <row r="274" spans="8:8" x14ac:dyDescent="0.4">
      <c r="H274" s="169"/>
    </row>
    <row r="275" spans="8:8" x14ac:dyDescent="0.4">
      <c r="H275" s="169"/>
    </row>
    <row r="276" spans="8:8" x14ac:dyDescent="0.4">
      <c r="H276" s="169"/>
    </row>
    <row r="277" spans="8:8" x14ac:dyDescent="0.4">
      <c r="H277" s="169"/>
    </row>
    <row r="278" spans="8:8" x14ac:dyDescent="0.4">
      <c r="H278" s="169"/>
    </row>
    <row r="279" spans="8:8" x14ac:dyDescent="0.4">
      <c r="H279" s="169"/>
    </row>
    <row r="280" spans="8:8" x14ac:dyDescent="0.4">
      <c r="H280" s="169"/>
    </row>
    <row r="281" spans="8:8" x14ac:dyDescent="0.4">
      <c r="H281" s="169"/>
    </row>
    <row r="282" spans="8:8" x14ac:dyDescent="0.4">
      <c r="H282" s="169"/>
    </row>
    <row r="283" spans="8:8" x14ac:dyDescent="0.4">
      <c r="H283" s="169"/>
    </row>
    <row r="284" spans="8:8" x14ac:dyDescent="0.4">
      <c r="H284" s="169"/>
    </row>
    <row r="285" spans="8:8" x14ac:dyDescent="0.4">
      <c r="H285" s="169"/>
    </row>
    <row r="286" spans="8:8" x14ac:dyDescent="0.4">
      <c r="H286" s="169"/>
    </row>
    <row r="287" spans="8:8" x14ac:dyDescent="0.4">
      <c r="H287" s="169"/>
    </row>
    <row r="288" spans="8:8" x14ac:dyDescent="0.4">
      <c r="H288" s="169"/>
    </row>
    <row r="289" spans="8:8" x14ac:dyDescent="0.4">
      <c r="H289" s="169"/>
    </row>
    <row r="290" spans="8:8" x14ac:dyDescent="0.4">
      <c r="H290" s="169"/>
    </row>
    <row r="291" spans="8:8" x14ac:dyDescent="0.4">
      <c r="H291" s="169"/>
    </row>
    <row r="292" spans="8:8" x14ac:dyDescent="0.4">
      <c r="H292" s="169"/>
    </row>
    <row r="293" spans="8:8" x14ac:dyDescent="0.4">
      <c r="H293" s="169"/>
    </row>
    <row r="294" spans="8:8" x14ac:dyDescent="0.4">
      <c r="H294" s="169"/>
    </row>
    <row r="295" spans="8:8" x14ac:dyDescent="0.4">
      <c r="H295" s="169"/>
    </row>
    <row r="296" spans="8:8" x14ac:dyDescent="0.4">
      <c r="H296" s="169"/>
    </row>
    <row r="297" spans="8:8" x14ac:dyDescent="0.4">
      <c r="H297" s="169"/>
    </row>
    <row r="298" spans="8:8" x14ac:dyDescent="0.4">
      <c r="H298" s="169"/>
    </row>
    <row r="299" spans="8:8" x14ac:dyDescent="0.4">
      <c r="H299" s="169"/>
    </row>
    <row r="300" spans="8:8" x14ac:dyDescent="0.4">
      <c r="H300" s="169"/>
    </row>
    <row r="301" spans="8:8" x14ac:dyDescent="0.4">
      <c r="H301" s="169"/>
    </row>
    <row r="302" spans="8:8" x14ac:dyDescent="0.4">
      <c r="H302" s="169"/>
    </row>
    <row r="303" spans="8:8" x14ac:dyDescent="0.4">
      <c r="H303" s="169"/>
    </row>
    <row r="304" spans="8:8" x14ac:dyDescent="0.4">
      <c r="H304" s="169"/>
    </row>
    <row r="305" spans="8:8" x14ac:dyDescent="0.4">
      <c r="H305" s="169"/>
    </row>
    <row r="306" spans="8:8" x14ac:dyDescent="0.4">
      <c r="H306" s="169"/>
    </row>
    <row r="307" spans="8:8" x14ac:dyDescent="0.4">
      <c r="H307" s="169"/>
    </row>
    <row r="308" spans="8:8" x14ac:dyDescent="0.4">
      <c r="H308" s="169"/>
    </row>
    <row r="309" spans="8:8" x14ac:dyDescent="0.4">
      <c r="H309" s="169"/>
    </row>
    <row r="310" spans="8:8" x14ac:dyDescent="0.4">
      <c r="H310" s="169"/>
    </row>
    <row r="311" spans="8:8" x14ac:dyDescent="0.4">
      <c r="H311" s="169"/>
    </row>
    <row r="312" spans="8:8" x14ac:dyDescent="0.4">
      <c r="H312" s="169"/>
    </row>
    <row r="313" spans="8:8" x14ac:dyDescent="0.4">
      <c r="H313" s="169"/>
    </row>
    <row r="314" spans="8:8" x14ac:dyDescent="0.4">
      <c r="H314" s="169"/>
    </row>
    <row r="315" spans="8:8" x14ac:dyDescent="0.4">
      <c r="H315" s="169"/>
    </row>
    <row r="316" spans="8:8" x14ac:dyDescent="0.4">
      <c r="H316" s="169"/>
    </row>
    <row r="317" spans="8:8" x14ac:dyDescent="0.4">
      <c r="H317" s="169"/>
    </row>
    <row r="318" spans="8:8" x14ac:dyDescent="0.4">
      <c r="H318" s="169"/>
    </row>
    <row r="319" spans="8:8" x14ac:dyDescent="0.4">
      <c r="H319" s="169"/>
    </row>
    <row r="320" spans="8:8" x14ac:dyDescent="0.4">
      <c r="H320" s="169"/>
    </row>
    <row r="321" spans="8:8" x14ac:dyDescent="0.4">
      <c r="H321" s="169"/>
    </row>
    <row r="322" spans="8:8" x14ac:dyDescent="0.4">
      <c r="H322" s="169"/>
    </row>
    <row r="323" spans="8:8" x14ac:dyDescent="0.4">
      <c r="H323" s="169"/>
    </row>
    <row r="324" spans="8:8" x14ac:dyDescent="0.4">
      <c r="H324" s="169"/>
    </row>
    <row r="325" spans="8:8" x14ac:dyDescent="0.4">
      <c r="H325" s="169"/>
    </row>
    <row r="326" spans="8:8" x14ac:dyDescent="0.4">
      <c r="H326" s="169"/>
    </row>
    <row r="327" spans="8:8" x14ac:dyDescent="0.4">
      <c r="H327" s="169"/>
    </row>
    <row r="328" spans="8:8" x14ac:dyDescent="0.4">
      <c r="H328" s="169"/>
    </row>
    <row r="329" spans="8:8" x14ac:dyDescent="0.4">
      <c r="H329" s="169"/>
    </row>
    <row r="330" spans="8:8" x14ac:dyDescent="0.4">
      <c r="H330" s="169"/>
    </row>
    <row r="331" spans="8:8" x14ac:dyDescent="0.4">
      <c r="H331" s="169"/>
    </row>
    <row r="332" spans="8:8" x14ac:dyDescent="0.4">
      <c r="H332" s="169"/>
    </row>
    <row r="333" spans="8:8" x14ac:dyDescent="0.4">
      <c r="H333" s="169"/>
    </row>
    <row r="334" spans="8:8" x14ac:dyDescent="0.4">
      <c r="H334" s="169"/>
    </row>
    <row r="335" spans="8:8" x14ac:dyDescent="0.4">
      <c r="H335" s="169"/>
    </row>
    <row r="336" spans="8:8" x14ac:dyDescent="0.4">
      <c r="H336" s="169"/>
    </row>
    <row r="337" spans="8:8" x14ac:dyDescent="0.4">
      <c r="H337" s="169"/>
    </row>
    <row r="338" spans="8:8" x14ac:dyDescent="0.4">
      <c r="H338" s="169"/>
    </row>
    <row r="339" spans="8:8" x14ac:dyDescent="0.4">
      <c r="H339" s="169"/>
    </row>
    <row r="340" spans="8:8" x14ac:dyDescent="0.4">
      <c r="H340" s="169"/>
    </row>
    <row r="341" spans="8:8" x14ac:dyDescent="0.4">
      <c r="H341" s="169"/>
    </row>
    <row r="342" spans="8:8" x14ac:dyDescent="0.4">
      <c r="H342" s="169"/>
    </row>
    <row r="343" spans="8:8" x14ac:dyDescent="0.4">
      <c r="H343" s="169"/>
    </row>
    <row r="344" spans="8:8" x14ac:dyDescent="0.4">
      <c r="H344" s="169"/>
    </row>
    <row r="345" spans="8:8" x14ac:dyDescent="0.4">
      <c r="H345" s="169"/>
    </row>
    <row r="346" spans="8:8" x14ac:dyDescent="0.4">
      <c r="H346" s="169"/>
    </row>
    <row r="347" spans="8:8" x14ac:dyDescent="0.4">
      <c r="H347" s="169"/>
    </row>
    <row r="348" spans="8:8" x14ac:dyDescent="0.4">
      <c r="H348" s="169"/>
    </row>
    <row r="349" spans="8:8" x14ac:dyDescent="0.4">
      <c r="H349" s="169"/>
    </row>
    <row r="350" spans="8:8" x14ac:dyDescent="0.4">
      <c r="H350" s="169"/>
    </row>
    <row r="351" spans="8:8" x14ac:dyDescent="0.4">
      <c r="H351" s="169"/>
    </row>
    <row r="352" spans="8:8" x14ac:dyDescent="0.4">
      <c r="H352" s="169"/>
    </row>
    <row r="353" spans="8:8" x14ac:dyDescent="0.4">
      <c r="H353" s="169"/>
    </row>
    <row r="354" spans="8:8" x14ac:dyDescent="0.4">
      <c r="H354" s="169"/>
    </row>
    <row r="355" spans="8:8" x14ac:dyDescent="0.4">
      <c r="H355" s="169"/>
    </row>
    <row r="356" spans="8:8" x14ac:dyDescent="0.4">
      <c r="H356" s="169"/>
    </row>
    <row r="357" spans="8:8" x14ac:dyDescent="0.4">
      <c r="H357" s="169"/>
    </row>
    <row r="358" spans="8:8" x14ac:dyDescent="0.4">
      <c r="H358" s="169"/>
    </row>
    <row r="359" spans="8:8" x14ac:dyDescent="0.4">
      <c r="H359" s="169"/>
    </row>
    <row r="360" spans="8:8" x14ac:dyDescent="0.4">
      <c r="H360" s="169"/>
    </row>
    <row r="361" spans="8:8" x14ac:dyDescent="0.4">
      <c r="H361" s="169"/>
    </row>
    <row r="362" spans="8:8" x14ac:dyDescent="0.4">
      <c r="H362" s="169"/>
    </row>
    <row r="363" spans="8:8" x14ac:dyDescent="0.4">
      <c r="H363" s="169"/>
    </row>
    <row r="364" spans="8:8" x14ac:dyDescent="0.4">
      <c r="H364" s="169"/>
    </row>
    <row r="365" spans="8:8" x14ac:dyDescent="0.4">
      <c r="H365" s="169"/>
    </row>
    <row r="366" spans="8:8" x14ac:dyDescent="0.4">
      <c r="H366" s="169"/>
    </row>
    <row r="367" spans="8:8" x14ac:dyDescent="0.4">
      <c r="H367" s="169"/>
    </row>
    <row r="368" spans="8:8" x14ac:dyDescent="0.4">
      <c r="H368" s="169"/>
    </row>
    <row r="369" spans="8:8" x14ac:dyDescent="0.4">
      <c r="H369" s="169"/>
    </row>
    <row r="370" spans="8:8" x14ac:dyDescent="0.4">
      <c r="H370" s="169"/>
    </row>
    <row r="371" spans="8:8" x14ac:dyDescent="0.4">
      <c r="H371" s="169"/>
    </row>
    <row r="372" spans="8:8" x14ac:dyDescent="0.4">
      <c r="H372" s="169"/>
    </row>
    <row r="373" spans="8:8" x14ac:dyDescent="0.4">
      <c r="H373" s="169"/>
    </row>
    <row r="374" spans="8:8" x14ac:dyDescent="0.4">
      <c r="H374" s="169"/>
    </row>
    <row r="375" spans="8:8" x14ac:dyDescent="0.4">
      <c r="H375" s="169"/>
    </row>
    <row r="376" spans="8:8" x14ac:dyDescent="0.4">
      <c r="H376" s="169"/>
    </row>
    <row r="377" spans="8:8" x14ac:dyDescent="0.4">
      <c r="H377" s="169"/>
    </row>
    <row r="378" spans="8:8" x14ac:dyDescent="0.4">
      <c r="H378" s="169"/>
    </row>
    <row r="379" spans="8:8" x14ac:dyDescent="0.4">
      <c r="H379" s="169"/>
    </row>
    <row r="380" spans="8:8" x14ac:dyDescent="0.4">
      <c r="H380" s="169"/>
    </row>
    <row r="381" spans="8:8" x14ac:dyDescent="0.4">
      <c r="H381" s="169"/>
    </row>
    <row r="382" spans="8:8" x14ac:dyDescent="0.4">
      <c r="H382" s="169"/>
    </row>
    <row r="383" spans="8:8" x14ac:dyDescent="0.4">
      <c r="H383" s="169"/>
    </row>
    <row r="384" spans="8:8" x14ac:dyDescent="0.4">
      <c r="H384" s="169"/>
    </row>
    <row r="385" spans="8:8" x14ac:dyDescent="0.4">
      <c r="H385" s="169"/>
    </row>
    <row r="386" spans="8:8" x14ac:dyDescent="0.4">
      <c r="H386" s="169"/>
    </row>
    <row r="387" spans="8:8" x14ac:dyDescent="0.4">
      <c r="H387" s="169"/>
    </row>
    <row r="388" spans="8:8" x14ac:dyDescent="0.4">
      <c r="H388" s="169"/>
    </row>
    <row r="389" spans="8:8" x14ac:dyDescent="0.4">
      <c r="H389" s="169"/>
    </row>
    <row r="390" spans="8:8" x14ac:dyDescent="0.4">
      <c r="H390" s="169"/>
    </row>
    <row r="391" spans="8:8" x14ac:dyDescent="0.4">
      <c r="H391" s="169"/>
    </row>
    <row r="392" spans="8:8" x14ac:dyDescent="0.4">
      <c r="H392" s="169"/>
    </row>
    <row r="393" spans="8:8" x14ac:dyDescent="0.4">
      <c r="H393" s="169"/>
    </row>
    <row r="394" spans="8:8" x14ac:dyDescent="0.4">
      <c r="H394" s="169"/>
    </row>
    <row r="395" spans="8:8" x14ac:dyDescent="0.4">
      <c r="H395" s="169"/>
    </row>
    <row r="396" spans="8:8" x14ac:dyDescent="0.4">
      <c r="H396" s="169"/>
    </row>
    <row r="397" spans="8:8" x14ac:dyDescent="0.4">
      <c r="H397" s="169"/>
    </row>
    <row r="398" spans="8:8" x14ac:dyDescent="0.4">
      <c r="H398" s="169"/>
    </row>
    <row r="399" spans="8:8" x14ac:dyDescent="0.4">
      <c r="H399" s="169"/>
    </row>
    <row r="400" spans="8:8" x14ac:dyDescent="0.4">
      <c r="H400" s="169"/>
    </row>
    <row r="401" spans="8:8" x14ac:dyDescent="0.4">
      <c r="H401" s="169"/>
    </row>
    <row r="402" spans="8:8" x14ac:dyDescent="0.4">
      <c r="H402" s="169"/>
    </row>
    <row r="403" spans="8:8" x14ac:dyDescent="0.4">
      <c r="H403" s="169"/>
    </row>
    <row r="404" spans="8:8" x14ac:dyDescent="0.4">
      <c r="H404" s="169"/>
    </row>
    <row r="405" spans="8:8" x14ac:dyDescent="0.4">
      <c r="H405" s="169"/>
    </row>
    <row r="406" spans="8:8" x14ac:dyDescent="0.4">
      <c r="H406" s="169"/>
    </row>
    <row r="407" spans="8:8" x14ac:dyDescent="0.4">
      <c r="H407" s="169"/>
    </row>
    <row r="408" spans="8:8" x14ac:dyDescent="0.4">
      <c r="H408" s="169"/>
    </row>
    <row r="409" spans="8:8" x14ac:dyDescent="0.4">
      <c r="H409" s="169"/>
    </row>
    <row r="410" spans="8:8" x14ac:dyDescent="0.4">
      <c r="H410" s="169"/>
    </row>
    <row r="411" spans="8:8" x14ac:dyDescent="0.4">
      <c r="H411" s="169"/>
    </row>
    <row r="412" spans="8:8" x14ac:dyDescent="0.4">
      <c r="H412" s="169"/>
    </row>
    <row r="413" spans="8:8" x14ac:dyDescent="0.4">
      <c r="H413" s="169"/>
    </row>
    <row r="414" spans="8:8" x14ac:dyDescent="0.4">
      <c r="H414" s="169"/>
    </row>
    <row r="415" spans="8:8" x14ac:dyDescent="0.4">
      <c r="H415" s="169"/>
    </row>
    <row r="416" spans="8:8" x14ac:dyDescent="0.4">
      <c r="H416" s="169"/>
    </row>
    <row r="417" spans="8:8" x14ac:dyDescent="0.4">
      <c r="H417" s="169"/>
    </row>
  </sheetData>
  <mergeCells count="16">
    <mergeCell ref="H113:H117"/>
    <mergeCell ref="I113:I117"/>
    <mergeCell ref="A1:M1"/>
    <mergeCell ref="M2:M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39" type="noConversion"/>
  <pageMargins left="0.25" right="0.26" top="0.35" bottom="0.22" header="0.31496062992125984" footer="0.31496062992125984"/>
  <pageSetup paperSize="9" scale="70" fitToHeight="0" orientation="landscape" r:id="rId1"/>
  <ignoredErrors>
    <ignoredError sqref="A78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9F88-E096-EC4E-A7BC-84EB4698C3DF}">
  <dimension ref="A1:J50"/>
  <sheetViews>
    <sheetView topLeftCell="A3" zoomScale="80" zoomScaleNormal="80" workbookViewId="0">
      <pane ySplit="1" topLeftCell="A4" activePane="bottomLeft" state="frozenSplit"/>
      <selection activeCell="C3" sqref="C1:C1048576"/>
      <selection pane="bottomLeft" activeCell="E54" sqref="E54"/>
    </sheetView>
  </sheetViews>
  <sheetFormatPr baseColWidth="10" defaultColWidth="8.6640625" defaultRowHeight="24" x14ac:dyDescent="0.4"/>
  <cols>
    <col min="1" max="1" width="8.6640625" style="1"/>
    <col min="2" max="2" width="52.1640625" style="33" customWidth="1"/>
    <col min="3" max="3" width="16" style="1" customWidth="1"/>
    <col min="4" max="4" width="13.6640625" style="1" customWidth="1"/>
    <col min="5" max="5" width="13.6640625" style="110" customWidth="1"/>
    <col min="6" max="7" width="13.6640625" style="1" customWidth="1"/>
    <col min="8" max="8" width="13.6640625" style="111" customWidth="1"/>
    <col min="9" max="9" width="43.1640625" style="1" customWidth="1"/>
    <col min="10" max="10" width="8.6640625" style="1"/>
    <col min="11" max="11" width="10.1640625" style="1" bestFit="1" customWidth="1"/>
    <col min="12" max="252" width="8.6640625" style="1"/>
    <col min="253" max="253" width="71.6640625" style="1" customWidth="1"/>
    <col min="254" max="255" width="11.6640625" style="1" bestFit="1" customWidth="1"/>
    <col min="256" max="256" width="9" style="1" bestFit="1" customWidth="1"/>
    <col min="257" max="257" width="20.1640625" style="1" bestFit="1" customWidth="1"/>
    <col min="258" max="258" width="20.5" style="1" customWidth="1"/>
    <col min="259" max="260" width="15" style="1" bestFit="1" customWidth="1"/>
    <col min="261" max="508" width="8.6640625" style="1"/>
    <col min="509" max="509" width="71.6640625" style="1" customWidth="1"/>
    <col min="510" max="511" width="11.6640625" style="1" bestFit="1" customWidth="1"/>
    <col min="512" max="512" width="9" style="1" bestFit="1" customWidth="1"/>
    <col min="513" max="513" width="20.1640625" style="1" bestFit="1" customWidth="1"/>
    <col min="514" max="514" width="20.5" style="1" customWidth="1"/>
    <col min="515" max="516" width="15" style="1" bestFit="1" customWidth="1"/>
    <col min="517" max="764" width="8.6640625" style="1"/>
    <col min="765" max="765" width="71.6640625" style="1" customWidth="1"/>
    <col min="766" max="767" width="11.6640625" style="1" bestFit="1" customWidth="1"/>
    <col min="768" max="768" width="9" style="1" bestFit="1" customWidth="1"/>
    <col min="769" max="769" width="20.1640625" style="1" bestFit="1" customWidth="1"/>
    <col min="770" max="770" width="20.5" style="1" customWidth="1"/>
    <col min="771" max="772" width="15" style="1" bestFit="1" customWidth="1"/>
    <col min="773" max="1020" width="8.6640625" style="1"/>
    <col min="1021" max="1021" width="71.6640625" style="1" customWidth="1"/>
    <col min="1022" max="1023" width="11.6640625" style="1" bestFit="1" customWidth="1"/>
    <col min="1024" max="1024" width="9" style="1" bestFit="1" customWidth="1"/>
    <col min="1025" max="1025" width="20.1640625" style="1" bestFit="1" customWidth="1"/>
    <col min="1026" max="1026" width="20.5" style="1" customWidth="1"/>
    <col min="1027" max="1028" width="15" style="1" bestFit="1" customWidth="1"/>
    <col min="1029" max="1276" width="8.6640625" style="1"/>
    <col min="1277" max="1277" width="71.6640625" style="1" customWidth="1"/>
    <col min="1278" max="1279" width="11.6640625" style="1" bestFit="1" customWidth="1"/>
    <col min="1280" max="1280" width="9" style="1" bestFit="1" customWidth="1"/>
    <col min="1281" max="1281" width="20.1640625" style="1" bestFit="1" customWidth="1"/>
    <col min="1282" max="1282" width="20.5" style="1" customWidth="1"/>
    <col min="1283" max="1284" width="15" style="1" bestFit="1" customWidth="1"/>
    <col min="1285" max="1532" width="8.6640625" style="1"/>
    <col min="1533" max="1533" width="71.6640625" style="1" customWidth="1"/>
    <col min="1534" max="1535" width="11.6640625" style="1" bestFit="1" customWidth="1"/>
    <col min="1536" max="1536" width="9" style="1" bestFit="1" customWidth="1"/>
    <col min="1537" max="1537" width="20.1640625" style="1" bestFit="1" customWidth="1"/>
    <col min="1538" max="1538" width="20.5" style="1" customWidth="1"/>
    <col min="1539" max="1540" width="15" style="1" bestFit="1" customWidth="1"/>
    <col min="1541" max="1788" width="8.6640625" style="1"/>
    <col min="1789" max="1789" width="71.6640625" style="1" customWidth="1"/>
    <col min="1790" max="1791" width="11.6640625" style="1" bestFit="1" customWidth="1"/>
    <col min="1792" max="1792" width="9" style="1" bestFit="1" customWidth="1"/>
    <col min="1793" max="1793" width="20.1640625" style="1" bestFit="1" customWidth="1"/>
    <col min="1794" max="1794" width="20.5" style="1" customWidth="1"/>
    <col min="1795" max="1796" width="15" style="1" bestFit="1" customWidth="1"/>
    <col min="1797" max="2044" width="8.6640625" style="1"/>
    <col min="2045" max="2045" width="71.6640625" style="1" customWidth="1"/>
    <col min="2046" max="2047" width="11.6640625" style="1" bestFit="1" customWidth="1"/>
    <col min="2048" max="2048" width="9" style="1" bestFit="1" customWidth="1"/>
    <col min="2049" max="2049" width="20.1640625" style="1" bestFit="1" customWidth="1"/>
    <col min="2050" max="2050" width="20.5" style="1" customWidth="1"/>
    <col min="2051" max="2052" width="15" style="1" bestFit="1" customWidth="1"/>
    <col min="2053" max="2300" width="8.6640625" style="1"/>
    <col min="2301" max="2301" width="71.6640625" style="1" customWidth="1"/>
    <col min="2302" max="2303" width="11.6640625" style="1" bestFit="1" customWidth="1"/>
    <col min="2304" max="2304" width="9" style="1" bestFit="1" customWidth="1"/>
    <col min="2305" max="2305" width="20.1640625" style="1" bestFit="1" customWidth="1"/>
    <col min="2306" max="2306" width="20.5" style="1" customWidth="1"/>
    <col min="2307" max="2308" width="15" style="1" bestFit="1" customWidth="1"/>
    <col min="2309" max="2556" width="8.6640625" style="1"/>
    <col min="2557" max="2557" width="71.6640625" style="1" customWidth="1"/>
    <col min="2558" max="2559" width="11.6640625" style="1" bestFit="1" customWidth="1"/>
    <col min="2560" max="2560" width="9" style="1" bestFit="1" customWidth="1"/>
    <col min="2561" max="2561" width="20.1640625" style="1" bestFit="1" customWidth="1"/>
    <col min="2562" max="2562" width="20.5" style="1" customWidth="1"/>
    <col min="2563" max="2564" width="15" style="1" bestFit="1" customWidth="1"/>
    <col min="2565" max="2812" width="8.6640625" style="1"/>
    <col min="2813" max="2813" width="71.6640625" style="1" customWidth="1"/>
    <col min="2814" max="2815" width="11.6640625" style="1" bestFit="1" customWidth="1"/>
    <col min="2816" max="2816" width="9" style="1" bestFit="1" customWidth="1"/>
    <col min="2817" max="2817" width="20.1640625" style="1" bestFit="1" customWidth="1"/>
    <col min="2818" max="2818" width="20.5" style="1" customWidth="1"/>
    <col min="2819" max="2820" width="15" style="1" bestFit="1" customWidth="1"/>
    <col min="2821" max="3068" width="8.6640625" style="1"/>
    <col min="3069" max="3069" width="71.6640625" style="1" customWidth="1"/>
    <col min="3070" max="3071" width="11.6640625" style="1" bestFit="1" customWidth="1"/>
    <col min="3072" max="3072" width="9" style="1" bestFit="1" customWidth="1"/>
    <col min="3073" max="3073" width="20.1640625" style="1" bestFit="1" customWidth="1"/>
    <col min="3074" max="3074" width="20.5" style="1" customWidth="1"/>
    <col min="3075" max="3076" width="15" style="1" bestFit="1" customWidth="1"/>
    <col min="3077" max="3324" width="8.6640625" style="1"/>
    <col min="3325" max="3325" width="71.6640625" style="1" customWidth="1"/>
    <col min="3326" max="3327" width="11.6640625" style="1" bestFit="1" customWidth="1"/>
    <col min="3328" max="3328" width="9" style="1" bestFit="1" customWidth="1"/>
    <col min="3329" max="3329" width="20.1640625" style="1" bestFit="1" customWidth="1"/>
    <col min="3330" max="3330" width="20.5" style="1" customWidth="1"/>
    <col min="3331" max="3332" width="15" style="1" bestFit="1" customWidth="1"/>
    <col min="3333" max="3580" width="8.6640625" style="1"/>
    <col min="3581" max="3581" width="71.6640625" style="1" customWidth="1"/>
    <col min="3582" max="3583" width="11.6640625" style="1" bestFit="1" customWidth="1"/>
    <col min="3584" max="3584" width="9" style="1" bestFit="1" customWidth="1"/>
    <col min="3585" max="3585" width="20.1640625" style="1" bestFit="1" customWidth="1"/>
    <col min="3586" max="3586" width="20.5" style="1" customWidth="1"/>
    <col min="3587" max="3588" width="15" style="1" bestFit="1" customWidth="1"/>
    <col min="3589" max="3836" width="8.6640625" style="1"/>
    <col min="3837" max="3837" width="71.6640625" style="1" customWidth="1"/>
    <col min="3838" max="3839" width="11.6640625" style="1" bestFit="1" customWidth="1"/>
    <col min="3840" max="3840" width="9" style="1" bestFit="1" customWidth="1"/>
    <col min="3841" max="3841" width="20.1640625" style="1" bestFit="1" customWidth="1"/>
    <col min="3842" max="3842" width="20.5" style="1" customWidth="1"/>
    <col min="3843" max="3844" width="15" style="1" bestFit="1" customWidth="1"/>
    <col min="3845" max="4092" width="8.6640625" style="1"/>
    <col min="4093" max="4093" width="71.6640625" style="1" customWidth="1"/>
    <col min="4094" max="4095" width="11.6640625" style="1" bestFit="1" customWidth="1"/>
    <col min="4096" max="4096" width="9" style="1" bestFit="1" customWidth="1"/>
    <col min="4097" max="4097" width="20.1640625" style="1" bestFit="1" customWidth="1"/>
    <col min="4098" max="4098" width="20.5" style="1" customWidth="1"/>
    <col min="4099" max="4100" width="15" style="1" bestFit="1" customWidth="1"/>
    <col min="4101" max="4348" width="8.6640625" style="1"/>
    <col min="4349" max="4349" width="71.6640625" style="1" customWidth="1"/>
    <col min="4350" max="4351" width="11.6640625" style="1" bestFit="1" customWidth="1"/>
    <col min="4352" max="4352" width="9" style="1" bestFit="1" customWidth="1"/>
    <col min="4353" max="4353" width="20.1640625" style="1" bestFit="1" customWidth="1"/>
    <col min="4354" max="4354" width="20.5" style="1" customWidth="1"/>
    <col min="4355" max="4356" width="15" style="1" bestFit="1" customWidth="1"/>
    <col min="4357" max="4604" width="8.6640625" style="1"/>
    <col min="4605" max="4605" width="71.6640625" style="1" customWidth="1"/>
    <col min="4606" max="4607" width="11.6640625" style="1" bestFit="1" customWidth="1"/>
    <col min="4608" max="4608" width="9" style="1" bestFit="1" customWidth="1"/>
    <col min="4609" max="4609" width="20.1640625" style="1" bestFit="1" customWidth="1"/>
    <col min="4610" max="4610" width="20.5" style="1" customWidth="1"/>
    <col min="4611" max="4612" width="15" style="1" bestFit="1" customWidth="1"/>
    <col min="4613" max="4860" width="8.6640625" style="1"/>
    <col min="4861" max="4861" width="71.6640625" style="1" customWidth="1"/>
    <col min="4862" max="4863" width="11.6640625" style="1" bestFit="1" customWidth="1"/>
    <col min="4864" max="4864" width="9" style="1" bestFit="1" customWidth="1"/>
    <col min="4865" max="4865" width="20.1640625" style="1" bestFit="1" customWidth="1"/>
    <col min="4866" max="4866" width="20.5" style="1" customWidth="1"/>
    <col min="4867" max="4868" width="15" style="1" bestFit="1" customWidth="1"/>
    <col min="4869" max="5116" width="8.6640625" style="1"/>
    <col min="5117" max="5117" width="71.6640625" style="1" customWidth="1"/>
    <col min="5118" max="5119" width="11.6640625" style="1" bestFit="1" customWidth="1"/>
    <col min="5120" max="5120" width="9" style="1" bestFit="1" customWidth="1"/>
    <col min="5121" max="5121" width="20.1640625" style="1" bestFit="1" customWidth="1"/>
    <col min="5122" max="5122" width="20.5" style="1" customWidth="1"/>
    <col min="5123" max="5124" width="15" style="1" bestFit="1" customWidth="1"/>
    <col min="5125" max="5372" width="8.6640625" style="1"/>
    <col min="5373" max="5373" width="71.6640625" style="1" customWidth="1"/>
    <col min="5374" max="5375" width="11.6640625" style="1" bestFit="1" customWidth="1"/>
    <col min="5376" max="5376" width="9" style="1" bestFit="1" customWidth="1"/>
    <col min="5377" max="5377" width="20.1640625" style="1" bestFit="1" customWidth="1"/>
    <col min="5378" max="5378" width="20.5" style="1" customWidth="1"/>
    <col min="5379" max="5380" width="15" style="1" bestFit="1" customWidth="1"/>
    <col min="5381" max="5628" width="8.6640625" style="1"/>
    <col min="5629" max="5629" width="71.6640625" style="1" customWidth="1"/>
    <col min="5630" max="5631" width="11.6640625" style="1" bestFit="1" customWidth="1"/>
    <col min="5632" max="5632" width="9" style="1" bestFit="1" customWidth="1"/>
    <col min="5633" max="5633" width="20.1640625" style="1" bestFit="1" customWidth="1"/>
    <col min="5634" max="5634" width="20.5" style="1" customWidth="1"/>
    <col min="5635" max="5636" width="15" style="1" bestFit="1" customWidth="1"/>
    <col min="5637" max="5884" width="8.6640625" style="1"/>
    <col min="5885" max="5885" width="71.6640625" style="1" customWidth="1"/>
    <col min="5886" max="5887" width="11.6640625" style="1" bestFit="1" customWidth="1"/>
    <col min="5888" max="5888" width="9" style="1" bestFit="1" customWidth="1"/>
    <col min="5889" max="5889" width="20.1640625" style="1" bestFit="1" customWidth="1"/>
    <col min="5890" max="5890" width="20.5" style="1" customWidth="1"/>
    <col min="5891" max="5892" width="15" style="1" bestFit="1" customWidth="1"/>
    <col min="5893" max="6140" width="8.6640625" style="1"/>
    <col min="6141" max="6141" width="71.6640625" style="1" customWidth="1"/>
    <col min="6142" max="6143" width="11.6640625" style="1" bestFit="1" customWidth="1"/>
    <col min="6144" max="6144" width="9" style="1" bestFit="1" customWidth="1"/>
    <col min="6145" max="6145" width="20.1640625" style="1" bestFit="1" customWidth="1"/>
    <col min="6146" max="6146" width="20.5" style="1" customWidth="1"/>
    <col min="6147" max="6148" width="15" style="1" bestFit="1" customWidth="1"/>
    <col min="6149" max="6396" width="8.6640625" style="1"/>
    <col min="6397" max="6397" width="71.6640625" style="1" customWidth="1"/>
    <col min="6398" max="6399" width="11.6640625" style="1" bestFit="1" customWidth="1"/>
    <col min="6400" max="6400" width="9" style="1" bestFit="1" customWidth="1"/>
    <col min="6401" max="6401" width="20.1640625" style="1" bestFit="1" customWidth="1"/>
    <col min="6402" max="6402" width="20.5" style="1" customWidth="1"/>
    <col min="6403" max="6404" width="15" style="1" bestFit="1" customWidth="1"/>
    <col min="6405" max="6652" width="8.6640625" style="1"/>
    <col min="6653" max="6653" width="71.6640625" style="1" customWidth="1"/>
    <col min="6654" max="6655" width="11.6640625" style="1" bestFit="1" customWidth="1"/>
    <col min="6656" max="6656" width="9" style="1" bestFit="1" customWidth="1"/>
    <col min="6657" max="6657" width="20.1640625" style="1" bestFit="1" customWidth="1"/>
    <col min="6658" max="6658" width="20.5" style="1" customWidth="1"/>
    <col min="6659" max="6660" width="15" style="1" bestFit="1" customWidth="1"/>
    <col min="6661" max="6908" width="8.6640625" style="1"/>
    <col min="6909" max="6909" width="71.6640625" style="1" customWidth="1"/>
    <col min="6910" max="6911" width="11.6640625" style="1" bestFit="1" customWidth="1"/>
    <col min="6912" max="6912" width="9" style="1" bestFit="1" customWidth="1"/>
    <col min="6913" max="6913" width="20.1640625" style="1" bestFit="1" customWidth="1"/>
    <col min="6914" max="6914" width="20.5" style="1" customWidth="1"/>
    <col min="6915" max="6916" width="15" style="1" bestFit="1" customWidth="1"/>
    <col min="6917" max="7164" width="8.6640625" style="1"/>
    <col min="7165" max="7165" width="71.6640625" style="1" customWidth="1"/>
    <col min="7166" max="7167" width="11.6640625" style="1" bestFit="1" customWidth="1"/>
    <col min="7168" max="7168" width="9" style="1" bestFit="1" customWidth="1"/>
    <col min="7169" max="7169" width="20.1640625" style="1" bestFit="1" customWidth="1"/>
    <col min="7170" max="7170" width="20.5" style="1" customWidth="1"/>
    <col min="7171" max="7172" width="15" style="1" bestFit="1" customWidth="1"/>
    <col min="7173" max="7420" width="8.6640625" style="1"/>
    <col min="7421" max="7421" width="71.6640625" style="1" customWidth="1"/>
    <col min="7422" max="7423" width="11.6640625" style="1" bestFit="1" customWidth="1"/>
    <col min="7424" max="7424" width="9" style="1" bestFit="1" customWidth="1"/>
    <col min="7425" max="7425" width="20.1640625" style="1" bestFit="1" customWidth="1"/>
    <col min="7426" max="7426" width="20.5" style="1" customWidth="1"/>
    <col min="7427" max="7428" width="15" style="1" bestFit="1" customWidth="1"/>
    <col min="7429" max="7676" width="8.6640625" style="1"/>
    <col min="7677" max="7677" width="71.6640625" style="1" customWidth="1"/>
    <col min="7678" max="7679" width="11.6640625" style="1" bestFit="1" customWidth="1"/>
    <col min="7680" max="7680" width="9" style="1" bestFit="1" customWidth="1"/>
    <col min="7681" max="7681" width="20.1640625" style="1" bestFit="1" customWidth="1"/>
    <col min="7682" max="7682" width="20.5" style="1" customWidth="1"/>
    <col min="7683" max="7684" width="15" style="1" bestFit="1" customWidth="1"/>
    <col min="7685" max="7932" width="8.6640625" style="1"/>
    <col min="7933" max="7933" width="71.6640625" style="1" customWidth="1"/>
    <col min="7934" max="7935" width="11.6640625" style="1" bestFit="1" customWidth="1"/>
    <col min="7936" max="7936" width="9" style="1" bestFit="1" customWidth="1"/>
    <col min="7937" max="7937" width="20.1640625" style="1" bestFit="1" customWidth="1"/>
    <col min="7938" max="7938" width="20.5" style="1" customWidth="1"/>
    <col min="7939" max="7940" width="15" style="1" bestFit="1" customWidth="1"/>
    <col min="7941" max="8188" width="8.6640625" style="1"/>
    <col min="8189" max="8189" width="71.6640625" style="1" customWidth="1"/>
    <col min="8190" max="8191" width="11.6640625" style="1" bestFit="1" customWidth="1"/>
    <col min="8192" max="8192" width="9" style="1" bestFit="1" customWidth="1"/>
    <col min="8193" max="8193" width="20.1640625" style="1" bestFit="1" customWidth="1"/>
    <col min="8194" max="8194" width="20.5" style="1" customWidth="1"/>
    <col min="8195" max="8196" width="15" style="1" bestFit="1" customWidth="1"/>
    <col min="8197" max="8444" width="8.6640625" style="1"/>
    <col min="8445" max="8445" width="71.6640625" style="1" customWidth="1"/>
    <col min="8446" max="8447" width="11.6640625" style="1" bestFit="1" customWidth="1"/>
    <col min="8448" max="8448" width="9" style="1" bestFit="1" customWidth="1"/>
    <col min="8449" max="8449" width="20.1640625" style="1" bestFit="1" customWidth="1"/>
    <col min="8450" max="8450" width="20.5" style="1" customWidth="1"/>
    <col min="8451" max="8452" width="15" style="1" bestFit="1" customWidth="1"/>
    <col min="8453" max="8700" width="8.6640625" style="1"/>
    <col min="8701" max="8701" width="71.6640625" style="1" customWidth="1"/>
    <col min="8702" max="8703" width="11.6640625" style="1" bestFit="1" customWidth="1"/>
    <col min="8704" max="8704" width="9" style="1" bestFit="1" customWidth="1"/>
    <col min="8705" max="8705" width="20.1640625" style="1" bestFit="1" customWidth="1"/>
    <col min="8706" max="8706" width="20.5" style="1" customWidth="1"/>
    <col min="8707" max="8708" width="15" style="1" bestFit="1" customWidth="1"/>
    <col min="8709" max="8956" width="8.6640625" style="1"/>
    <col min="8957" max="8957" width="71.6640625" style="1" customWidth="1"/>
    <col min="8958" max="8959" width="11.6640625" style="1" bestFit="1" customWidth="1"/>
    <col min="8960" max="8960" width="9" style="1" bestFit="1" customWidth="1"/>
    <col min="8961" max="8961" width="20.1640625" style="1" bestFit="1" customWidth="1"/>
    <col min="8962" max="8962" width="20.5" style="1" customWidth="1"/>
    <col min="8963" max="8964" width="15" style="1" bestFit="1" customWidth="1"/>
    <col min="8965" max="9212" width="8.6640625" style="1"/>
    <col min="9213" max="9213" width="71.6640625" style="1" customWidth="1"/>
    <col min="9214" max="9215" width="11.6640625" style="1" bestFit="1" customWidth="1"/>
    <col min="9216" max="9216" width="9" style="1" bestFit="1" customWidth="1"/>
    <col min="9217" max="9217" width="20.1640625" style="1" bestFit="1" customWidth="1"/>
    <col min="9218" max="9218" width="20.5" style="1" customWidth="1"/>
    <col min="9219" max="9220" width="15" style="1" bestFit="1" customWidth="1"/>
    <col min="9221" max="9468" width="8.6640625" style="1"/>
    <col min="9469" max="9469" width="71.6640625" style="1" customWidth="1"/>
    <col min="9470" max="9471" width="11.6640625" style="1" bestFit="1" customWidth="1"/>
    <col min="9472" max="9472" width="9" style="1" bestFit="1" customWidth="1"/>
    <col min="9473" max="9473" width="20.1640625" style="1" bestFit="1" customWidth="1"/>
    <col min="9474" max="9474" width="20.5" style="1" customWidth="1"/>
    <col min="9475" max="9476" width="15" style="1" bestFit="1" customWidth="1"/>
    <col min="9477" max="9724" width="8.6640625" style="1"/>
    <col min="9725" max="9725" width="71.6640625" style="1" customWidth="1"/>
    <col min="9726" max="9727" width="11.6640625" style="1" bestFit="1" customWidth="1"/>
    <col min="9728" max="9728" width="9" style="1" bestFit="1" customWidth="1"/>
    <col min="9729" max="9729" width="20.1640625" style="1" bestFit="1" customWidth="1"/>
    <col min="9730" max="9730" width="20.5" style="1" customWidth="1"/>
    <col min="9731" max="9732" width="15" style="1" bestFit="1" customWidth="1"/>
    <col min="9733" max="9980" width="8.6640625" style="1"/>
    <col min="9981" max="9981" width="71.6640625" style="1" customWidth="1"/>
    <col min="9982" max="9983" width="11.6640625" style="1" bestFit="1" customWidth="1"/>
    <col min="9984" max="9984" width="9" style="1" bestFit="1" customWidth="1"/>
    <col min="9985" max="9985" width="20.1640625" style="1" bestFit="1" customWidth="1"/>
    <col min="9986" max="9986" width="20.5" style="1" customWidth="1"/>
    <col min="9987" max="9988" width="15" style="1" bestFit="1" customWidth="1"/>
    <col min="9989" max="10236" width="8.6640625" style="1"/>
    <col min="10237" max="10237" width="71.6640625" style="1" customWidth="1"/>
    <col min="10238" max="10239" width="11.6640625" style="1" bestFit="1" customWidth="1"/>
    <col min="10240" max="10240" width="9" style="1" bestFit="1" customWidth="1"/>
    <col min="10241" max="10241" width="20.1640625" style="1" bestFit="1" customWidth="1"/>
    <col min="10242" max="10242" width="20.5" style="1" customWidth="1"/>
    <col min="10243" max="10244" width="15" style="1" bestFit="1" customWidth="1"/>
    <col min="10245" max="10492" width="8.6640625" style="1"/>
    <col min="10493" max="10493" width="71.6640625" style="1" customWidth="1"/>
    <col min="10494" max="10495" width="11.6640625" style="1" bestFit="1" customWidth="1"/>
    <col min="10496" max="10496" width="9" style="1" bestFit="1" customWidth="1"/>
    <col min="10497" max="10497" width="20.1640625" style="1" bestFit="1" customWidth="1"/>
    <col min="10498" max="10498" width="20.5" style="1" customWidth="1"/>
    <col min="10499" max="10500" width="15" style="1" bestFit="1" customWidth="1"/>
    <col min="10501" max="10748" width="8.6640625" style="1"/>
    <col min="10749" max="10749" width="71.6640625" style="1" customWidth="1"/>
    <col min="10750" max="10751" width="11.6640625" style="1" bestFit="1" customWidth="1"/>
    <col min="10752" max="10752" width="9" style="1" bestFit="1" customWidth="1"/>
    <col min="10753" max="10753" width="20.1640625" style="1" bestFit="1" customWidth="1"/>
    <col min="10754" max="10754" width="20.5" style="1" customWidth="1"/>
    <col min="10755" max="10756" width="15" style="1" bestFit="1" customWidth="1"/>
    <col min="10757" max="11004" width="8.6640625" style="1"/>
    <col min="11005" max="11005" width="71.6640625" style="1" customWidth="1"/>
    <col min="11006" max="11007" width="11.6640625" style="1" bestFit="1" customWidth="1"/>
    <col min="11008" max="11008" width="9" style="1" bestFit="1" customWidth="1"/>
    <col min="11009" max="11009" width="20.1640625" style="1" bestFit="1" customWidth="1"/>
    <col min="11010" max="11010" width="20.5" style="1" customWidth="1"/>
    <col min="11011" max="11012" width="15" style="1" bestFit="1" customWidth="1"/>
    <col min="11013" max="11260" width="8.6640625" style="1"/>
    <col min="11261" max="11261" width="71.6640625" style="1" customWidth="1"/>
    <col min="11262" max="11263" width="11.6640625" style="1" bestFit="1" customWidth="1"/>
    <col min="11264" max="11264" width="9" style="1" bestFit="1" customWidth="1"/>
    <col min="11265" max="11265" width="20.1640625" style="1" bestFit="1" customWidth="1"/>
    <col min="11266" max="11266" width="20.5" style="1" customWidth="1"/>
    <col min="11267" max="11268" width="15" style="1" bestFit="1" customWidth="1"/>
    <col min="11269" max="11516" width="8.6640625" style="1"/>
    <col min="11517" max="11517" width="71.6640625" style="1" customWidth="1"/>
    <col min="11518" max="11519" width="11.6640625" style="1" bestFit="1" customWidth="1"/>
    <col min="11520" max="11520" width="9" style="1" bestFit="1" customWidth="1"/>
    <col min="11521" max="11521" width="20.1640625" style="1" bestFit="1" customWidth="1"/>
    <col min="11522" max="11522" width="20.5" style="1" customWidth="1"/>
    <col min="11523" max="11524" width="15" style="1" bestFit="1" customWidth="1"/>
    <col min="11525" max="11772" width="8.6640625" style="1"/>
    <col min="11773" max="11773" width="71.6640625" style="1" customWidth="1"/>
    <col min="11774" max="11775" width="11.6640625" style="1" bestFit="1" customWidth="1"/>
    <col min="11776" max="11776" width="9" style="1" bestFit="1" customWidth="1"/>
    <col min="11777" max="11777" width="20.1640625" style="1" bestFit="1" customWidth="1"/>
    <col min="11778" max="11778" width="20.5" style="1" customWidth="1"/>
    <col min="11779" max="11780" width="15" style="1" bestFit="1" customWidth="1"/>
    <col min="11781" max="12028" width="8.6640625" style="1"/>
    <col min="12029" max="12029" width="71.6640625" style="1" customWidth="1"/>
    <col min="12030" max="12031" width="11.6640625" style="1" bestFit="1" customWidth="1"/>
    <col min="12032" max="12032" width="9" style="1" bestFit="1" customWidth="1"/>
    <col min="12033" max="12033" width="20.1640625" style="1" bestFit="1" customWidth="1"/>
    <col min="12034" max="12034" width="20.5" style="1" customWidth="1"/>
    <col min="12035" max="12036" width="15" style="1" bestFit="1" customWidth="1"/>
    <col min="12037" max="12284" width="8.6640625" style="1"/>
    <col min="12285" max="12285" width="71.6640625" style="1" customWidth="1"/>
    <col min="12286" max="12287" width="11.6640625" style="1" bestFit="1" customWidth="1"/>
    <col min="12288" max="12288" width="9" style="1" bestFit="1" customWidth="1"/>
    <col min="12289" max="12289" width="20.1640625" style="1" bestFit="1" customWidth="1"/>
    <col min="12290" max="12290" width="20.5" style="1" customWidth="1"/>
    <col min="12291" max="12292" width="15" style="1" bestFit="1" customWidth="1"/>
    <col min="12293" max="12540" width="8.6640625" style="1"/>
    <col min="12541" max="12541" width="71.6640625" style="1" customWidth="1"/>
    <col min="12542" max="12543" width="11.6640625" style="1" bestFit="1" customWidth="1"/>
    <col min="12544" max="12544" width="9" style="1" bestFit="1" customWidth="1"/>
    <col min="12545" max="12545" width="20.1640625" style="1" bestFit="1" customWidth="1"/>
    <col min="12546" max="12546" width="20.5" style="1" customWidth="1"/>
    <col min="12547" max="12548" width="15" style="1" bestFit="1" customWidth="1"/>
    <col min="12549" max="12796" width="8.6640625" style="1"/>
    <col min="12797" max="12797" width="71.6640625" style="1" customWidth="1"/>
    <col min="12798" max="12799" width="11.6640625" style="1" bestFit="1" customWidth="1"/>
    <col min="12800" max="12800" width="9" style="1" bestFit="1" customWidth="1"/>
    <col min="12801" max="12801" width="20.1640625" style="1" bestFit="1" customWidth="1"/>
    <col min="12802" max="12802" width="20.5" style="1" customWidth="1"/>
    <col min="12803" max="12804" width="15" style="1" bestFit="1" customWidth="1"/>
    <col min="12805" max="13052" width="8.6640625" style="1"/>
    <col min="13053" max="13053" width="71.6640625" style="1" customWidth="1"/>
    <col min="13054" max="13055" width="11.6640625" style="1" bestFit="1" customWidth="1"/>
    <col min="13056" max="13056" width="9" style="1" bestFit="1" customWidth="1"/>
    <col min="13057" max="13057" width="20.1640625" style="1" bestFit="1" customWidth="1"/>
    <col min="13058" max="13058" width="20.5" style="1" customWidth="1"/>
    <col min="13059" max="13060" width="15" style="1" bestFit="1" customWidth="1"/>
    <col min="13061" max="13308" width="8.6640625" style="1"/>
    <col min="13309" max="13309" width="71.6640625" style="1" customWidth="1"/>
    <col min="13310" max="13311" width="11.6640625" style="1" bestFit="1" customWidth="1"/>
    <col min="13312" max="13312" width="9" style="1" bestFit="1" customWidth="1"/>
    <col min="13313" max="13313" width="20.1640625" style="1" bestFit="1" customWidth="1"/>
    <col min="13314" max="13314" width="20.5" style="1" customWidth="1"/>
    <col min="13315" max="13316" width="15" style="1" bestFit="1" customWidth="1"/>
    <col min="13317" max="13564" width="8.6640625" style="1"/>
    <col min="13565" max="13565" width="71.6640625" style="1" customWidth="1"/>
    <col min="13566" max="13567" width="11.6640625" style="1" bestFit="1" customWidth="1"/>
    <col min="13568" max="13568" width="9" style="1" bestFit="1" customWidth="1"/>
    <col min="13569" max="13569" width="20.1640625" style="1" bestFit="1" customWidth="1"/>
    <col min="13570" max="13570" width="20.5" style="1" customWidth="1"/>
    <col min="13571" max="13572" width="15" style="1" bestFit="1" customWidth="1"/>
    <col min="13573" max="13820" width="8.6640625" style="1"/>
    <col min="13821" max="13821" width="71.6640625" style="1" customWidth="1"/>
    <col min="13822" max="13823" width="11.6640625" style="1" bestFit="1" customWidth="1"/>
    <col min="13824" max="13824" width="9" style="1" bestFit="1" customWidth="1"/>
    <col min="13825" max="13825" width="20.1640625" style="1" bestFit="1" customWidth="1"/>
    <col min="13826" max="13826" width="20.5" style="1" customWidth="1"/>
    <col min="13827" max="13828" width="15" style="1" bestFit="1" customWidth="1"/>
    <col min="13829" max="14076" width="8.6640625" style="1"/>
    <col min="14077" max="14077" width="71.6640625" style="1" customWidth="1"/>
    <col min="14078" max="14079" width="11.6640625" style="1" bestFit="1" customWidth="1"/>
    <col min="14080" max="14080" width="9" style="1" bestFit="1" customWidth="1"/>
    <col min="14081" max="14081" width="20.1640625" style="1" bestFit="1" customWidth="1"/>
    <col min="14082" max="14082" width="20.5" style="1" customWidth="1"/>
    <col min="14083" max="14084" width="15" style="1" bestFit="1" customWidth="1"/>
    <col min="14085" max="14332" width="8.6640625" style="1"/>
    <col min="14333" max="14333" width="71.6640625" style="1" customWidth="1"/>
    <col min="14334" max="14335" width="11.6640625" style="1" bestFit="1" customWidth="1"/>
    <col min="14336" max="14336" width="9" style="1" bestFit="1" customWidth="1"/>
    <col min="14337" max="14337" width="20.1640625" style="1" bestFit="1" customWidth="1"/>
    <col min="14338" max="14338" width="20.5" style="1" customWidth="1"/>
    <col min="14339" max="14340" width="15" style="1" bestFit="1" customWidth="1"/>
    <col min="14341" max="14588" width="8.6640625" style="1"/>
    <col min="14589" max="14589" width="71.6640625" style="1" customWidth="1"/>
    <col min="14590" max="14591" width="11.6640625" style="1" bestFit="1" customWidth="1"/>
    <col min="14592" max="14592" width="9" style="1" bestFit="1" customWidth="1"/>
    <col min="14593" max="14593" width="20.1640625" style="1" bestFit="1" customWidth="1"/>
    <col min="14594" max="14594" width="20.5" style="1" customWidth="1"/>
    <col min="14595" max="14596" width="15" style="1" bestFit="1" customWidth="1"/>
    <col min="14597" max="14844" width="8.6640625" style="1"/>
    <col min="14845" max="14845" width="71.6640625" style="1" customWidth="1"/>
    <col min="14846" max="14847" width="11.6640625" style="1" bestFit="1" customWidth="1"/>
    <col min="14848" max="14848" width="9" style="1" bestFit="1" customWidth="1"/>
    <col min="14849" max="14849" width="20.1640625" style="1" bestFit="1" customWidth="1"/>
    <col min="14850" max="14850" width="20.5" style="1" customWidth="1"/>
    <col min="14851" max="14852" width="15" style="1" bestFit="1" customWidth="1"/>
    <col min="14853" max="15100" width="8.6640625" style="1"/>
    <col min="15101" max="15101" width="71.6640625" style="1" customWidth="1"/>
    <col min="15102" max="15103" width="11.6640625" style="1" bestFit="1" customWidth="1"/>
    <col min="15104" max="15104" width="9" style="1" bestFit="1" customWidth="1"/>
    <col min="15105" max="15105" width="20.1640625" style="1" bestFit="1" customWidth="1"/>
    <col min="15106" max="15106" width="20.5" style="1" customWidth="1"/>
    <col min="15107" max="15108" width="15" style="1" bestFit="1" customWidth="1"/>
    <col min="15109" max="15356" width="8.6640625" style="1"/>
    <col min="15357" max="15357" width="71.6640625" style="1" customWidth="1"/>
    <col min="15358" max="15359" width="11.6640625" style="1" bestFit="1" customWidth="1"/>
    <col min="15360" max="15360" width="9" style="1" bestFit="1" customWidth="1"/>
    <col min="15361" max="15361" width="20.1640625" style="1" bestFit="1" customWidth="1"/>
    <col min="15362" max="15362" width="20.5" style="1" customWidth="1"/>
    <col min="15363" max="15364" width="15" style="1" bestFit="1" customWidth="1"/>
    <col min="15365" max="15612" width="8.6640625" style="1"/>
    <col min="15613" max="15613" width="71.6640625" style="1" customWidth="1"/>
    <col min="15614" max="15615" width="11.6640625" style="1" bestFit="1" customWidth="1"/>
    <col min="15616" max="15616" width="9" style="1" bestFit="1" customWidth="1"/>
    <col min="15617" max="15617" width="20.1640625" style="1" bestFit="1" customWidth="1"/>
    <col min="15618" max="15618" width="20.5" style="1" customWidth="1"/>
    <col min="15619" max="15620" width="15" style="1" bestFit="1" customWidth="1"/>
    <col min="15621" max="15868" width="8.6640625" style="1"/>
    <col min="15869" max="15869" width="71.6640625" style="1" customWidth="1"/>
    <col min="15870" max="15871" width="11.6640625" style="1" bestFit="1" customWidth="1"/>
    <col min="15872" max="15872" width="9" style="1" bestFit="1" customWidth="1"/>
    <col min="15873" max="15873" width="20.1640625" style="1" bestFit="1" customWidth="1"/>
    <col min="15874" max="15874" width="20.5" style="1" customWidth="1"/>
    <col min="15875" max="15876" width="15" style="1" bestFit="1" customWidth="1"/>
    <col min="15877" max="16124" width="8.6640625" style="1"/>
    <col min="16125" max="16125" width="71.6640625" style="1" customWidth="1"/>
    <col min="16126" max="16127" width="11.6640625" style="1" bestFit="1" customWidth="1"/>
    <col min="16128" max="16128" width="9" style="1" bestFit="1" customWidth="1"/>
    <col min="16129" max="16129" width="20.1640625" style="1" bestFit="1" customWidth="1"/>
    <col min="16130" max="16130" width="20.5" style="1" customWidth="1"/>
    <col min="16131" max="16132" width="15" style="1" bestFit="1" customWidth="1"/>
    <col min="16133" max="16384" width="8.6640625" style="1"/>
  </cols>
  <sheetData>
    <row r="1" spans="1:10" ht="53" x14ac:dyDescent="0.4">
      <c r="A1" s="257" t="s">
        <v>80</v>
      </c>
      <c r="B1" s="257"/>
      <c r="C1" s="257"/>
      <c r="D1" s="257"/>
      <c r="E1" s="257"/>
      <c r="F1" s="257"/>
      <c r="G1" s="257"/>
      <c r="H1" s="257"/>
      <c r="I1" s="257"/>
    </row>
    <row r="2" spans="1:10" ht="39" x14ac:dyDescent="0.4">
      <c r="A2" s="2"/>
      <c r="B2" s="3" t="s">
        <v>24</v>
      </c>
      <c r="C2" s="4"/>
      <c r="D2" s="4"/>
      <c r="E2" s="103"/>
      <c r="F2" s="4"/>
      <c r="G2" s="4"/>
      <c r="I2" s="5">
        <f ca="1">TODAY()</f>
        <v>45851</v>
      </c>
    </row>
    <row r="3" spans="1:10" s="2" customFormat="1" ht="50" x14ac:dyDescent="0.4">
      <c r="A3" s="6" t="s">
        <v>58</v>
      </c>
      <c r="B3" s="7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9" t="s">
        <v>55</v>
      </c>
      <c r="H3" s="9" t="s">
        <v>56</v>
      </c>
      <c r="I3" s="10" t="s">
        <v>64</v>
      </c>
    </row>
    <row r="4" spans="1:10" ht="50" x14ac:dyDescent="0.4">
      <c r="A4" s="11">
        <v>1</v>
      </c>
      <c r="B4" s="12" t="str">
        <f>'รายละเอียด (05-07-2025)'!B7</f>
        <v xml:space="preserve">งานจัดหาและติดตั้งระบบโครงสร้างพื้นฐานด้าน IoT และอุปกรณ์ภาคสนาม (Outside Plant) </v>
      </c>
      <c r="C4" s="14"/>
      <c r="D4" s="13"/>
      <c r="E4" s="104"/>
      <c r="F4" s="14"/>
      <c r="G4" s="14">
        <f t="shared" ref="G4:G9" si="0">F4-C4</f>
        <v>0</v>
      </c>
      <c r="H4" s="112"/>
      <c r="I4" s="202"/>
      <c r="J4" s="1" t="e">
        <f>#REF!/50000000</f>
        <v>#REF!</v>
      </c>
    </row>
    <row r="5" spans="1:10" ht="25" x14ac:dyDescent="0.4">
      <c r="A5" s="15">
        <v>1.1000000000000001</v>
      </c>
      <c r="B5" s="16" t="str">
        <f>'รายละเอียด (05-07-2025)'!B8</f>
        <v>งานจัดหาและติดตั้งอุปกรณ์ระบบประตูระบายน้ำ</v>
      </c>
      <c r="C5" s="201">
        <f>'รายละเอียด (05-07-2025)'!J8</f>
        <v>4551162</v>
      </c>
      <c r="D5" s="14">
        <f t="shared" ref="D5:D9" si="1">C5*1.07</f>
        <v>4869743.34</v>
      </c>
      <c r="E5" s="105">
        <f>'รายละเอียด (05-07-2025)'!G8</f>
        <v>11783190</v>
      </c>
      <c r="F5" s="14">
        <f>E5/1.07</f>
        <v>11012327.102803737</v>
      </c>
      <c r="G5" s="14">
        <f t="shared" si="0"/>
        <v>6461165.1028037369</v>
      </c>
      <c r="H5" s="112">
        <f t="shared" ref="H5:H9" si="2">G5/F5</f>
        <v>0.58672113918217383</v>
      </c>
      <c r="I5" s="202"/>
    </row>
    <row r="6" spans="1:10" ht="25" x14ac:dyDescent="0.4">
      <c r="A6" s="15" t="s">
        <v>26</v>
      </c>
      <c r="B6" s="16" t="str">
        <f>'รายละเอียด (05-07-2025)'!B70</f>
        <v xml:space="preserve">งานจัดหาและติดตั้งอุปกรณ์ระบบบริหารจัดการกล้องโทรทัศน์วงจรปิด  </v>
      </c>
      <c r="C6" s="201">
        <f>'รายละเอียด (05-07-2025)'!J70</f>
        <v>507400</v>
      </c>
      <c r="D6" s="14">
        <f t="shared" si="1"/>
        <v>542918</v>
      </c>
      <c r="E6" s="105">
        <f>'รายละเอียด (05-07-2025)'!G70</f>
        <v>3726600</v>
      </c>
      <c r="F6" s="14">
        <f t="shared" ref="F6:F9" si="3">E6/1.07</f>
        <v>3482803.7383177569</v>
      </c>
      <c r="G6" s="14">
        <f t="shared" si="0"/>
        <v>2975403.7383177569</v>
      </c>
      <c r="H6" s="112">
        <f t="shared" si="2"/>
        <v>0.85431277840390707</v>
      </c>
      <c r="I6" s="202"/>
    </row>
    <row r="7" spans="1:10" ht="25" x14ac:dyDescent="0.4">
      <c r="A7" s="17" t="s">
        <v>27</v>
      </c>
      <c r="B7" s="16" t="str">
        <f>'รายละเอียด (05-07-2025)'!B78</f>
        <v xml:space="preserve">งานจัดหาและติดตั้งสถานีวัดความชื้นในแปลง (Soil Moisture Station)  </v>
      </c>
      <c r="C7" s="201">
        <f>'รายละเอียด (05-07-2025)'!J78</f>
        <v>106000</v>
      </c>
      <c r="D7" s="14">
        <f t="shared" si="1"/>
        <v>113420</v>
      </c>
      <c r="E7" s="105">
        <f>'รายละเอียด (05-07-2025)'!G78</f>
        <v>442500</v>
      </c>
      <c r="F7" s="14">
        <f t="shared" si="3"/>
        <v>413551.40186915884</v>
      </c>
      <c r="G7" s="14">
        <f t="shared" si="0"/>
        <v>307551.40186915884</v>
      </c>
      <c r="H7" s="112">
        <f t="shared" si="2"/>
        <v>0.74368361581920905</v>
      </c>
      <c r="I7" s="202"/>
    </row>
    <row r="8" spans="1:10" ht="25" x14ac:dyDescent="0.4">
      <c r="A8" s="17" t="s">
        <v>28</v>
      </c>
      <c r="B8" s="16" t="str">
        <f>'รายละเอียด (05-07-2025)'!B83</f>
        <v xml:space="preserve">อุปกรณ์วัดระดับน้ำในแปลงแบบอัตโนมัติ </v>
      </c>
      <c r="C8" s="201">
        <f>'รายละเอียด (05-07-2025)'!J83</f>
        <v>75000</v>
      </c>
      <c r="D8" s="14">
        <f t="shared" si="1"/>
        <v>80250</v>
      </c>
      <c r="E8" s="105">
        <f>'รายละเอียด (05-07-2025)'!G83</f>
        <v>235000</v>
      </c>
      <c r="F8" s="14">
        <f t="shared" si="3"/>
        <v>219626.16822429906</v>
      </c>
      <c r="G8" s="14">
        <f t="shared" si="0"/>
        <v>144626.16822429906</v>
      </c>
      <c r="H8" s="112">
        <f t="shared" si="2"/>
        <v>0.65851063829787237</v>
      </c>
      <c r="I8" s="202"/>
    </row>
    <row r="9" spans="1:10" ht="25" x14ac:dyDescent="0.4">
      <c r="A9" s="17" t="s">
        <v>101</v>
      </c>
      <c r="B9" s="16" t="str">
        <f>'รายละเอียด (05-07-2025)'!B84</f>
        <v>ค่าขยายเขตไฟฟ้า</v>
      </c>
      <c r="C9" s="201">
        <f>'รายละเอียด (05-07-2025)'!J84</f>
        <v>2336448.5981308408</v>
      </c>
      <c r="D9" s="14">
        <f t="shared" si="1"/>
        <v>2500000</v>
      </c>
      <c r="E9" s="105">
        <f>'รายละเอียด (05-07-2025)'!G84</f>
        <v>2500000</v>
      </c>
      <c r="F9" s="14">
        <f t="shared" si="3"/>
        <v>2336448.5981308408</v>
      </c>
      <c r="G9" s="14">
        <f t="shared" si="0"/>
        <v>0</v>
      </c>
      <c r="H9" s="112">
        <f t="shared" si="2"/>
        <v>0</v>
      </c>
      <c r="I9" s="202"/>
    </row>
    <row r="10" spans="1:10" x14ac:dyDescent="0.4">
      <c r="A10" s="18" t="s">
        <v>40</v>
      </c>
      <c r="B10" s="19" t="e">
        <f>'รายละเอียด (05-07-2025)'!#REF!</f>
        <v>#REF!</v>
      </c>
      <c r="C10" s="14"/>
      <c r="D10" s="14"/>
      <c r="E10" s="104" t="s">
        <v>24</v>
      </c>
      <c r="F10" s="14"/>
      <c r="G10" s="14"/>
      <c r="H10" s="112"/>
      <c r="I10" s="202"/>
    </row>
    <row r="11" spans="1:10" x14ac:dyDescent="0.4">
      <c r="A11" s="17" t="s">
        <v>31</v>
      </c>
      <c r="B11" s="16" t="e">
        <f>'รายละเอียด (05-07-2025)'!#REF!</f>
        <v>#REF!</v>
      </c>
      <c r="C11" s="201" t="e">
        <f>'รายละเอียด (05-07-2025)'!#REF!</f>
        <v>#REF!</v>
      </c>
      <c r="D11" s="14" t="e">
        <f>C11*1.07</f>
        <v>#REF!</v>
      </c>
      <c r="E11" s="105" t="e">
        <f>'รายละเอียด (05-07-2025)'!#REF!</f>
        <v>#REF!</v>
      </c>
      <c r="F11" s="14" t="e">
        <f t="shared" ref="F11:F12" si="4">E11/1.07</f>
        <v>#REF!</v>
      </c>
      <c r="G11" s="14" t="e">
        <f>F11-C11</f>
        <v>#REF!</v>
      </c>
      <c r="H11" s="112" t="e">
        <f>G11/F11</f>
        <v>#REF!</v>
      </c>
      <c r="I11" s="202"/>
    </row>
    <row r="12" spans="1:10" x14ac:dyDescent="0.4">
      <c r="A12" s="17" t="s">
        <v>123</v>
      </c>
      <c r="B12" s="203" t="e">
        <f>'รายละเอียด (05-07-2025)'!#REF!</f>
        <v>#REF!</v>
      </c>
      <c r="C12" s="14" t="e">
        <f>'รายละเอียด (05-07-2025)'!#REF!</f>
        <v>#REF!</v>
      </c>
      <c r="D12" s="14" t="e">
        <f>C12*1.07</f>
        <v>#REF!</v>
      </c>
      <c r="E12" s="106" t="e">
        <f>'รายละเอียด (05-07-2025)'!#REF!</f>
        <v>#REF!</v>
      </c>
      <c r="F12" s="14" t="e">
        <f t="shared" si="4"/>
        <v>#REF!</v>
      </c>
      <c r="G12" s="14" t="e">
        <f>F12-C12</f>
        <v>#REF!</v>
      </c>
      <c r="H12" s="112" t="e">
        <f>G12/F12</f>
        <v>#REF!</v>
      </c>
      <c r="I12" s="204"/>
    </row>
    <row r="13" spans="1:10" ht="50" x14ac:dyDescent="0.4">
      <c r="A13" s="18" t="s">
        <v>65</v>
      </c>
      <c r="B13" s="19" t="str">
        <f>'รายละเอียด (05-07-2025)'!B88</f>
        <v xml:space="preserve">งานพัฒนาระบบศูนย์ควบคุมสั่งการเพื่อการส่ง ระบาย และแบ่งน้ำแบบอัตโนมัติ </v>
      </c>
      <c r="C13" s="14"/>
      <c r="D13" s="14"/>
      <c r="E13" s="104" t="s">
        <v>24</v>
      </c>
      <c r="F13" s="14"/>
      <c r="G13" s="14"/>
      <c r="H13" s="112"/>
      <c r="I13" s="202"/>
    </row>
    <row r="14" spans="1:10" ht="50" x14ac:dyDescent="0.4">
      <c r="A14" s="17" t="s">
        <v>93</v>
      </c>
      <c r="B14" s="16" t="str">
        <f>'รายละเอียด (05-07-2025)'!B109</f>
        <v>งานจัดหาระบบควบคุมสั่งการเพื่อการส่ง ระบายและแบ่งน้ำแบบอัตโนมัติ ประกอบด้วย</v>
      </c>
      <c r="C14" s="201">
        <f>'รายละเอียด (05-07-2025)'!J109</f>
        <v>284000</v>
      </c>
      <c r="D14" s="14">
        <f t="shared" ref="D14:D38" si="5">C14*1.07</f>
        <v>303880</v>
      </c>
      <c r="E14" s="201">
        <f>'รายละเอียด (05-07-2025)'!G109</f>
        <v>2940000</v>
      </c>
      <c r="F14" s="14">
        <f t="shared" ref="F14:F18" si="6">E14/1.07</f>
        <v>2747663.5514018689</v>
      </c>
      <c r="G14" s="14">
        <f t="shared" ref="G14:G18" si="7">F14-C14</f>
        <v>2463663.5514018689</v>
      </c>
      <c r="H14" s="112">
        <f t="shared" ref="H14:H18" si="8">G14/F14</f>
        <v>0.89663945578231297</v>
      </c>
      <c r="I14" s="204"/>
    </row>
    <row r="15" spans="1:10" ht="25" x14ac:dyDescent="0.4">
      <c r="A15" s="17" t="s">
        <v>100</v>
      </c>
      <c r="B15" s="16" t="str">
        <f>'รายละเอียด (05-07-2025)'!B122</f>
        <v xml:space="preserve">งานเชื่อมโยงและบูรณาการระบบ </v>
      </c>
      <c r="C15" s="201">
        <f>'รายละเอียด (05-07-2025)'!J122</f>
        <v>120000</v>
      </c>
      <c r="D15" s="14">
        <f t="shared" si="5"/>
        <v>128400.00000000001</v>
      </c>
      <c r="E15" s="201">
        <f>'รายละเอียด (05-07-2025)'!G122</f>
        <v>390000</v>
      </c>
      <c r="F15" s="14">
        <f t="shared" si="6"/>
        <v>364485.98130841117</v>
      </c>
      <c r="G15" s="14">
        <f t="shared" si="7"/>
        <v>244485.98130841117</v>
      </c>
      <c r="H15" s="112">
        <f t="shared" si="8"/>
        <v>0.67076923076923067</v>
      </c>
      <c r="I15" s="204"/>
    </row>
    <row r="16" spans="1:10" x14ac:dyDescent="0.4">
      <c r="A16" s="18" t="s">
        <v>134</v>
      </c>
      <c r="B16" s="19" t="e">
        <f>'รายละเอียด (05-07-2025)'!#REF!</f>
        <v>#REF!</v>
      </c>
      <c r="C16" s="14"/>
      <c r="D16" s="14"/>
      <c r="E16" s="104" t="s">
        <v>24</v>
      </c>
      <c r="F16" s="14"/>
      <c r="G16" s="14"/>
      <c r="H16" s="112"/>
      <c r="I16" s="202"/>
    </row>
    <row r="17" spans="1:9" x14ac:dyDescent="0.4">
      <c r="A17" s="17" t="s">
        <v>135</v>
      </c>
      <c r="B17" s="16" t="e">
        <f>'รายละเอียด (05-07-2025)'!#REF!</f>
        <v>#REF!</v>
      </c>
      <c r="C17" s="201" t="e">
        <f>'รายละเอียด (05-07-2025)'!#REF!</f>
        <v>#REF!</v>
      </c>
      <c r="D17" s="14" t="e">
        <f t="shared" si="5"/>
        <v>#REF!</v>
      </c>
      <c r="E17" s="201" t="e">
        <f>'รายละเอียด (05-07-2025)'!#REF!</f>
        <v>#REF!</v>
      </c>
      <c r="F17" s="14" t="e">
        <f t="shared" si="6"/>
        <v>#REF!</v>
      </c>
      <c r="G17" s="14" t="e">
        <f t="shared" si="7"/>
        <v>#REF!</v>
      </c>
      <c r="H17" s="112" t="e">
        <f t="shared" si="8"/>
        <v>#REF!</v>
      </c>
      <c r="I17" s="204"/>
    </row>
    <row r="18" spans="1:9" x14ac:dyDescent="0.4">
      <c r="A18" s="17" t="s">
        <v>136</v>
      </c>
      <c r="B18" s="16" t="e">
        <f>'รายละเอียด (05-07-2025)'!#REF!</f>
        <v>#REF!</v>
      </c>
      <c r="C18" s="201" t="e">
        <f>'รายละเอียด (05-07-2025)'!#REF!</f>
        <v>#REF!</v>
      </c>
      <c r="D18" s="14" t="e">
        <f t="shared" si="5"/>
        <v>#REF!</v>
      </c>
      <c r="E18" s="201" t="e">
        <f>'รายละเอียด (05-07-2025)'!#REF!</f>
        <v>#REF!</v>
      </c>
      <c r="F18" s="14" t="e">
        <f t="shared" si="6"/>
        <v>#REF!</v>
      </c>
      <c r="G18" s="14" t="e">
        <f t="shared" si="7"/>
        <v>#REF!</v>
      </c>
      <c r="H18" s="112" t="e">
        <f t="shared" si="8"/>
        <v>#REF!</v>
      </c>
      <c r="I18" s="204"/>
    </row>
    <row r="19" spans="1:9" x14ac:dyDescent="0.4">
      <c r="A19" s="18" t="s">
        <v>137</v>
      </c>
      <c r="B19" s="19" t="e">
        <f>'รายละเอียด (05-07-2025)'!#REF!</f>
        <v>#REF!</v>
      </c>
      <c r="C19" s="14"/>
      <c r="D19" s="14"/>
      <c r="E19" s="104" t="s">
        <v>24</v>
      </c>
      <c r="F19" s="14"/>
      <c r="G19" s="14"/>
      <c r="H19" s="112"/>
      <c r="I19" s="202"/>
    </row>
    <row r="20" spans="1:9" x14ac:dyDescent="0.4">
      <c r="A20" s="17" t="s">
        <v>138</v>
      </c>
      <c r="B20" s="16" t="e">
        <f>'รายละเอียด (05-07-2025)'!#REF!</f>
        <v>#REF!</v>
      </c>
      <c r="C20" s="201" t="e">
        <f>'รายละเอียด (05-07-2025)'!#REF!</f>
        <v>#REF!</v>
      </c>
      <c r="D20" s="14" t="e">
        <f t="shared" si="5"/>
        <v>#REF!</v>
      </c>
      <c r="E20" s="201" t="e">
        <f>'รายละเอียด (05-07-2025)'!#REF!</f>
        <v>#REF!</v>
      </c>
      <c r="F20" s="14" t="e">
        <f t="shared" ref="F20:F24" si="9">E20/1.07</f>
        <v>#REF!</v>
      </c>
      <c r="G20" s="14" t="e">
        <f t="shared" ref="G20:G24" si="10">F20-C20</f>
        <v>#REF!</v>
      </c>
      <c r="H20" s="112" t="e">
        <f t="shared" ref="H20" si="11">G20/F20</f>
        <v>#REF!</v>
      </c>
      <c r="I20" s="204"/>
    </row>
    <row r="21" spans="1:9" x14ac:dyDescent="0.4">
      <c r="A21" s="18" t="s">
        <v>139</v>
      </c>
      <c r="B21" s="19" t="e">
        <f>'รายละเอียด (05-07-2025)'!#REF!</f>
        <v>#REF!</v>
      </c>
      <c r="C21" s="14"/>
      <c r="D21" s="14"/>
      <c r="E21" s="104" t="s">
        <v>24</v>
      </c>
      <c r="F21" s="14"/>
      <c r="G21" s="14"/>
      <c r="H21" s="112"/>
      <c r="I21" s="202"/>
    </row>
    <row r="22" spans="1:9" x14ac:dyDescent="0.4">
      <c r="A22" s="17" t="s">
        <v>140</v>
      </c>
      <c r="B22" s="16" t="e">
        <f>'รายละเอียด (05-07-2025)'!#REF!</f>
        <v>#REF!</v>
      </c>
      <c r="C22" s="201" t="e">
        <f>'รายละเอียด (05-07-2025)'!#REF!</f>
        <v>#REF!</v>
      </c>
      <c r="D22" s="14" t="e">
        <f t="shared" si="5"/>
        <v>#REF!</v>
      </c>
      <c r="E22" s="201" t="e">
        <f>'รายละเอียด (05-07-2025)'!#REF!</f>
        <v>#REF!</v>
      </c>
      <c r="F22" s="14" t="e">
        <f t="shared" si="9"/>
        <v>#REF!</v>
      </c>
      <c r="G22" s="14" t="e">
        <f t="shared" si="10"/>
        <v>#REF!</v>
      </c>
      <c r="H22" s="112" t="e">
        <f t="shared" ref="H22:H24" si="12">G22/F22</f>
        <v>#REF!</v>
      </c>
      <c r="I22" s="204"/>
    </row>
    <row r="23" spans="1:9" x14ac:dyDescent="0.4">
      <c r="A23" s="17" t="s">
        <v>141</v>
      </c>
      <c r="B23" s="16" t="e">
        <f>'รายละเอียด (05-07-2025)'!#REF!</f>
        <v>#REF!</v>
      </c>
      <c r="C23" s="201" t="e">
        <f>'รายละเอียด (05-07-2025)'!#REF!</f>
        <v>#REF!</v>
      </c>
      <c r="D23" s="14" t="e">
        <f t="shared" si="5"/>
        <v>#REF!</v>
      </c>
      <c r="E23" s="201" t="e">
        <f>'รายละเอียด (05-07-2025)'!#REF!</f>
        <v>#REF!</v>
      </c>
      <c r="F23" s="14" t="e">
        <f t="shared" si="9"/>
        <v>#REF!</v>
      </c>
      <c r="G23" s="14" t="e">
        <f t="shared" si="10"/>
        <v>#REF!</v>
      </c>
      <c r="H23" s="112" t="e">
        <f t="shared" si="12"/>
        <v>#REF!</v>
      </c>
      <c r="I23" s="204"/>
    </row>
    <row r="24" spans="1:9" x14ac:dyDescent="0.4">
      <c r="A24" s="17" t="s">
        <v>142</v>
      </c>
      <c r="B24" s="16" t="e">
        <f>'รายละเอียด (05-07-2025)'!#REF!</f>
        <v>#REF!</v>
      </c>
      <c r="C24" s="201" t="e">
        <f>'รายละเอียด (05-07-2025)'!#REF!</f>
        <v>#REF!</v>
      </c>
      <c r="D24" s="14" t="e">
        <f t="shared" si="5"/>
        <v>#REF!</v>
      </c>
      <c r="E24" s="201" t="e">
        <f>'รายละเอียด (05-07-2025)'!#REF!</f>
        <v>#REF!</v>
      </c>
      <c r="F24" s="14" t="e">
        <f t="shared" si="9"/>
        <v>#REF!</v>
      </c>
      <c r="G24" s="14" t="e">
        <f t="shared" si="10"/>
        <v>#REF!</v>
      </c>
      <c r="H24" s="112" t="e">
        <f t="shared" si="12"/>
        <v>#REF!</v>
      </c>
      <c r="I24" s="204"/>
    </row>
    <row r="25" spans="1:9" x14ac:dyDescent="0.4">
      <c r="A25" s="18" t="s">
        <v>143</v>
      </c>
      <c r="B25" s="19" t="e">
        <f>'รายละเอียด (05-07-2025)'!#REF!</f>
        <v>#REF!</v>
      </c>
      <c r="C25" s="14"/>
      <c r="D25" s="14"/>
      <c r="E25" s="104" t="s">
        <v>24</v>
      </c>
      <c r="F25" s="14"/>
      <c r="G25" s="14"/>
      <c r="H25" s="112"/>
      <c r="I25" s="202"/>
    </row>
    <row r="26" spans="1:9" x14ac:dyDescent="0.4">
      <c r="A26" s="17" t="s">
        <v>144</v>
      </c>
      <c r="B26" s="16" t="e">
        <f>'รายละเอียด (05-07-2025)'!#REF!</f>
        <v>#REF!</v>
      </c>
      <c r="C26" s="201" t="e">
        <f>'รายละเอียด (05-07-2025)'!#REF!</f>
        <v>#REF!</v>
      </c>
      <c r="D26" s="14" t="e">
        <f t="shared" si="5"/>
        <v>#REF!</v>
      </c>
      <c r="E26" s="201" t="e">
        <f>'รายละเอียด (05-07-2025)'!#REF!</f>
        <v>#REF!</v>
      </c>
      <c r="F26" s="14" t="e">
        <f t="shared" ref="F26" si="13">E26/1.07</f>
        <v>#REF!</v>
      </c>
      <c r="G26" s="14" t="e">
        <f t="shared" ref="G26" si="14">F26-C26</f>
        <v>#REF!</v>
      </c>
      <c r="H26" s="112" t="e">
        <f t="shared" ref="H26" si="15">G26/F26</f>
        <v>#REF!</v>
      </c>
      <c r="I26" s="204"/>
    </row>
    <row r="27" spans="1:9" x14ac:dyDescent="0.4">
      <c r="A27" s="17" t="s">
        <v>145</v>
      </c>
      <c r="B27" s="16" t="e">
        <f>'รายละเอียด (05-07-2025)'!#REF!</f>
        <v>#REF!</v>
      </c>
      <c r="C27" s="201" t="e">
        <f>'รายละเอียด (05-07-2025)'!#REF!</f>
        <v>#REF!</v>
      </c>
      <c r="D27" s="14" t="e">
        <f t="shared" si="5"/>
        <v>#REF!</v>
      </c>
      <c r="E27" s="201" t="e">
        <f>'รายละเอียด (05-07-2025)'!#REF!</f>
        <v>#REF!</v>
      </c>
      <c r="F27" s="14" t="e">
        <f t="shared" ref="F27:F31" si="16">E27/1.07</f>
        <v>#REF!</v>
      </c>
      <c r="G27" s="14" t="e">
        <f t="shared" ref="G27:G31" si="17">F27-C27</f>
        <v>#REF!</v>
      </c>
      <c r="H27" s="112" t="e">
        <f t="shared" ref="H27:H31" si="18">G27/F27</f>
        <v>#REF!</v>
      </c>
      <c r="I27" s="204"/>
    </row>
    <row r="28" spans="1:9" x14ac:dyDescent="0.4">
      <c r="A28" s="17" t="s">
        <v>146</v>
      </c>
      <c r="B28" s="16" t="e">
        <f>'รายละเอียด (05-07-2025)'!#REF!</f>
        <v>#REF!</v>
      </c>
      <c r="C28" s="201" t="e">
        <f>'รายละเอียด (05-07-2025)'!#REF!</f>
        <v>#REF!</v>
      </c>
      <c r="D28" s="14" t="e">
        <f t="shared" si="5"/>
        <v>#REF!</v>
      </c>
      <c r="E28" s="201" t="e">
        <f>'รายละเอียด (05-07-2025)'!#REF!</f>
        <v>#REF!</v>
      </c>
      <c r="F28" s="14" t="e">
        <f t="shared" si="16"/>
        <v>#REF!</v>
      </c>
      <c r="G28" s="14" t="e">
        <f t="shared" si="17"/>
        <v>#REF!</v>
      </c>
      <c r="H28" s="112" t="e">
        <f t="shared" si="18"/>
        <v>#REF!</v>
      </c>
      <c r="I28" s="204"/>
    </row>
    <row r="29" spans="1:9" x14ac:dyDescent="0.4">
      <c r="A29" s="17" t="s">
        <v>147</v>
      </c>
      <c r="B29" s="16" t="e">
        <f>'รายละเอียด (05-07-2025)'!#REF!</f>
        <v>#REF!</v>
      </c>
      <c r="C29" s="201" t="e">
        <f>'รายละเอียด (05-07-2025)'!#REF!</f>
        <v>#REF!</v>
      </c>
      <c r="D29" s="14" t="e">
        <f t="shared" si="5"/>
        <v>#REF!</v>
      </c>
      <c r="E29" s="201" t="e">
        <f>'รายละเอียด (05-07-2025)'!#REF!</f>
        <v>#REF!</v>
      </c>
      <c r="F29" s="14" t="e">
        <f t="shared" si="16"/>
        <v>#REF!</v>
      </c>
      <c r="G29" s="14" t="e">
        <f t="shared" si="17"/>
        <v>#REF!</v>
      </c>
      <c r="H29" s="112" t="e">
        <f t="shared" si="18"/>
        <v>#REF!</v>
      </c>
      <c r="I29" s="204"/>
    </row>
    <row r="30" spans="1:9" x14ac:dyDescent="0.4">
      <c r="A30" s="17" t="s">
        <v>148</v>
      </c>
      <c r="B30" s="16" t="e">
        <f>'รายละเอียด (05-07-2025)'!#REF!</f>
        <v>#REF!</v>
      </c>
      <c r="C30" s="201" t="e">
        <f>'รายละเอียด (05-07-2025)'!#REF!</f>
        <v>#REF!</v>
      </c>
      <c r="D30" s="14" t="e">
        <f t="shared" si="5"/>
        <v>#REF!</v>
      </c>
      <c r="E30" s="201" t="e">
        <f>'รายละเอียด (05-07-2025)'!#REF!</f>
        <v>#REF!</v>
      </c>
      <c r="F30" s="14" t="e">
        <f t="shared" si="16"/>
        <v>#REF!</v>
      </c>
      <c r="G30" s="14" t="e">
        <f t="shared" si="17"/>
        <v>#REF!</v>
      </c>
      <c r="H30" s="112" t="e">
        <f t="shared" si="18"/>
        <v>#REF!</v>
      </c>
      <c r="I30" s="204"/>
    </row>
    <row r="31" spans="1:9" x14ac:dyDescent="0.4">
      <c r="A31" s="17" t="s">
        <v>149</v>
      </c>
      <c r="B31" s="16" t="e">
        <f>'รายละเอียด (05-07-2025)'!#REF!</f>
        <v>#REF!</v>
      </c>
      <c r="C31" s="201" t="e">
        <f>'รายละเอียด (05-07-2025)'!#REF!</f>
        <v>#REF!</v>
      </c>
      <c r="D31" s="14" t="e">
        <f t="shared" si="5"/>
        <v>#REF!</v>
      </c>
      <c r="E31" s="201" t="e">
        <f>'รายละเอียด (05-07-2025)'!#REF!</f>
        <v>#REF!</v>
      </c>
      <c r="F31" s="14" t="e">
        <f t="shared" si="16"/>
        <v>#REF!</v>
      </c>
      <c r="G31" s="14" t="e">
        <f t="shared" si="17"/>
        <v>#REF!</v>
      </c>
      <c r="H31" s="112" t="e">
        <f t="shared" si="18"/>
        <v>#REF!</v>
      </c>
      <c r="I31" s="204"/>
    </row>
    <row r="32" spans="1:9" x14ac:dyDescent="0.4">
      <c r="A32" s="18" t="s">
        <v>150</v>
      </c>
      <c r="B32" s="19" t="e">
        <f>'รายละเอียด (05-07-2025)'!#REF!</f>
        <v>#REF!</v>
      </c>
      <c r="C32" s="14"/>
      <c r="D32" s="14"/>
      <c r="E32" s="104" t="s">
        <v>24</v>
      </c>
      <c r="F32" s="14"/>
      <c r="G32" s="14"/>
      <c r="H32" s="112"/>
      <c r="I32" s="202"/>
    </row>
    <row r="33" spans="1:9" x14ac:dyDescent="0.4">
      <c r="A33" s="17" t="s">
        <v>151</v>
      </c>
      <c r="B33" s="16" t="e">
        <f>'รายละเอียด (05-07-2025)'!#REF!</f>
        <v>#REF!</v>
      </c>
      <c r="C33" s="201" t="e">
        <f>'รายละเอียด (05-07-2025)'!#REF!</f>
        <v>#REF!</v>
      </c>
      <c r="D33" s="14" t="e">
        <f t="shared" si="5"/>
        <v>#REF!</v>
      </c>
      <c r="E33" s="201" t="e">
        <f>'รายละเอียด (05-07-2025)'!#REF!</f>
        <v>#REF!</v>
      </c>
      <c r="F33" s="14" t="e">
        <f t="shared" ref="F33:F34" si="19">E33/1.07</f>
        <v>#REF!</v>
      </c>
      <c r="G33" s="14" t="e">
        <f t="shared" ref="G33:G34" si="20">F33-C33</f>
        <v>#REF!</v>
      </c>
      <c r="H33" s="112" t="e">
        <f t="shared" ref="H33:H34" si="21">G33/F33</f>
        <v>#REF!</v>
      </c>
      <c r="I33" s="204"/>
    </row>
    <row r="34" spans="1:9" x14ac:dyDescent="0.4">
      <c r="A34" s="17" t="s">
        <v>152</v>
      </c>
      <c r="B34" s="16" t="e">
        <f>'รายละเอียด (05-07-2025)'!#REF!</f>
        <v>#REF!</v>
      </c>
      <c r="C34" s="201" t="e">
        <f>'รายละเอียด (05-07-2025)'!#REF!</f>
        <v>#REF!</v>
      </c>
      <c r="D34" s="14" t="e">
        <f t="shared" si="5"/>
        <v>#REF!</v>
      </c>
      <c r="E34" s="201" t="e">
        <f>'รายละเอียด (05-07-2025)'!#REF!</f>
        <v>#REF!</v>
      </c>
      <c r="F34" s="14" t="e">
        <f t="shared" si="19"/>
        <v>#REF!</v>
      </c>
      <c r="G34" s="14" t="e">
        <f t="shared" si="20"/>
        <v>#REF!</v>
      </c>
      <c r="H34" s="112" t="e">
        <f t="shared" si="21"/>
        <v>#REF!</v>
      </c>
      <c r="I34" s="204"/>
    </row>
    <row r="35" spans="1:9" x14ac:dyDescent="0.4">
      <c r="A35" s="18" t="s">
        <v>153</v>
      </c>
      <c r="B35" s="19" t="e">
        <f>'รายละเอียด (05-07-2025)'!#REF!</f>
        <v>#REF!</v>
      </c>
      <c r="C35" s="14"/>
      <c r="D35" s="14"/>
      <c r="E35" s="104" t="s">
        <v>24</v>
      </c>
      <c r="F35" s="14"/>
      <c r="G35" s="14"/>
      <c r="H35" s="112"/>
      <c r="I35" s="202"/>
    </row>
    <row r="36" spans="1:9" x14ac:dyDescent="0.4">
      <c r="A36" s="17" t="s">
        <v>154</v>
      </c>
      <c r="B36" s="16" t="e">
        <f>'รายละเอียด (05-07-2025)'!#REF!</f>
        <v>#REF!</v>
      </c>
      <c r="C36" s="201" t="e">
        <f>'รายละเอียด (05-07-2025)'!#REF!</f>
        <v>#REF!</v>
      </c>
      <c r="D36" s="14" t="e">
        <f t="shared" si="5"/>
        <v>#REF!</v>
      </c>
      <c r="E36" s="201" t="e">
        <f>'รายละเอียด (05-07-2025)'!#REF!</f>
        <v>#REF!</v>
      </c>
      <c r="F36" s="14" t="e">
        <f t="shared" ref="F36:F38" si="22">E36/1.07</f>
        <v>#REF!</v>
      </c>
      <c r="G36" s="14" t="e">
        <f t="shared" ref="G36:G38" si="23">F36-C36</f>
        <v>#REF!</v>
      </c>
      <c r="H36" s="112" t="e">
        <f t="shared" ref="H36:H38" si="24">G36/F36</f>
        <v>#REF!</v>
      </c>
      <c r="I36" s="204"/>
    </row>
    <row r="37" spans="1:9" x14ac:dyDescent="0.4">
      <c r="A37" s="17" t="s">
        <v>155</v>
      </c>
      <c r="B37" s="16" t="e">
        <f>'รายละเอียด (05-07-2025)'!#REF!</f>
        <v>#REF!</v>
      </c>
      <c r="C37" s="201" t="e">
        <f>'รายละเอียด (05-07-2025)'!#REF!</f>
        <v>#REF!</v>
      </c>
      <c r="D37" s="14" t="e">
        <f t="shared" si="5"/>
        <v>#REF!</v>
      </c>
      <c r="E37" s="201" t="e">
        <f>'รายละเอียด (05-07-2025)'!#REF!</f>
        <v>#REF!</v>
      </c>
      <c r="F37" s="14" t="e">
        <f t="shared" si="22"/>
        <v>#REF!</v>
      </c>
      <c r="G37" s="14" t="e">
        <f t="shared" si="23"/>
        <v>#REF!</v>
      </c>
      <c r="H37" s="112" t="e">
        <f t="shared" si="24"/>
        <v>#REF!</v>
      </c>
      <c r="I37" s="204"/>
    </row>
    <row r="38" spans="1:9" x14ac:dyDescent="0.4">
      <c r="A38" s="17" t="s">
        <v>156</v>
      </c>
      <c r="B38" s="16" t="e">
        <f>'รายละเอียด (05-07-2025)'!#REF!</f>
        <v>#REF!</v>
      </c>
      <c r="C38" s="201" t="e">
        <f>'รายละเอียด (05-07-2025)'!#REF!</f>
        <v>#REF!</v>
      </c>
      <c r="D38" s="14" t="e">
        <f t="shared" si="5"/>
        <v>#REF!</v>
      </c>
      <c r="E38" s="201" t="e">
        <f>'รายละเอียด (05-07-2025)'!#REF!</f>
        <v>#REF!</v>
      </c>
      <c r="F38" s="14" t="e">
        <f t="shared" si="22"/>
        <v>#REF!</v>
      </c>
      <c r="G38" s="14" t="e">
        <f t="shared" si="23"/>
        <v>#REF!</v>
      </c>
      <c r="H38" s="112" t="e">
        <f t="shared" si="24"/>
        <v>#REF!</v>
      </c>
      <c r="I38" s="204"/>
    </row>
    <row r="39" spans="1:9" s="2" customFormat="1" ht="25" x14ac:dyDescent="0.4">
      <c r="A39" s="20" t="s">
        <v>24</v>
      </c>
      <c r="B39" s="21" t="s">
        <v>66</v>
      </c>
      <c r="C39" s="22" t="e">
        <f>SUM(C4:C38)</f>
        <v>#REF!</v>
      </c>
      <c r="D39" s="22" t="e">
        <f t="shared" ref="D39:H39" si="25">SUM(D4:D38)</f>
        <v>#REF!</v>
      </c>
      <c r="E39" s="22" t="e">
        <f t="shared" si="25"/>
        <v>#REF!</v>
      </c>
      <c r="F39" s="22" t="e">
        <f t="shared" si="25"/>
        <v>#REF!</v>
      </c>
      <c r="G39" s="22" t="e">
        <f t="shared" si="25"/>
        <v>#REF!</v>
      </c>
      <c r="H39" s="22" t="e">
        <f t="shared" si="25"/>
        <v>#REF!</v>
      </c>
      <c r="I39" s="23"/>
    </row>
    <row r="40" spans="1:9" x14ac:dyDescent="0.4">
      <c r="A40" s="258" t="s">
        <v>67</v>
      </c>
      <c r="B40" s="258"/>
      <c r="C40" s="258"/>
      <c r="D40" s="258"/>
      <c r="E40" s="258"/>
      <c r="F40" s="258"/>
      <c r="G40" s="258"/>
      <c r="H40" s="258"/>
      <c r="I40" s="258"/>
    </row>
    <row r="41" spans="1:9" ht="25" x14ac:dyDescent="0.4">
      <c r="A41" s="15">
        <v>1</v>
      </c>
      <c r="B41" s="24" t="s">
        <v>68</v>
      </c>
      <c r="C41" s="99">
        <v>50000</v>
      </c>
      <c r="D41" s="25"/>
      <c r="E41" s="107"/>
      <c r="F41" s="25"/>
      <c r="G41" s="25"/>
      <c r="H41" s="25"/>
      <c r="I41" s="26"/>
    </row>
    <row r="42" spans="1:9" ht="25" x14ac:dyDescent="0.4">
      <c r="A42" s="15">
        <v>2</v>
      </c>
      <c r="B42" s="24" t="s">
        <v>69</v>
      </c>
      <c r="C42" s="100">
        <v>1000000</v>
      </c>
      <c r="D42" s="25"/>
      <c r="E42" s="107"/>
      <c r="F42" s="25"/>
      <c r="G42" s="25"/>
      <c r="H42" s="25"/>
      <c r="I42" s="27" t="s">
        <v>70</v>
      </c>
    </row>
    <row r="43" spans="1:9" ht="25" x14ac:dyDescent="0.4">
      <c r="A43" s="15">
        <v>3</v>
      </c>
      <c r="B43" s="24" t="s">
        <v>71</v>
      </c>
      <c r="C43" s="101">
        <f>50000000*5%</f>
        <v>2500000</v>
      </c>
      <c r="D43" s="28"/>
      <c r="E43" s="108"/>
      <c r="F43" s="28"/>
      <c r="G43" s="28"/>
      <c r="H43" s="28"/>
      <c r="I43" s="26" t="s">
        <v>96</v>
      </c>
    </row>
    <row r="44" spans="1:9" ht="25" x14ac:dyDescent="0.4">
      <c r="A44" s="15">
        <v>4</v>
      </c>
      <c r="B44" s="24" t="s">
        <v>72</v>
      </c>
      <c r="C44" s="101" t="e">
        <f>ROUNDUP(C39*3%,-4)</f>
        <v>#REF!</v>
      </c>
      <c r="D44" s="28"/>
      <c r="E44" s="108"/>
      <c r="F44" s="28"/>
      <c r="G44" s="28"/>
      <c r="H44" s="28"/>
      <c r="I44" s="26" t="s">
        <v>73</v>
      </c>
    </row>
    <row r="45" spans="1:9" ht="25" x14ac:dyDescent="0.4">
      <c r="A45" s="15">
        <v>5</v>
      </c>
      <c r="B45" s="24" t="s">
        <v>74</v>
      </c>
      <c r="C45" s="102" t="e">
        <f>C39*10%</f>
        <v>#REF!</v>
      </c>
      <c r="D45" s="28"/>
      <c r="E45" s="105"/>
      <c r="F45" s="28"/>
      <c r="G45" s="28"/>
      <c r="H45" s="28"/>
      <c r="I45" s="26"/>
    </row>
    <row r="46" spans="1:9" ht="25" x14ac:dyDescent="0.4">
      <c r="A46" s="15">
        <v>6</v>
      </c>
      <c r="B46" s="24" t="s">
        <v>75</v>
      </c>
      <c r="C46" s="101">
        <f>100000*9</f>
        <v>900000</v>
      </c>
      <c r="D46" s="28"/>
      <c r="E46" s="108"/>
      <c r="F46" s="28"/>
      <c r="G46" s="28"/>
      <c r="H46" s="28"/>
      <c r="I46" s="26" t="s">
        <v>102</v>
      </c>
    </row>
    <row r="47" spans="1:9" ht="25" x14ac:dyDescent="0.4">
      <c r="A47" s="15">
        <v>7</v>
      </c>
      <c r="B47" s="24" t="s">
        <v>76</v>
      </c>
      <c r="C47" s="101">
        <f>50000000*10%</f>
        <v>5000000</v>
      </c>
      <c r="D47" s="28"/>
      <c r="E47" s="108"/>
      <c r="F47" s="28"/>
      <c r="G47" s="28"/>
      <c r="H47" s="28"/>
      <c r="I47" s="26" t="s">
        <v>77</v>
      </c>
    </row>
    <row r="48" spans="1:9" ht="25" x14ac:dyDescent="0.4">
      <c r="A48" s="15">
        <v>8</v>
      </c>
      <c r="B48" s="24" t="s">
        <v>103</v>
      </c>
      <c r="C48" s="101">
        <v>200000</v>
      </c>
      <c r="D48" s="28"/>
      <c r="E48" s="108"/>
      <c r="F48" s="28"/>
      <c r="G48" s="28"/>
      <c r="H48" s="28"/>
      <c r="I48" s="26" t="s">
        <v>104</v>
      </c>
    </row>
    <row r="49" spans="1:9" ht="25" x14ac:dyDescent="0.4">
      <c r="A49" s="15"/>
      <c r="B49" s="29" t="s">
        <v>78</v>
      </c>
      <c r="C49" s="30" t="e">
        <f>SUM(C41:C48)</f>
        <v>#REF!</v>
      </c>
      <c r="D49" s="31" t="e">
        <f>C49/E39</f>
        <v>#REF!</v>
      </c>
      <c r="E49" s="109"/>
      <c r="F49" s="30"/>
      <c r="G49" s="30"/>
      <c r="H49" s="113" t="e">
        <f>C49/$E$39</f>
        <v>#REF!</v>
      </c>
      <c r="I49" s="32"/>
    </row>
    <row r="50" spans="1:9" ht="25" x14ac:dyDescent="0.4">
      <c r="A50" s="15"/>
      <c r="B50" s="21" t="s">
        <v>79</v>
      </c>
      <c r="C50" s="30" t="e">
        <f>C39+C49</f>
        <v>#REF!</v>
      </c>
      <c r="D50" s="30"/>
      <c r="E50" s="109"/>
      <c r="F50" s="30"/>
      <c r="G50" s="30"/>
      <c r="H50" s="113" t="e">
        <f>C50/$E$39</f>
        <v>#REF!</v>
      </c>
      <c r="I50" s="32"/>
    </row>
  </sheetData>
  <mergeCells count="2">
    <mergeCell ref="A1:I1"/>
    <mergeCell ref="A40:I40"/>
  </mergeCells>
  <phoneticPr fontId="3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4E1-C066-344C-9C62-671C92F95C8E}">
  <dimension ref="A1:J19"/>
  <sheetViews>
    <sheetView zoomScale="60" zoomScaleNormal="60" workbookViewId="0">
      <selection activeCell="J5" sqref="J5"/>
    </sheetView>
  </sheetViews>
  <sheetFormatPr baseColWidth="10" defaultColWidth="8.6640625" defaultRowHeight="24" x14ac:dyDescent="0.3"/>
  <cols>
    <col min="1" max="1" width="9.5" style="37" bestFit="1" customWidth="1"/>
    <col min="2" max="2" width="48.1640625" style="37" customWidth="1"/>
    <col min="3" max="3" width="25.6640625" style="37" customWidth="1"/>
    <col min="4" max="4" width="24.83203125" style="37" bestFit="1" customWidth="1"/>
    <col min="5" max="5" width="48.6640625" style="37" customWidth="1"/>
    <col min="6" max="6" width="8.6640625" style="37"/>
    <col min="7" max="7" width="18.5" style="37" bestFit="1" customWidth="1"/>
    <col min="8" max="8" width="16.1640625" style="37" customWidth="1"/>
    <col min="9" max="9" width="8.6640625" style="37"/>
    <col min="10" max="10" width="17.6640625" style="37" customWidth="1"/>
    <col min="11" max="11" width="15.33203125" style="37" customWidth="1"/>
    <col min="12" max="256" width="8.6640625" style="37"/>
    <col min="257" max="257" width="9.5" style="37" bestFit="1" customWidth="1"/>
    <col min="258" max="258" width="35.1640625" style="37" customWidth="1"/>
    <col min="259" max="259" width="20.5" style="37" bestFit="1" customWidth="1"/>
    <col min="260" max="260" width="21" style="37" bestFit="1" customWidth="1"/>
    <col min="261" max="261" width="39.5" style="37" customWidth="1"/>
    <col min="262" max="262" width="8.6640625" style="37"/>
    <col min="263" max="263" width="35.5" style="37" bestFit="1" customWidth="1"/>
    <col min="264" max="512" width="8.6640625" style="37"/>
    <col min="513" max="513" width="9.5" style="37" bestFit="1" customWidth="1"/>
    <col min="514" max="514" width="35.1640625" style="37" customWidth="1"/>
    <col min="515" max="515" width="20.5" style="37" bestFit="1" customWidth="1"/>
    <col min="516" max="516" width="21" style="37" bestFit="1" customWidth="1"/>
    <col min="517" max="517" width="39.5" style="37" customWidth="1"/>
    <col min="518" max="518" width="8.6640625" style="37"/>
    <col min="519" max="519" width="35.5" style="37" bestFit="1" customWidth="1"/>
    <col min="520" max="768" width="8.6640625" style="37"/>
    <col min="769" max="769" width="9.5" style="37" bestFit="1" customWidth="1"/>
    <col min="770" max="770" width="35.1640625" style="37" customWidth="1"/>
    <col min="771" max="771" width="20.5" style="37" bestFit="1" customWidth="1"/>
    <col min="772" max="772" width="21" style="37" bestFit="1" customWidth="1"/>
    <col min="773" max="773" width="39.5" style="37" customWidth="1"/>
    <col min="774" max="774" width="8.6640625" style="37"/>
    <col min="775" max="775" width="35.5" style="37" bestFit="1" customWidth="1"/>
    <col min="776" max="1024" width="8.6640625" style="37"/>
    <col min="1025" max="1025" width="9.5" style="37" bestFit="1" customWidth="1"/>
    <col min="1026" max="1026" width="35.1640625" style="37" customWidth="1"/>
    <col min="1027" max="1027" width="20.5" style="37" bestFit="1" customWidth="1"/>
    <col min="1028" max="1028" width="21" style="37" bestFit="1" customWidth="1"/>
    <col min="1029" max="1029" width="39.5" style="37" customWidth="1"/>
    <col min="1030" max="1030" width="8.6640625" style="37"/>
    <col min="1031" max="1031" width="35.5" style="37" bestFit="1" customWidth="1"/>
    <col min="1032" max="1280" width="8.6640625" style="37"/>
    <col min="1281" max="1281" width="9.5" style="37" bestFit="1" customWidth="1"/>
    <col min="1282" max="1282" width="35.1640625" style="37" customWidth="1"/>
    <col min="1283" max="1283" width="20.5" style="37" bestFit="1" customWidth="1"/>
    <col min="1284" max="1284" width="21" style="37" bestFit="1" customWidth="1"/>
    <col min="1285" max="1285" width="39.5" style="37" customWidth="1"/>
    <col min="1286" max="1286" width="8.6640625" style="37"/>
    <col min="1287" max="1287" width="35.5" style="37" bestFit="1" customWidth="1"/>
    <col min="1288" max="1536" width="8.6640625" style="37"/>
    <col min="1537" max="1537" width="9.5" style="37" bestFit="1" customWidth="1"/>
    <col min="1538" max="1538" width="35.1640625" style="37" customWidth="1"/>
    <col min="1539" max="1539" width="20.5" style="37" bestFit="1" customWidth="1"/>
    <col min="1540" max="1540" width="21" style="37" bestFit="1" customWidth="1"/>
    <col min="1541" max="1541" width="39.5" style="37" customWidth="1"/>
    <col min="1542" max="1542" width="8.6640625" style="37"/>
    <col min="1543" max="1543" width="35.5" style="37" bestFit="1" customWidth="1"/>
    <col min="1544" max="1792" width="8.6640625" style="37"/>
    <col min="1793" max="1793" width="9.5" style="37" bestFit="1" customWidth="1"/>
    <col min="1794" max="1794" width="35.1640625" style="37" customWidth="1"/>
    <col min="1795" max="1795" width="20.5" style="37" bestFit="1" customWidth="1"/>
    <col min="1796" max="1796" width="21" style="37" bestFit="1" customWidth="1"/>
    <col min="1797" max="1797" width="39.5" style="37" customWidth="1"/>
    <col min="1798" max="1798" width="8.6640625" style="37"/>
    <col min="1799" max="1799" width="35.5" style="37" bestFit="1" customWidth="1"/>
    <col min="1800" max="2048" width="8.6640625" style="37"/>
    <col min="2049" max="2049" width="9.5" style="37" bestFit="1" customWidth="1"/>
    <col min="2050" max="2050" width="35.1640625" style="37" customWidth="1"/>
    <col min="2051" max="2051" width="20.5" style="37" bestFit="1" customWidth="1"/>
    <col min="2052" max="2052" width="21" style="37" bestFit="1" customWidth="1"/>
    <col min="2053" max="2053" width="39.5" style="37" customWidth="1"/>
    <col min="2054" max="2054" width="8.6640625" style="37"/>
    <col min="2055" max="2055" width="35.5" style="37" bestFit="1" customWidth="1"/>
    <col min="2056" max="2304" width="8.6640625" style="37"/>
    <col min="2305" max="2305" width="9.5" style="37" bestFit="1" customWidth="1"/>
    <col min="2306" max="2306" width="35.1640625" style="37" customWidth="1"/>
    <col min="2307" max="2307" width="20.5" style="37" bestFit="1" customWidth="1"/>
    <col min="2308" max="2308" width="21" style="37" bestFit="1" customWidth="1"/>
    <col min="2309" max="2309" width="39.5" style="37" customWidth="1"/>
    <col min="2310" max="2310" width="8.6640625" style="37"/>
    <col min="2311" max="2311" width="35.5" style="37" bestFit="1" customWidth="1"/>
    <col min="2312" max="2560" width="8.6640625" style="37"/>
    <col min="2561" max="2561" width="9.5" style="37" bestFit="1" customWidth="1"/>
    <col min="2562" max="2562" width="35.1640625" style="37" customWidth="1"/>
    <col min="2563" max="2563" width="20.5" style="37" bestFit="1" customWidth="1"/>
    <col min="2564" max="2564" width="21" style="37" bestFit="1" customWidth="1"/>
    <col min="2565" max="2565" width="39.5" style="37" customWidth="1"/>
    <col min="2566" max="2566" width="8.6640625" style="37"/>
    <col min="2567" max="2567" width="35.5" style="37" bestFit="1" customWidth="1"/>
    <col min="2568" max="2816" width="8.6640625" style="37"/>
    <col min="2817" max="2817" width="9.5" style="37" bestFit="1" customWidth="1"/>
    <col min="2818" max="2818" width="35.1640625" style="37" customWidth="1"/>
    <col min="2819" max="2819" width="20.5" style="37" bestFit="1" customWidth="1"/>
    <col min="2820" max="2820" width="21" style="37" bestFit="1" customWidth="1"/>
    <col min="2821" max="2821" width="39.5" style="37" customWidth="1"/>
    <col min="2822" max="2822" width="8.6640625" style="37"/>
    <col min="2823" max="2823" width="35.5" style="37" bestFit="1" customWidth="1"/>
    <col min="2824" max="3072" width="8.6640625" style="37"/>
    <col min="3073" max="3073" width="9.5" style="37" bestFit="1" customWidth="1"/>
    <col min="3074" max="3074" width="35.1640625" style="37" customWidth="1"/>
    <col min="3075" max="3075" width="20.5" style="37" bestFit="1" customWidth="1"/>
    <col min="3076" max="3076" width="21" style="37" bestFit="1" customWidth="1"/>
    <col min="3077" max="3077" width="39.5" style="37" customWidth="1"/>
    <col min="3078" max="3078" width="8.6640625" style="37"/>
    <col min="3079" max="3079" width="35.5" style="37" bestFit="1" customWidth="1"/>
    <col min="3080" max="3328" width="8.6640625" style="37"/>
    <col min="3329" max="3329" width="9.5" style="37" bestFit="1" customWidth="1"/>
    <col min="3330" max="3330" width="35.1640625" style="37" customWidth="1"/>
    <col min="3331" max="3331" width="20.5" style="37" bestFit="1" customWidth="1"/>
    <col min="3332" max="3332" width="21" style="37" bestFit="1" customWidth="1"/>
    <col min="3333" max="3333" width="39.5" style="37" customWidth="1"/>
    <col min="3334" max="3334" width="8.6640625" style="37"/>
    <col min="3335" max="3335" width="35.5" style="37" bestFit="1" customWidth="1"/>
    <col min="3336" max="3584" width="8.6640625" style="37"/>
    <col min="3585" max="3585" width="9.5" style="37" bestFit="1" customWidth="1"/>
    <col min="3586" max="3586" width="35.1640625" style="37" customWidth="1"/>
    <col min="3587" max="3587" width="20.5" style="37" bestFit="1" customWidth="1"/>
    <col min="3588" max="3588" width="21" style="37" bestFit="1" customWidth="1"/>
    <col min="3589" max="3589" width="39.5" style="37" customWidth="1"/>
    <col min="3590" max="3590" width="8.6640625" style="37"/>
    <col min="3591" max="3591" width="35.5" style="37" bestFit="1" customWidth="1"/>
    <col min="3592" max="3840" width="8.6640625" style="37"/>
    <col min="3841" max="3841" width="9.5" style="37" bestFit="1" customWidth="1"/>
    <col min="3842" max="3842" width="35.1640625" style="37" customWidth="1"/>
    <col min="3843" max="3843" width="20.5" style="37" bestFit="1" customWidth="1"/>
    <col min="3844" max="3844" width="21" style="37" bestFit="1" customWidth="1"/>
    <col min="3845" max="3845" width="39.5" style="37" customWidth="1"/>
    <col min="3846" max="3846" width="8.6640625" style="37"/>
    <col min="3847" max="3847" width="35.5" style="37" bestFit="1" customWidth="1"/>
    <col min="3848" max="4096" width="8.6640625" style="37"/>
    <col min="4097" max="4097" width="9.5" style="37" bestFit="1" customWidth="1"/>
    <col min="4098" max="4098" width="35.1640625" style="37" customWidth="1"/>
    <col min="4099" max="4099" width="20.5" style="37" bestFit="1" customWidth="1"/>
    <col min="4100" max="4100" width="21" style="37" bestFit="1" customWidth="1"/>
    <col min="4101" max="4101" width="39.5" style="37" customWidth="1"/>
    <col min="4102" max="4102" width="8.6640625" style="37"/>
    <col min="4103" max="4103" width="35.5" style="37" bestFit="1" customWidth="1"/>
    <col min="4104" max="4352" width="8.6640625" style="37"/>
    <col min="4353" max="4353" width="9.5" style="37" bestFit="1" customWidth="1"/>
    <col min="4354" max="4354" width="35.1640625" style="37" customWidth="1"/>
    <col min="4355" max="4355" width="20.5" style="37" bestFit="1" customWidth="1"/>
    <col min="4356" max="4356" width="21" style="37" bestFit="1" customWidth="1"/>
    <col min="4357" max="4357" width="39.5" style="37" customWidth="1"/>
    <col min="4358" max="4358" width="8.6640625" style="37"/>
    <col min="4359" max="4359" width="35.5" style="37" bestFit="1" customWidth="1"/>
    <col min="4360" max="4608" width="8.6640625" style="37"/>
    <col min="4609" max="4609" width="9.5" style="37" bestFit="1" customWidth="1"/>
    <col min="4610" max="4610" width="35.1640625" style="37" customWidth="1"/>
    <col min="4611" max="4611" width="20.5" style="37" bestFit="1" customWidth="1"/>
    <col min="4612" max="4612" width="21" style="37" bestFit="1" customWidth="1"/>
    <col min="4613" max="4613" width="39.5" style="37" customWidth="1"/>
    <col min="4614" max="4614" width="8.6640625" style="37"/>
    <col min="4615" max="4615" width="35.5" style="37" bestFit="1" customWidth="1"/>
    <col min="4616" max="4864" width="8.6640625" style="37"/>
    <col min="4865" max="4865" width="9.5" style="37" bestFit="1" customWidth="1"/>
    <col min="4866" max="4866" width="35.1640625" style="37" customWidth="1"/>
    <col min="4867" max="4867" width="20.5" style="37" bestFit="1" customWidth="1"/>
    <col min="4868" max="4868" width="21" style="37" bestFit="1" customWidth="1"/>
    <col min="4869" max="4869" width="39.5" style="37" customWidth="1"/>
    <col min="4870" max="4870" width="8.6640625" style="37"/>
    <col min="4871" max="4871" width="35.5" style="37" bestFit="1" customWidth="1"/>
    <col min="4872" max="5120" width="8.6640625" style="37"/>
    <col min="5121" max="5121" width="9.5" style="37" bestFit="1" customWidth="1"/>
    <col min="5122" max="5122" width="35.1640625" style="37" customWidth="1"/>
    <col min="5123" max="5123" width="20.5" style="37" bestFit="1" customWidth="1"/>
    <col min="5124" max="5124" width="21" style="37" bestFit="1" customWidth="1"/>
    <col min="5125" max="5125" width="39.5" style="37" customWidth="1"/>
    <col min="5126" max="5126" width="8.6640625" style="37"/>
    <col min="5127" max="5127" width="35.5" style="37" bestFit="1" customWidth="1"/>
    <col min="5128" max="5376" width="8.6640625" style="37"/>
    <col min="5377" max="5377" width="9.5" style="37" bestFit="1" customWidth="1"/>
    <col min="5378" max="5378" width="35.1640625" style="37" customWidth="1"/>
    <col min="5379" max="5379" width="20.5" style="37" bestFit="1" customWidth="1"/>
    <col min="5380" max="5380" width="21" style="37" bestFit="1" customWidth="1"/>
    <col min="5381" max="5381" width="39.5" style="37" customWidth="1"/>
    <col min="5382" max="5382" width="8.6640625" style="37"/>
    <col min="5383" max="5383" width="35.5" style="37" bestFit="1" customWidth="1"/>
    <col min="5384" max="5632" width="8.6640625" style="37"/>
    <col min="5633" max="5633" width="9.5" style="37" bestFit="1" customWidth="1"/>
    <col min="5634" max="5634" width="35.1640625" style="37" customWidth="1"/>
    <col min="5635" max="5635" width="20.5" style="37" bestFit="1" customWidth="1"/>
    <col min="5636" max="5636" width="21" style="37" bestFit="1" customWidth="1"/>
    <col min="5637" max="5637" width="39.5" style="37" customWidth="1"/>
    <col min="5638" max="5638" width="8.6640625" style="37"/>
    <col min="5639" max="5639" width="35.5" style="37" bestFit="1" customWidth="1"/>
    <col min="5640" max="5888" width="8.6640625" style="37"/>
    <col min="5889" max="5889" width="9.5" style="37" bestFit="1" customWidth="1"/>
    <col min="5890" max="5890" width="35.1640625" style="37" customWidth="1"/>
    <col min="5891" max="5891" width="20.5" style="37" bestFit="1" customWidth="1"/>
    <col min="5892" max="5892" width="21" style="37" bestFit="1" customWidth="1"/>
    <col min="5893" max="5893" width="39.5" style="37" customWidth="1"/>
    <col min="5894" max="5894" width="8.6640625" style="37"/>
    <col min="5895" max="5895" width="35.5" style="37" bestFit="1" customWidth="1"/>
    <col min="5896" max="6144" width="8.6640625" style="37"/>
    <col min="6145" max="6145" width="9.5" style="37" bestFit="1" customWidth="1"/>
    <col min="6146" max="6146" width="35.1640625" style="37" customWidth="1"/>
    <col min="6147" max="6147" width="20.5" style="37" bestFit="1" customWidth="1"/>
    <col min="6148" max="6148" width="21" style="37" bestFit="1" customWidth="1"/>
    <col min="6149" max="6149" width="39.5" style="37" customWidth="1"/>
    <col min="6150" max="6150" width="8.6640625" style="37"/>
    <col min="6151" max="6151" width="35.5" style="37" bestFit="1" customWidth="1"/>
    <col min="6152" max="6400" width="8.6640625" style="37"/>
    <col min="6401" max="6401" width="9.5" style="37" bestFit="1" customWidth="1"/>
    <col min="6402" max="6402" width="35.1640625" style="37" customWidth="1"/>
    <col min="6403" max="6403" width="20.5" style="37" bestFit="1" customWidth="1"/>
    <col min="6404" max="6404" width="21" style="37" bestFit="1" customWidth="1"/>
    <col min="6405" max="6405" width="39.5" style="37" customWidth="1"/>
    <col min="6406" max="6406" width="8.6640625" style="37"/>
    <col min="6407" max="6407" width="35.5" style="37" bestFit="1" customWidth="1"/>
    <col min="6408" max="6656" width="8.6640625" style="37"/>
    <col min="6657" max="6657" width="9.5" style="37" bestFit="1" customWidth="1"/>
    <col min="6658" max="6658" width="35.1640625" style="37" customWidth="1"/>
    <col min="6659" max="6659" width="20.5" style="37" bestFit="1" customWidth="1"/>
    <col min="6660" max="6660" width="21" style="37" bestFit="1" customWidth="1"/>
    <col min="6661" max="6661" width="39.5" style="37" customWidth="1"/>
    <col min="6662" max="6662" width="8.6640625" style="37"/>
    <col min="6663" max="6663" width="35.5" style="37" bestFit="1" customWidth="1"/>
    <col min="6664" max="6912" width="8.6640625" style="37"/>
    <col min="6913" max="6913" width="9.5" style="37" bestFit="1" customWidth="1"/>
    <col min="6914" max="6914" width="35.1640625" style="37" customWidth="1"/>
    <col min="6915" max="6915" width="20.5" style="37" bestFit="1" customWidth="1"/>
    <col min="6916" max="6916" width="21" style="37" bestFit="1" customWidth="1"/>
    <col min="6917" max="6917" width="39.5" style="37" customWidth="1"/>
    <col min="6918" max="6918" width="8.6640625" style="37"/>
    <col min="6919" max="6919" width="35.5" style="37" bestFit="1" customWidth="1"/>
    <col min="6920" max="7168" width="8.6640625" style="37"/>
    <col min="7169" max="7169" width="9.5" style="37" bestFit="1" customWidth="1"/>
    <col min="7170" max="7170" width="35.1640625" style="37" customWidth="1"/>
    <col min="7171" max="7171" width="20.5" style="37" bestFit="1" customWidth="1"/>
    <col min="7172" max="7172" width="21" style="37" bestFit="1" customWidth="1"/>
    <col min="7173" max="7173" width="39.5" style="37" customWidth="1"/>
    <col min="7174" max="7174" width="8.6640625" style="37"/>
    <col min="7175" max="7175" width="35.5" style="37" bestFit="1" customWidth="1"/>
    <col min="7176" max="7424" width="8.6640625" style="37"/>
    <col min="7425" max="7425" width="9.5" style="37" bestFit="1" customWidth="1"/>
    <col min="7426" max="7426" width="35.1640625" style="37" customWidth="1"/>
    <col min="7427" max="7427" width="20.5" style="37" bestFit="1" customWidth="1"/>
    <col min="7428" max="7428" width="21" style="37" bestFit="1" customWidth="1"/>
    <col min="7429" max="7429" width="39.5" style="37" customWidth="1"/>
    <col min="7430" max="7430" width="8.6640625" style="37"/>
    <col min="7431" max="7431" width="35.5" style="37" bestFit="1" customWidth="1"/>
    <col min="7432" max="7680" width="8.6640625" style="37"/>
    <col min="7681" max="7681" width="9.5" style="37" bestFit="1" customWidth="1"/>
    <col min="7682" max="7682" width="35.1640625" style="37" customWidth="1"/>
    <col min="7683" max="7683" width="20.5" style="37" bestFit="1" customWidth="1"/>
    <col min="7684" max="7684" width="21" style="37" bestFit="1" customWidth="1"/>
    <col min="7685" max="7685" width="39.5" style="37" customWidth="1"/>
    <col min="7686" max="7686" width="8.6640625" style="37"/>
    <col min="7687" max="7687" width="35.5" style="37" bestFit="1" customWidth="1"/>
    <col min="7688" max="7936" width="8.6640625" style="37"/>
    <col min="7937" max="7937" width="9.5" style="37" bestFit="1" customWidth="1"/>
    <col min="7938" max="7938" width="35.1640625" style="37" customWidth="1"/>
    <col min="7939" max="7939" width="20.5" style="37" bestFit="1" customWidth="1"/>
    <col min="7940" max="7940" width="21" style="37" bestFit="1" customWidth="1"/>
    <col min="7941" max="7941" width="39.5" style="37" customWidth="1"/>
    <col min="7942" max="7942" width="8.6640625" style="37"/>
    <col min="7943" max="7943" width="35.5" style="37" bestFit="1" customWidth="1"/>
    <col min="7944" max="8192" width="8.6640625" style="37"/>
    <col min="8193" max="8193" width="9.5" style="37" bestFit="1" customWidth="1"/>
    <col min="8194" max="8194" width="35.1640625" style="37" customWidth="1"/>
    <col min="8195" max="8195" width="20.5" style="37" bestFit="1" customWidth="1"/>
    <col min="8196" max="8196" width="21" style="37" bestFit="1" customWidth="1"/>
    <col min="8197" max="8197" width="39.5" style="37" customWidth="1"/>
    <col min="8198" max="8198" width="8.6640625" style="37"/>
    <col min="8199" max="8199" width="35.5" style="37" bestFit="1" customWidth="1"/>
    <col min="8200" max="8448" width="8.6640625" style="37"/>
    <col min="8449" max="8449" width="9.5" style="37" bestFit="1" customWidth="1"/>
    <col min="8450" max="8450" width="35.1640625" style="37" customWidth="1"/>
    <col min="8451" max="8451" width="20.5" style="37" bestFit="1" customWidth="1"/>
    <col min="8452" max="8452" width="21" style="37" bestFit="1" customWidth="1"/>
    <col min="8453" max="8453" width="39.5" style="37" customWidth="1"/>
    <col min="8454" max="8454" width="8.6640625" style="37"/>
    <col min="8455" max="8455" width="35.5" style="37" bestFit="1" customWidth="1"/>
    <col min="8456" max="8704" width="8.6640625" style="37"/>
    <col min="8705" max="8705" width="9.5" style="37" bestFit="1" customWidth="1"/>
    <col min="8706" max="8706" width="35.1640625" style="37" customWidth="1"/>
    <col min="8707" max="8707" width="20.5" style="37" bestFit="1" customWidth="1"/>
    <col min="8708" max="8708" width="21" style="37" bestFit="1" customWidth="1"/>
    <col min="8709" max="8709" width="39.5" style="37" customWidth="1"/>
    <col min="8710" max="8710" width="8.6640625" style="37"/>
    <col min="8711" max="8711" width="35.5" style="37" bestFit="1" customWidth="1"/>
    <col min="8712" max="8960" width="8.6640625" style="37"/>
    <col min="8961" max="8961" width="9.5" style="37" bestFit="1" customWidth="1"/>
    <col min="8962" max="8962" width="35.1640625" style="37" customWidth="1"/>
    <col min="8963" max="8963" width="20.5" style="37" bestFit="1" customWidth="1"/>
    <col min="8964" max="8964" width="21" style="37" bestFit="1" customWidth="1"/>
    <col min="8965" max="8965" width="39.5" style="37" customWidth="1"/>
    <col min="8966" max="8966" width="8.6640625" style="37"/>
    <col min="8967" max="8967" width="35.5" style="37" bestFit="1" customWidth="1"/>
    <col min="8968" max="9216" width="8.6640625" style="37"/>
    <col min="9217" max="9217" width="9.5" style="37" bestFit="1" customWidth="1"/>
    <col min="9218" max="9218" width="35.1640625" style="37" customWidth="1"/>
    <col min="9219" max="9219" width="20.5" style="37" bestFit="1" customWidth="1"/>
    <col min="9220" max="9220" width="21" style="37" bestFit="1" customWidth="1"/>
    <col min="9221" max="9221" width="39.5" style="37" customWidth="1"/>
    <col min="9222" max="9222" width="8.6640625" style="37"/>
    <col min="9223" max="9223" width="35.5" style="37" bestFit="1" customWidth="1"/>
    <col min="9224" max="9472" width="8.6640625" style="37"/>
    <col min="9473" max="9473" width="9.5" style="37" bestFit="1" customWidth="1"/>
    <col min="9474" max="9474" width="35.1640625" style="37" customWidth="1"/>
    <col min="9475" max="9475" width="20.5" style="37" bestFit="1" customWidth="1"/>
    <col min="9476" max="9476" width="21" style="37" bestFit="1" customWidth="1"/>
    <col min="9477" max="9477" width="39.5" style="37" customWidth="1"/>
    <col min="9478" max="9478" width="8.6640625" style="37"/>
    <col min="9479" max="9479" width="35.5" style="37" bestFit="1" customWidth="1"/>
    <col min="9480" max="9728" width="8.6640625" style="37"/>
    <col min="9729" max="9729" width="9.5" style="37" bestFit="1" customWidth="1"/>
    <col min="9730" max="9730" width="35.1640625" style="37" customWidth="1"/>
    <col min="9731" max="9731" width="20.5" style="37" bestFit="1" customWidth="1"/>
    <col min="9732" max="9732" width="21" style="37" bestFit="1" customWidth="1"/>
    <col min="9733" max="9733" width="39.5" style="37" customWidth="1"/>
    <col min="9734" max="9734" width="8.6640625" style="37"/>
    <col min="9735" max="9735" width="35.5" style="37" bestFit="1" customWidth="1"/>
    <col min="9736" max="9984" width="8.6640625" style="37"/>
    <col min="9985" max="9985" width="9.5" style="37" bestFit="1" customWidth="1"/>
    <col min="9986" max="9986" width="35.1640625" style="37" customWidth="1"/>
    <col min="9987" max="9987" width="20.5" style="37" bestFit="1" customWidth="1"/>
    <col min="9988" max="9988" width="21" style="37" bestFit="1" customWidth="1"/>
    <col min="9989" max="9989" width="39.5" style="37" customWidth="1"/>
    <col min="9990" max="9990" width="8.6640625" style="37"/>
    <col min="9991" max="9991" width="35.5" style="37" bestFit="1" customWidth="1"/>
    <col min="9992" max="10240" width="8.6640625" style="37"/>
    <col min="10241" max="10241" width="9.5" style="37" bestFit="1" customWidth="1"/>
    <col min="10242" max="10242" width="35.1640625" style="37" customWidth="1"/>
    <col min="10243" max="10243" width="20.5" style="37" bestFit="1" customWidth="1"/>
    <col min="10244" max="10244" width="21" style="37" bestFit="1" customWidth="1"/>
    <col min="10245" max="10245" width="39.5" style="37" customWidth="1"/>
    <col min="10246" max="10246" width="8.6640625" style="37"/>
    <col min="10247" max="10247" width="35.5" style="37" bestFit="1" customWidth="1"/>
    <col min="10248" max="10496" width="8.6640625" style="37"/>
    <col min="10497" max="10497" width="9.5" style="37" bestFit="1" customWidth="1"/>
    <col min="10498" max="10498" width="35.1640625" style="37" customWidth="1"/>
    <col min="10499" max="10499" width="20.5" style="37" bestFit="1" customWidth="1"/>
    <col min="10500" max="10500" width="21" style="37" bestFit="1" customWidth="1"/>
    <col min="10501" max="10501" width="39.5" style="37" customWidth="1"/>
    <col min="10502" max="10502" width="8.6640625" style="37"/>
    <col min="10503" max="10503" width="35.5" style="37" bestFit="1" customWidth="1"/>
    <col min="10504" max="10752" width="8.6640625" style="37"/>
    <col min="10753" max="10753" width="9.5" style="37" bestFit="1" customWidth="1"/>
    <col min="10754" max="10754" width="35.1640625" style="37" customWidth="1"/>
    <col min="10755" max="10755" width="20.5" style="37" bestFit="1" customWidth="1"/>
    <col min="10756" max="10756" width="21" style="37" bestFit="1" customWidth="1"/>
    <col min="10757" max="10757" width="39.5" style="37" customWidth="1"/>
    <col min="10758" max="10758" width="8.6640625" style="37"/>
    <col min="10759" max="10759" width="35.5" style="37" bestFit="1" customWidth="1"/>
    <col min="10760" max="11008" width="8.6640625" style="37"/>
    <col min="11009" max="11009" width="9.5" style="37" bestFit="1" customWidth="1"/>
    <col min="11010" max="11010" width="35.1640625" style="37" customWidth="1"/>
    <col min="11011" max="11011" width="20.5" style="37" bestFit="1" customWidth="1"/>
    <col min="11012" max="11012" width="21" style="37" bestFit="1" customWidth="1"/>
    <col min="11013" max="11013" width="39.5" style="37" customWidth="1"/>
    <col min="11014" max="11014" width="8.6640625" style="37"/>
    <col min="11015" max="11015" width="35.5" style="37" bestFit="1" customWidth="1"/>
    <col min="11016" max="11264" width="8.6640625" style="37"/>
    <col min="11265" max="11265" width="9.5" style="37" bestFit="1" customWidth="1"/>
    <col min="11266" max="11266" width="35.1640625" style="37" customWidth="1"/>
    <col min="11267" max="11267" width="20.5" style="37" bestFit="1" customWidth="1"/>
    <col min="11268" max="11268" width="21" style="37" bestFit="1" customWidth="1"/>
    <col min="11269" max="11269" width="39.5" style="37" customWidth="1"/>
    <col min="11270" max="11270" width="8.6640625" style="37"/>
    <col min="11271" max="11271" width="35.5" style="37" bestFit="1" customWidth="1"/>
    <col min="11272" max="11520" width="8.6640625" style="37"/>
    <col min="11521" max="11521" width="9.5" style="37" bestFit="1" customWidth="1"/>
    <col min="11522" max="11522" width="35.1640625" style="37" customWidth="1"/>
    <col min="11523" max="11523" width="20.5" style="37" bestFit="1" customWidth="1"/>
    <col min="11524" max="11524" width="21" style="37" bestFit="1" customWidth="1"/>
    <col min="11525" max="11525" width="39.5" style="37" customWidth="1"/>
    <col min="11526" max="11526" width="8.6640625" style="37"/>
    <col min="11527" max="11527" width="35.5" style="37" bestFit="1" customWidth="1"/>
    <col min="11528" max="11776" width="8.6640625" style="37"/>
    <col min="11777" max="11777" width="9.5" style="37" bestFit="1" customWidth="1"/>
    <col min="11778" max="11778" width="35.1640625" style="37" customWidth="1"/>
    <col min="11779" max="11779" width="20.5" style="37" bestFit="1" customWidth="1"/>
    <col min="11780" max="11780" width="21" style="37" bestFit="1" customWidth="1"/>
    <col min="11781" max="11781" width="39.5" style="37" customWidth="1"/>
    <col min="11782" max="11782" width="8.6640625" style="37"/>
    <col min="11783" max="11783" width="35.5" style="37" bestFit="1" customWidth="1"/>
    <col min="11784" max="12032" width="8.6640625" style="37"/>
    <col min="12033" max="12033" width="9.5" style="37" bestFit="1" customWidth="1"/>
    <col min="12034" max="12034" width="35.1640625" style="37" customWidth="1"/>
    <col min="12035" max="12035" width="20.5" style="37" bestFit="1" customWidth="1"/>
    <col min="12036" max="12036" width="21" style="37" bestFit="1" customWidth="1"/>
    <col min="12037" max="12037" width="39.5" style="37" customWidth="1"/>
    <col min="12038" max="12038" width="8.6640625" style="37"/>
    <col min="12039" max="12039" width="35.5" style="37" bestFit="1" customWidth="1"/>
    <col min="12040" max="12288" width="8.6640625" style="37"/>
    <col min="12289" max="12289" width="9.5" style="37" bestFit="1" customWidth="1"/>
    <col min="12290" max="12290" width="35.1640625" style="37" customWidth="1"/>
    <col min="12291" max="12291" width="20.5" style="37" bestFit="1" customWidth="1"/>
    <col min="12292" max="12292" width="21" style="37" bestFit="1" customWidth="1"/>
    <col min="12293" max="12293" width="39.5" style="37" customWidth="1"/>
    <col min="12294" max="12294" width="8.6640625" style="37"/>
    <col min="12295" max="12295" width="35.5" style="37" bestFit="1" customWidth="1"/>
    <col min="12296" max="12544" width="8.6640625" style="37"/>
    <col min="12545" max="12545" width="9.5" style="37" bestFit="1" customWidth="1"/>
    <col min="12546" max="12546" width="35.1640625" style="37" customWidth="1"/>
    <col min="12547" max="12547" width="20.5" style="37" bestFit="1" customWidth="1"/>
    <col min="12548" max="12548" width="21" style="37" bestFit="1" customWidth="1"/>
    <col min="12549" max="12549" width="39.5" style="37" customWidth="1"/>
    <col min="12550" max="12550" width="8.6640625" style="37"/>
    <col min="12551" max="12551" width="35.5" style="37" bestFit="1" customWidth="1"/>
    <col min="12552" max="12800" width="8.6640625" style="37"/>
    <col min="12801" max="12801" width="9.5" style="37" bestFit="1" customWidth="1"/>
    <col min="12802" max="12802" width="35.1640625" style="37" customWidth="1"/>
    <col min="12803" max="12803" width="20.5" style="37" bestFit="1" customWidth="1"/>
    <col min="12804" max="12804" width="21" style="37" bestFit="1" customWidth="1"/>
    <col min="12805" max="12805" width="39.5" style="37" customWidth="1"/>
    <col min="12806" max="12806" width="8.6640625" style="37"/>
    <col min="12807" max="12807" width="35.5" style="37" bestFit="1" customWidth="1"/>
    <col min="12808" max="13056" width="8.6640625" style="37"/>
    <col min="13057" max="13057" width="9.5" style="37" bestFit="1" customWidth="1"/>
    <col min="13058" max="13058" width="35.1640625" style="37" customWidth="1"/>
    <col min="13059" max="13059" width="20.5" style="37" bestFit="1" customWidth="1"/>
    <col min="13060" max="13060" width="21" style="37" bestFit="1" customWidth="1"/>
    <col min="13061" max="13061" width="39.5" style="37" customWidth="1"/>
    <col min="13062" max="13062" width="8.6640625" style="37"/>
    <col min="13063" max="13063" width="35.5" style="37" bestFit="1" customWidth="1"/>
    <col min="13064" max="13312" width="8.6640625" style="37"/>
    <col min="13313" max="13313" width="9.5" style="37" bestFit="1" customWidth="1"/>
    <col min="13314" max="13314" width="35.1640625" style="37" customWidth="1"/>
    <col min="13315" max="13315" width="20.5" style="37" bestFit="1" customWidth="1"/>
    <col min="13316" max="13316" width="21" style="37" bestFit="1" customWidth="1"/>
    <col min="13317" max="13317" width="39.5" style="37" customWidth="1"/>
    <col min="13318" max="13318" width="8.6640625" style="37"/>
    <col min="13319" max="13319" width="35.5" style="37" bestFit="1" customWidth="1"/>
    <col min="13320" max="13568" width="8.6640625" style="37"/>
    <col min="13569" max="13569" width="9.5" style="37" bestFit="1" customWidth="1"/>
    <col min="13570" max="13570" width="35.1640625" style="37" customWidth="1"/>
    <col min="13571" max="13571" width="20.5" style="37" bestFit="1" customWidth="1"/>
    <col min="13572" max="13572" width="21" style="37" bestFit="1" customWidth="1"/>
    <col min="13573" max="13573" width="39.5" style="37" customWidth="1"/>
    <col min="13574" max="13574" width="8.6640625" style="37"/>
    <col min="13575" max="13575" width="35.5" style="37" bestFit="1" customWidth="1"/>
    <col min="13576" max="13824" width="8.6640625" style="37"/>
    <col min="13825" max="13825" width="9.5" style="37" bestFit="1" customWidth="1"/>
    <col min="13826" max="13826" width="35.1640625" style="37" customWidth="1"/>
    <col min="13827" max="13827" width="20.5" style="37" bestFit="1" customWidth="1"/>
    <col min="13828" max="13828" width="21" style="37" bestFit="1" customWidth="1"/>
    <col min="13829" max="13829" width="39.5" style="37" customWidth="1"/>
    <col min="13830" max="13830" width="8.6640625" style="37"/>
    <col min="13831" max="13831" width="35.5" style="37" bestFit="1" customWidth="1"/>
    <col min="13832" max="14080" width="8.6640625" style="37"/>
    <col min="14081" max="14081" width="9.5" style="37" bestFit="1" customWidth="1"/>
    <col min="14082" max="14082" width="35.1640625" style="37" customWidth="1"/>
    <col min="14083" max="14083" width="20.5" style="37" bestFit="1" customWidth="1"/>
    <col min="14084" max="14084" width="21" style="37" bestFit="1" customWidth="1"/>
    <col min="14085" max="14085" width="39.5" style="37" customWidth="1"/>
    <col min="14086" max="14086" width="8.6640625" style="37"/>
    <col min="14087" max="14087" width="35.5" style="37" bestFit="1" customWidth="1"/>
    <col min="14088" max="14336" width="8.6640625" style="37"/>
    <col min="14337" max="14337" width="9.5" style="37" bestFit="1" customWidth="1"/>
    <col min="14338" max="14338" width="35.1640625" style="37" customWidth="1"/>
    <col min="14339" max="14339" width="20.5" style="37" bestFit="1" customWidth="1"/>
    <col min="14340" max="14340" width="21" style="37" bestFit="1" customWidth="1"/>
    <col min="14341" max="14341" width="39.5" style="37" customWidth="1"/>
    <col min="14342" max="14342" width="8.6640625" style="37"/>
    <col min="14343" max="14343" width="35.5" style="37" bestFit="1" customWidth="1"/>
    <col min="14344" max="14592" width="8.6640625" style="37"/>
    <col min="14593" max="14593" width="9.5" style="37" bestFit="1" customWidth="1"/>
    <col min="14594" max="14594" width="35.1640625" style="37" customWidth="1"/>
    <col min="14595" max="14595" width="20.5" style="37" bestFit="1" customWidth="1"/>
    <col min="14596" max="14596" width="21" style="37" bestFit="1" customWidth="1"/>
    <col min="14597" max="14597" width="39.5" style="37" customWidth="1"/>
    <col min="14598" max="14598" width="8.6640625" style="37"/>
    <col min="14599" max="14599" width="35.5" style="37" bestFit="1" customWidth="1"/>
    <col min="14600" max="14848" width="8.6640625" style="37"/>
    <col min="14849" max="14849" width="9.5" style="37" bestFit="1" customWidth="1"/>
    <col min="14850" max="14850" width="35.1640625" style="37" customWidth="1"/>
    <col min="14851" max="14851" width="20.5" style="37" bestFit="1" customWidth="1"/>
    <col min="14852" max="14852" width="21" style="37" bestFit="1" customWidth="1"/>
    <col min="14853" max="14853" width="39.5" style="37" customWidth="1"/>
    <col min="14854" max="14854" width="8.6640625" style="37"/>
    <col min="14855" max="14855" width="35.5" style="37" bestFit="1" customWidth="1"/>
    <col min="14856" max="15104" width="8.6640625" style="37"/>
    <col min="15105" max="15105" width="9.5" style="37" bestFit="1" customWidth="1"/>
    <col min="15106" max="15106" width="35.1640625" style="37" customWidth="1"/>
    <col min="15107" max="15107" width="20.5" style="37" bestFit="1" customWidth="1"/>
    <col min="15108" max="15108" width="21" style="37" bestFit="1" customWidth="1"/>
    <col min="15109" max="15109" width="39.5" style="37" customWidth="1"/>
    <col min="15110" max="15110" width="8.6640625" style="37"/>
    <col min="15111" max="15111" width="35.5" style="37" bestFit="1" customWidth="1"/>
    <col min="15112" max="15360" width="8.6640625" style="37"/>
    <col min="15361" max="15361" width="9.5" style="37" bestFit="1" customWidth="1"/>
    <col min="15362" max="15362" width="35.1640625" style="37" customWidth="1"/>
    <col min="15363" max="15363" width="20.5" style="37" bestFit="1" customWidth="1"/>
    <col min="15364" max="15364" width="21" style="37" bestFit="1" customWidth="1"/>
    <col min="15365" max="15365" width="39.5" style="37" customWidth="1"/>
    <col min="15366" max="15366" width="8.6640625" style="37"/>
    <col min="15367" max="15367" width="35.5" style="37" bestFit="1" customWidth="1"/>
    <col min="15368" max="15616" width="8.6640625" style="37"/>
    <col min="15617" max="15617" width="9.5" style="37" bestFit="1" customWidth="1"/>
    <col min="15618" max="15618" width="35.1640625" style="37" customWidth="1"/>
    <col min="15619" max="15619" width="20.5" style="37" bestFit="1" customWidth="1"/>
    <col min="15620" max="15620" width="21" style="37" bestFit="1" customWidth="1"/>
    <col min="15621" max="15621" width="39.5" style="37" customWidth="1"/>
    <col min="15622" max="15622" width="8.6640625" style="37"/>
    <col min="15623" max="15623" width="35.5" style="37" bestFit="1" customWidth="1"/>
    <col min="15624" max="15872" width="8.6640625" style="37"/>
    <col min="15873" max="15873" width="9.5" style="37" bestFit="1" customWidth="1"/>
    <col min="15874" max="15874" width="35.1640625" style="37" customWidth="1"/>
    <col min="15875" max="15875" width="20.5" style="37" bestFit="1" customWidth="1"/>
    <col min="15876" max="15876" width="21" style="37" bestFit="1" customWidth="1"/>
    <col min="15877" max="15877" width="39.5" style="37" customWidth="1"/>
    <col min="15878" max="15878" width="8.6640625" style="37"/>
    <col min="15879" max="15879" width="35.5" style="37" bestFit="1" customWidth="1"/>
    <col min="15880" max="16128" width="8.6640625" style="37"/>
    <col min="16129" max="16129" width="9.5" style="37" bestFit="1" customWidth="1"/>
    <col min="16130" max="16130" width="35.1640625" style="37" customWidth="1"/>
    <col min="16131" max="16131" width="20.5" style="37" bestFit="1" customWidth="1"/>
    <col min="16132" max="16132" width="21" style="37" bestFit="1" customWidth="1"/>
    <col min="16133" max="16133" width="39.5" style="37" customWidth="1"/>
    <col min="16134" max="16134" width="8.6640625" style="37"/>
    <col min="16135" max="16135" width="35.5" style="37" bestFit="1" customWidth="1"/>
    <col min="16136" max="16384" width="8.6640625" style="37"/>
  </cols>
  <sheetData>
    <row r="1" spans="1:10" ht="39" x14ac:dyDescent="0.55000000000000004">
      <c r="A1" s="34"/>
      <c r="B1" s="34"/>
      <c r="C1" s="35"/>
      <c r="D1" s="36" t="s">
        <v>24</v>
      </c>
      <c r="E1" s="205">
        <f ca="1">TODAY()</f>
        <v>45851</v>
      </c>
    </row>
    <row r="2" spans="1:10" ht="34" thickBot="1" x14ac:dyDescent="0.35">
      <c r="A2" s="259"/>
      <c r="B2" s="259"/>
      <c r="C2" s="259"/>
      <c r="D2" s="259"/>
      <c r="E2" s="259"/>
    </row>
    <row r="3" spans="1:10" s="42" customFormat="1" ht="33" x14ac:dyDescent="0.55000000000000004">
      <c r="A3" s="38" t="s">
        <v>1</v>
      </c>
      <c r="B3" s="39" t="s">
        <v>2</v>
      </c>
      <c r="C3" s="39" t="s">
        <v>81</v>
      </c>
      <c r="D3" s="40" t="s">
        <v>82</v>
      </c>
      <c r="E3" s="41" t="s">
        <v>7</v>
      </c>
      <c r="G3" s="43"/>
      <c r="H3" s="43"/>
      <c r="I3" s="44"/>
      <c r="J3" s="86"/>
    </row>
    <row r="4" spans="1:10" s="49" customFormat="1" ht="34" x14ac:dyDescent="0.15">
      <c r="A4" s="45">
        <v>1</v>
      </c>
      <c r="B4" s="46" t="s">
        <v>83</v>
      </c>
      <c r="C4" s="47"/>
      <c r="D4" s="48"/>
      <c r="E4" s="114"/>
      <c r="G4" s="50"/>
      <c r="I4" s="87"/>
    </row>
    <row r="5" spans="1:10" customFormat="1" ht="34" x14ac:dyDescent="0.4">
      <c r="A5" s="88">
        <v>2</v>
      </c>
      <c r="B5" s="89" t="s">
        <v>157</v>
      </c>
      <c r="C5" s="90"/>
      <c r="D5" s="91"/>
      <c r="E5" s="92"/>
      <c r="I5" s="94"/>
    </row>
    <row r="6" spans="1:10" customFormat="1" ht="34" x14ac:dyDescent="0.4">
      <c r="A6" s="88">
        <v>3</v>
      </c>
      <c r="B6" s="89" t="s">
        <v>91</v>
      </c>
      <c r="C6" s="90"/>
      <c r="D6" s="91"/>
      <c r="E6" s="92"/>
      <c r="G6" s="93"/>
      <c r="I6" s="94"/>
    </row>
    <row r="7" spans="1:10" customFormat="1" ht="34" customHeight="1" x14ac:dyDescent="0.4">
      <c r="A7" s="51">
        <v>4</v>
      </c>
      <c r="B7" s="52" t="s">
        <v>92</v>
      </c>
      <c r="C7" s="95"/>
      <c r="D7" s="65"/>
      <c r="E7" s="96" t="s">
        <v>24</v>
      </c>
      <c r="G7" s="93"/>
      <c r="I7" s="94"/>
    </row>
    <row r="8" spans="1:10" customFormat="1" ht="34" x14ac:dyDescent="0.55000000000000004">
      <c r="A8" s="51">
        <v>5</v>
      </c>
      <c r="B8" s="52" t="s">
        <v>84</v>
      </c>
      <c r="C8" s="53"/>
      <c r="D8" s="54"/>
      <c r="E8" s="55" t="s">
        <v>24</v>
      </c>
      <c r="G8" s="94"/>
      <c r="I8" s="94"/>
    </row>
    <row r="9" spans="1:10" customFormat="1" ht="34" customHeight="1" x14ac:dyDescent="0.4">
      <c r="A9" s="56">
        <v>6</v>
      </c>
      <c r="B9" s="57" t="s">
        <v>85</v>
      </c>
      <c r="C9" s="58"/>
      <c r="D9" s="59"/>
      <c r="E9" s="60" t="s">
        <v>24</v>
      </c>
      <c r="G9" s="94"/>
      <c r="I9" s="94"/>
    </row>
    <row r="10" spans="1:10" customFormat="1" ht="34" x14ac:dyDescent="0.4">
      <c r="A10" s="61">
        <v>7</v>
      </c>
      <c r="B10" s="62" t="s">
        <v>94</v>
      </c>
      <c r="C10" s="63"/>
      <c r="D10" s="64"/>
      <c r="E10" s="260"/>
      <c r="F10" s="94"/>
      <c r="G10" s="94"/>
      <c r="H10" s="94"/>
      <c r="I10" s="94"/>
    </row>
    <row r="11" spans="1:10" customFormat="1" ht="34" x14ac:dyDescent="0.4">
      <c r="A11" s="61">
        <v>8</v>
      </c>
      <c r="B11" s="62" t="s">
        <v>94</v>
      </c>
      <c r="C11" s="63"/>
      <c r="D11" s="64"/>
      <c r="E11" s="260"/>
      <c r="F11" s="94"/>
      <c r="G11" s="94"/>
      <c r="H11" s="94"/>
      <c r="I11" s="94"/>
    </row>
    <row r="12" spans="1:10" customFormat="1" ht="34" x14ac:dyDescent="0.4">
      <c r="A12" s="61">
        <v>9</v>
      </c>
      <c r="B12" s="62" t="s">
        <v>95</v>
      </c>
      <c r="C12" s="63"/>
      <c r="D12" s="64"/>
      <c r="E12" s="260"/>
      <c r="F12" s="94"/>
      <c r="G12" s="94"/>
      <c r="H12" s="94"/>
      <c r="I12" s="94"/>
    </row>
    <row r="13" spans="1:10" customFormat="1" ht="34" x14ac:dyDescent="0.4">
      <c r="A13" s="61">
        <v>10</v>
      </c>
      <c r="B13" s="62" t="s">
        <v>86</v>
      </c>
      <c r="C13" s="63"/>
      <c r="D13" s="64"/>
      <c r="E13" s="260"/>
      <c r="F13" s="94"/>
      <c r="G13" s="94"/>
      <c r="H13" s="94"/>
      <c r="I13" s="94"/>
    </row>
    <row r="14" spans="1:10" customFormat="1" ht="34" x14ac:dyDescent="0.4">
      <c r="A14" s="51">
        <v>11</v>
      </c>
      <c r="B14" s="52" t="s">
        <v>87</v>
      </c>
      <c r="C14" s="63"/>
      <c r="D14" s="65"/>
      <c r="E14" s="66"/>
      <c r="G14" s="94"/>
      <c r="H14" s="94"/>
      <c r="I14" s="94"/>
    </row>
    <row r="15" spans="1:10" customFormat="1" ht="35" thickBot="1" x14ac:dyDescent="0.6">
      <c r="A15" s="67">
        <v>12</v>
      </c>
      <c r="B15" s="68" t="s">
        <v>88</v>
      </c>
      <c r="C15" s="69"/>
      <c r="D15" s="70"/>
      <c r="E15" s="71"/>
      <c r="G15" s="94"/>
      <c r="H15" s="94"/>
      <c r="I15" s="94"/>
    </row>
    <row r="16" spans="1:10" customFormat="1" ht="34" thickBot="1" x14ac:dyDescent="0.6">
      <c r="A16" s="72"/>
      <c r="B16" s="73"/>
      <c r="C16" s="74"/>
      <c r="D16" s="75"/>
      <c r="E16" s="76"/>
      <c r="G16" s="94"/>
      <c r="H16" s="94"/>
      <c r="I16" s="94"/>
    </row>
    <row r="17" spans="1:5" ht="33" x14ac:dyDescent="0.55000000000000004">
      <c r="A17" s="77"/>
      <c r="B17" s="78" t="s">
        <v>89</v>
      </c>
      <c r="C17" s="79"/>
      <c r="D17" s="80"/>
      <c r="E17" s="81"/>
    </row>
    <row r="18" spans="1:5" ht="34" thickBot="1" x14ac:dyDescent="0.6">
      <c r="A18" s="82"/>
      <c r="B18" s="83" t="s">
        <v>90</v>
      </c>
      <c r="C18" s="97"/>
      <c r="D18" s="84"/>
      <c r="E18" s="85"/>
    </row>
    <row r="19" spans="1:5" x14ac:dyDescent="0.3">
      <c r="C19" s="98" t="s">
        <v>24</v>
      </c>
    </row>
  </sheetData>
  <mergeCells count="2">
    <mergeCell ref="A2:E2"/>
    <mergeCell ref="E10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4580-AA9C-4701-B58D-A12545FFC6BE}">
  <sheetPr>
    <tabColor rgb="FFFF0000"/>
    <pageSetUpPr fitToPage="1"/>
  </sheetPr>
  <dimension ref="A1"/>
  <sheetViews>
    <sheetView workbookViewId="0">
      <selection activeCell="A2" sqref="A2:M8"/>
    </sheetView>
  </sheetViews>
  <sheetFormatPr baseColWidth="10" defaultColWidth="8.83203125" defaultRowHeight="24" x14ac:dyDescent="0.4"/>
  <sheetData/>
  <pageMargins left="0.7" right="0.7" top="0.75" bottom="0.75" header="0.3" footer="0.3"/>
  <pageSetup paperSize="9" scale="7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รายละเอียด (05-07-2025)</vt:lpstr>
      <vt:lpstr>Summary</vt:lpstr>
      <vt:lpstr>PCA</vt:lpstr>
      <vt:lpstr>อัตราราคางานทาสีภายนอก</vt:lpstr>
      <vt:lpstr>'รายละเอียด (05-07-2025)'!Print_Area</vt:lpstr>
      <vt:lpstr>อัตราราคางานทาสีภายนอก!Print_Area</vt:lpstr>
      <vt:lpstr>'รายละเอียด (05-07-2025)'!Print_Titles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laksamee Hangnak</dc:creator>
  <cp:lastModifiedBy>Subhaj Limanond</cp:lastModifiedBy>
  <cp:lastPrinted>2024-11-14T04:34:46Z</cp:lastPrinted>
  <dcterms:created xsi:type="dcterms:W3CDTF">2024-01-23T09:41:27Z</dcterms:created>
  <dcterms:modified xsi:type="dcterms:W3CDTF">2025-07-13T14:25:44Z</dcterms:modified>
</cp:coreProperties>
</file>