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299" documentId="8_{F3CD0FF8-58C3-41F7-B22B-5E277AA3B591}" xr6:coauthVersionLast="47" xr6:coauthVersionMax="47" xr10:uidLastSave="{DEB98749-76CD-4EB7-A043-2AD3E78BAE70}"/>
  <bookViews>
    <workbookView xWindow="-12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8" i="1" l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4" i="1"/>
  <c r="D125" i="1"/>
  <c r="D112" i="1"/>
  <c r="D99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67" i="4"/>
  <c r="B66" i="4"/>
  <c r="B65" i="4"/>
  <c r="B63" i="4"/>
  <c r="B64" i="4"/>
  <c r="D71" i="1"/>
  <c r="D81" i="1"/>
  <c r="D76" i="1"/>
  <c r="B59" i="4"/>
  <c r="B58" i="4"/>
  <c r="B57" i="4"/>
  <c r="B56" i="4"/>
  <c r="B55" i="4"/>
  <c r="G17" i="2" a="1"/>
  <c r="G17" i="2" s="1"/>
  <c r="B54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3" i="4"/>
  <c r="B52" i="4"/>
  <c r="B51" i="4"/>
  <c r="D59" i="1"/>
  <c r="D62" i="1" l="1"/>
  <c r="D60" i="1"/>
  <c r="D66" i="1"/>
  <c r="D57" i="1"/>
  <c r="D58" i="1"/>
  <c r="D68" i="1"/>
  <c r="D96" i="1"/>
  <c r="D45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29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<sst xmlns="http://schemas.openxmlformats.org/spreadsheetml/2006/main" count="2662" uniqueCount="608">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</sst>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6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>
    <filterColumn colId="1">
      <filters>
        <filter val="Beltone Envision 17 62S-DRWC Digital RIE"/>
        <filter val="Beltone Envision 4 62S-DRWC Digital RIE"/>
        <filter val="Beltone Envision 6 62S-DRWC Digital RIE"/>
        <filter val="Beltone Envision 9 62S-DRWC Digital RIE"/>
      </filters>
    </filterColumn>
    <filterColumn colId="4">
      <filters>
        <filter val="Nations Hearing Competitive"/>
        <filter val="Volume Discount"/>
      </filters>
    </filterColumn>
  </autoFilter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93" t="s">
        <v>0</v>
      </c>
      <c r="C5" s="94"/>
      <c r="D5" s="10" t="s">
        <v>1</v>
      </c>
      <c r="E5" s="96" t="s">
        <v>68</v>
      </c>
      <c r="F5" s="97"/>
      <c r="G5" s="82" t="s">
        <v>572</v>
      </c>
    </row>
    <row r="6" spans="1:20" ht="23.25" customHeight="1" thickBot="1" x14ac:dyDescent="0.25">
      <c r="B6" s="91" t="s">
        <v>432</v>
      </c>
      <c r="C6" s="92"/>
      <c r="D6" s="25">
        <v>2</v>
      </c>
      <c r="E6" s="98" t="s">
        <v>2</v>
      </c>
      <c r="F6" s="99"/>
      <c r="G6" s="81" t="s">
        <v>573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95" t="s">
        <v>5</v>
      </c>
      <c r="C10" s="95"/>
      <c r="E10" s="12" t="s">
        <v>430</v>
      </c>
      <c r="F10" s="12" t="s">
        <v>7</v>
      </c>
      <c r="G10" s="12" t="s">
        <v>6</v>
      </c>
      <c r="J10" s="100" t="s">
        <v>77</v>
      </c>
      <c r="K10" s="100"/>
      <c r="L10" s="100"/>
      <c r="M10" s="100"/>
      <c r="N10" s="100"/>
      <c r="O10" s="100"/>
      <c r="P10" s="100"/>
      <c r="Q10" s="100"/>
    </row>
    <row r="11" spans="1:20" ht="18" customHeight="1" x14ac:dyDescent="0.2">
      <c r="A11" t="s">
        <v>424</v>
      </c>
      <c r="B11" s="112" t="str">
        <f>IF($B$6="","",$B$6)</f>
        <v>Beltone RIE Digital Serene 17 62SDRWC</v>
      </c>
      <c r="C11" s="112"/>
      <c r="D11" s="112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101" t="str" cm="1">
        <f t="array" ref="J11">IF($B$6="","",_xlfn.XLOOKUP($B$6&amp;$E$6,haList!A:A&amp;haList!E:E,haList!D:D))</f>
        <v>(REG-HI-SER17-62SDRWC)</v>
      </c>
      <c r="K11" s="102"/>
      <c r="L11" s="102"/>
      <c r="M11" s="102"/>
      <c r="N11" s="102"/>
      <c r="O11" s="102"/>
      <c r="P11" s="102"/>
      <c r="Q11" s="103"/>
    </row>
    <row r="12" spans="1:20" ht="18" customHeight="1" x14ac:dyDescent="0.2">
      <c r="A12" t="s">
        <v>425</v>
      </c>
      <c r="B12" s="112" t="str">
        <f>IF($D$6=1,"",B11)</f>
        <v>Beltone RIE Digital Serene 17 62SDRWC</v>
      </c>
      <c r="C12" s="112"/>
      <c r="D12" s="112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104"/>
      <c r="K12" s="105"/>
      <c r="L12" s="105"/>
      <c r="M12" s="105"/>
      <c r="N12" s="105"/>
      <c r="O12" s="105"/>
      <c r="P12" s="105"/>
      <c r="Q12" s="106"/>
    </row>
    <row r="13" spans="1:20" ht="18" customHeight="1" x14ac:dyDescent="0.2">
      <c r="A13" t="s">
        <v>8</v>
      </c>
      <c r="B13" s="112" t="str" cm="1">
        <f t="array" ref="B13">IF($B$6="","",_xlfn.XLOOKUP($B$6&amp;$E$6,haList!A:A&amp;haList!E:E,haList!G:G))</f>
        <v>Standard Charger</v>
      </c>
      <c r="C13" s="112"/>
      <c r="D13" s="112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104"/>
      <c r="K13" s="105"/>
      <c r="L13" s="105"/>
      <c r="M13" s="105"/>
      <c r="N13" s="105"/>
      <c r="O13" s="105"/>
      <c r="P13" s="105"/>
      <c r="Q13" s="106"/>
      <c r="T13" s="37"/>
    </row>
    <row r="14" spans="1:20" ht="18" customHeight="1" x14ac:dyDescent="0.2">
      <c r="A14" t="s">
        <v>9</v>
      </c>
      <c r="B14" s="112" t="str" cm="1">
        <f t="array" ref="B14">IF($B$6="","",_xlfn.XLOOKUP($B$6&amp;$E$6,haList!A:A&amp;haList!E:E,haList!N:N))</f>
        <v>SureFit3 or M@RIE Receiver</v>
      </c>
      <c r="C14" s="112"/>
      <c r="D14" s="112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104"/>
      <c r="K14" s="105"/>
      <c r="L14" s="105"/>
      <c r="M14" s="105"/>
      <c r="N14" s="105"/>
      <c r="O14" s="105"/>
      <c r="P14" s="105"/>
      <c r="Q14" s="106"/>
      <c r="T14" s="37"/>
    </row>
    <row r="15" spans="1:20" ht="18" customHeight="1" x14ac:dyDescent="0.2">
      <c r="A15" t="s">
        <v>10</v>
      </c>
      <c r="B15" s="112" t="str">
        <f>IF($D$6=1,"",B14)</f>
        <v>SureFit3 or M@RIE Receiver</v>
      </c>
      <c r="C15" s="112"/>
      <c r="D15" s="112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104"/>
      <c r="K15" s="105"/>
      <c r="L15" s="105"/>
      <c r="M15" s="105"/>
      <c r="N15" s="105"/>
      <c r="O15" s="105"/>
      <c r="P15" s="105"/>
      <c r="Q15" s="106"/>
    </row>
    <row r="16" spans="1:20" ht="18" customHeight="1" thickBot="1" x14ac:dyDescent="0.25">
      <c r="B16" s="108" t="s">
        <v>11</v>
      </c>
      <c r="C16" s="108"/>
      <c r="D16" s="108"/>
      <c r="E16" s="47"/>
      <c r="F16" s="47"/>
      <c r="G16" s="13">
        <f>SUM(G11:G15)</f>
        <v>8850</v>
      </c>
      <c r="J16" s="109" t="str" cm="1">
        <f t="array" ref="J16">IF($B$6="","",_xlfn.XLOOKUP($B$6&amp;$E$6,haList!A:A&amp;haList!E:E,haList!C:C))</f>
        <v>REG-HI-SER17-62SDRWC</v>
      </c>
      <c r="K16" s="110"/>
      <c r="L16" s="110"/>
      <c r="M16" s="110"/>
      <c r="N16" s="110"/>
      <c r="O16" s="110"/>
      <c r="P16" s="110"/>
      <c r="Q16" s="111"/>
    </row>
    <row r="17" spans="2:19" ht="18" customHeight="1" x14ac:dyDescent="0.2">
      <c r="B17" s="108" t="str" cm="1">
        <f t="array" ref="B17">IF($B$6="","",IF(_xlfn.XLOOKUP($B$6&amp;E6,haList!A:A&amp;haList!E:E,haList!M:M)=1,"PA Fitting Fee","(do not charge a PA Fitting Fee)"))</f>
        <v>PA Fitting Fee</v>
      </c>
      <c r="C17" s="108"/>
      <c r="D17" s="108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07" t="s">
        <v>12</v>
      </c>
      <c r="C18" s="107"/>
      <c r="D18" s="107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07"/>
      <c r="C19" s="107"/>
      <c r="D19" s="107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101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102"/>
      <c r="N20" s="103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104"/>
      <c r="M21" s="105"/>
      <c r="N21" s="106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104"/>
      <c r="M22" s="105"/>
      <c r="N22" s="106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104"/>
      <c r="M23" s="105"/>
      <c r="N23" s="106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13"/>
      <c r="M24" s="114"/>
      <c r="N24" s="115"/>
      <c r="O24" s="54"/>
      <c r="P24" s="54"/>
      <c r="Q24" s="54"/>
      <c r="R24" s="54"/>
      <c r="S24" s="54"/>
    </row>
    <row r="25" spans="2:19" ht="18" customHeight="1" thickBot="1" x14ac:dyDescent="0.3">
      <c r="B25" s="107"/>
      <c r="C25" s="107"/>
      <c r="D25" s="107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tabSelected="1" zoomScale="80" zoomScaleNormal="80" workbookViewId="0">
      <pane xSplit="1" ySplit="1" topLeftCell="B144" activePane="bottomRight" state="frozen"/>
      <selection pane="topRight" activeCell="B1" sqref="B1"/>
      <selection pane="bottomLeft" activeCell="A2" sqref="A2"/>
      <selection pane="bottomRight" activeCell="I180" sqref="I180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568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hidden="1" x14ac:dyDescent="0.7">
      <c r="A2" s="4" t="s">
        <v>58</v>
      </c>
      <c r="B2" s="83" t="s">
        <v>588</v>
      </c>
      <c r="C2" s="4"/>
      <c r="D2" s="26" t="s">
        <v>560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hidden="1" x14ac:dyDescent="0.7">
      <c r="A3" s="4" t="s">
        <v>58</v>
      </c>
      <c r="B3" s="83" t="s">
        <v>588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hidden="1" x14ac:dyDescent="0.7">
      <c r="A4" s="4" t="s">
        <v>59</v>
      </c>
      <c r="B4" s="83" t="s">
        <v>600</v>
      </c>
      <c r="C4" s="4"/>
      <c r="D4" s="26" t="s">
        <v>560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hidden="1" x14ac:dyDescent="0.7">
      <c r="A5" s="4" t="s">
        <v>59</v>
      </c>
      <c r="B5" s="83" t="s">
        <v>600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hidden="1" x14ac:dyDescent="0.7">
      <c r="A6" s="4" t="s">
        <v>60</v>
      </c>
      <c r="B6" s="83" t="s">
        <v>601</v>
      </c>
      <c r="C6" s="4"/>
      <c r="D6" s="26" t="s">
        <v>560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hidden="1" x14ac:dyDescent="0.7">
      <c r="A7" s="4" t="s">
        <v>60</v>
      </c>
      <c r="B7" s="83" t="s">
        <v>601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hidden="1" x14ac:dyDescent="0.7">
      <c r="A8" s="4" t="s">
        <v>61</v>
      </c>
      <c r="B8" s="83" t="s">
        <v>602</v>
      </c>
      <c r="C8" s="4"/>
      <c r="D8" s="26" t="s">
        <v>560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hidden="1" x14ac:dyDescent="0.7">
      <c r="A9" s="4" t="s">
        <v>61</v>
      </c>
      <c r="B9" s="83" t="s">
        <v>602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hidden="1" x14ac:dyDescent="0.7">
      <c r="A10" s="4" t="s">
        <v>62</v>
      </c>
      <c r="B10" s="83" t="s">
        <v>603</v>
      </c>
      <c r="C10" s="4"/>
      <c r="D10" s="26" t="s">
        <v>560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hidden="1" x14ac:dyDescent="0.7">
      <c r="A11" s="4" t="s">
        <v>62</v>
      </c>
      <c r="B11" s="83" t="s">
        <v>603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hidden="1" x14ac:dyDescent="0.7">
      <c r="A12" s="4" t="s">
        <v>63</v>
      </c>
      <c r="B12" s="83" t="s">
        <v>604</v>
      </c>
      <c r="C12" s="4"/>
      <c r="D12" s="26" t="s">
        <v>560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hidden="1" x14ac:dyDescent="0.7">
      <c r="A13" s="4" t="s">
        <v>63</v>
      </c>
      <c r="B13" s="83" t="s">
        <v>604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36</v>
      </c>
      <c r="B14" s="83" t="s">
        <v>589</v>
      </c>
      <c r="C14" s="4"/>
      <c r="D14" s="26" t="s">
        <v>560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hidden="1" x14ac:dyDescent="0.7">
      <c r="A15" s="71" t="s">
        <v>558</v>
      </c>
      <c r="B15" s="83" t="s">
        <v>576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hidden="1" x14ac:dyDescent="0.7">
      <c r="A16" s="4" t="s">
        <v>37</v>
      </c>
      <c r="B16" s="83" t="s">
        <v>590</v>
      </c>
      <c r="C16" s="4"/>
      <c r="D16" s="26" t="s">
        <v>560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hidden="1" x14ac:dyDescent="0.7">
      <c r="A17" s="71" t="s">
        <v>557</v>
      </c>
      <c r="B17" s="83" t="s">
        <v>575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hidden="1" x14ac:dyDescent="0.7">
      <c r="A18" s="4" t="s">
        <v>38</v>
      </c>
      <c r="B18" s="83" t="s">
        <v>591</v>
      </c>
      <c r="C18" s="4"/>
      <c r="D18" s="26" t="s">
        <v>560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hidden="1" x14ac:dyDescent="0.7">
      <c r="A19" s="71" t="s">
        <v>553</v>
      </c>
      <c r="B19" s="83" t="s">
        <v>569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hidden="1" x14ac:dyDescent="0.7">
      <c r="A20" s="4" t="s">
        <v>39</v>
      </c>
      <c r="B20" s="83" t="s">
        <v>592</v>
      </c>
      <c r="C20" s="4"/>
      <c r="D20" s="26" t="s">
        <v>560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hidden="1" x14ac:dyDescent="0.7">
      <c r="A21" s="71" t="s">
        <v>556</v>
      </c>
      <c r="B21" s="83" t="s">
        <v>574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hidden="1" x14ac:dyDescent="0.7">
      <c r="A22" s="4" t="s">
        <v>40</v>
      </c>
      <c r="B22" s="83" t="s">
        <v>593</v>
      </c>
      <c r="C22" s="4"/>
      <c r="D22" s="26" t="s">
        <v>560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hidden="1" x14ac:dyDescent="0.7">
      <c r="A23" s="71" t="s">
        <v>555</v>
      </c>
      <c r="B23" s="80" t="s">
        <v>571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hidden="1" x14ac:dyDescent="0.7">
      <c r="A24" s="4" t="s">
        <v>41</v>
      </c>
      <c r="B24" s="83" t="s">
        <v>594</v>
      </c>
      <c r="C24" s="4"/>
      <c r="D24" s="26" t="s">
        <v>560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hidden="1" x14ac:dyDescent="0.7">
      <c r="A25" s="71" t="s">
        <v>554</v>
      </c>
      <c r="B25" s="83" t="s">
        <v>570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hidden="1" x14ac:dyDescent="0.7">
      <c r="A26" s="4" t="s">
        <v>42</v>
      </c>
      <c r="B26" s="83" t="s">
        <v>595</v>
      </c>
      <c r="C26" s="4"/>
      <c r="D26" s="26" t="s">
        <v>560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hidden="1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hidden="1" x14ac:dyDescent="0.7">
      <c r="A28" s="4" t="s">
        <v>43</v>
      </c>
      <c r="B28" s="83" t="s">
        <v>596</v>
      </c>
      <c r="C28" s="4"/>
      <c r="D28" s="26" t="s">
        <v>560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hidden="1" x14ac:dyDescent="0.7">
      <c r="A29" s="4" t="s">
        <v>50</v>
      </c>
      <c r="B29" s="83" t="s">
        <v>577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hidden="1" x14ac:dyDescent="0.7">
      <c r="A30" s="4" t="s">
        <v>22</v>
      </c>
      <c r="B30" s="83" t="s">
        <v>597</v>
      </c>
      <c r="C30" s="4"/>
      <c r="D30" s="26" t="s">
        <v>560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hidden="1" x14ac:dyDescent="0.7">
      <c r="A31" s="4" t="s">
        <v>36</v>
      </c>
      <c r="B31" s="83" t="s">
        <v>589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hidden="1" x14ac:dyDescent="0.7">
      <c r="A32" s="4" t="s">
        <v>26</v>
      </c>
      <c r="B32" s="83" t="s">
        <v>598</v>
      </c>
      <c r="C32" s="4"/>
      <c r="D32" s="26" t="s">
        <v>560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hidden="1" x14ac:dyDescent="0.7">
      <c r="A33" s="4" t="s">
        <v>37</v>
      </c>
      <c r="B33" s="83" t="s">
        <v>590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hidden="1" x14ac:dyDescent="0.7">
      <c r="A34" s="4" t="s">
        <v>27</v>
      </c>
      <c r="B34" s="83" t="s">
        <v>599</v>
      </c>
      <c r="C34" s="4"/>
      <c r="D34" s="26" t="s">
        <v>560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hidden="1" x14ac:dyDescent="0.7">
      <c r="A35" s="4" t="s">
        <v>38</v>
      </c>
      <c r="B35" s="83" t="s">
        <v>591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hidden="1" x14ac:dyDescent="0.7">
      <c r="A36" s="4" t="s">
        <v>28</v>
      </c>
      <c r="B36" s="83" t="s">
        <v>605</v>
      </c>
      <c r="C36" s="4"/>
      <c r="D36" s="26" t="s">
        <v>560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hidden="1" x14ac:dyDescent="0.7">
      <c r="A37" s="4" t="s">
        <v>39</v>
      </c>
      <c r="B37" s="83" t="s">
        <v>592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hidden="1" x14ac:dyDescent="0.7">
      <c r="A38" s="4" t="s">
        <v>44</v>
      </c>
      <c r="B38" s="83" t="s">
        <v>580</v>
      </c>
      <c r="C38" s="4"/>
      <c r="D38" s="26" t="s">
        <v>560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hidden="1" x14ac:dyDescent="0.7">
      <c r="A39" s="4" t="s">
        <v>45</v>
      </c>
      <c r="B39" s="83" t="s">
        <v>583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hidden="1" x14ac:dyDescent="0.7">
      <c r="A40" s="4" t="s">
        <v>29</v>
      </c>
      <c r="B40" s="83" t="s">
        <v>581</v>
      </c>
      <c r="C40" s="4"/>
      <c r="D40" s="26" t="s">
        <v>560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hidden="1" x14ac:dyDescent="0.7">
      <c r="A41" s="4" t="s">
        <v>47</v>
      </c>
      <c r="B41" s="83" t="s">
        <v>586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hidden="1" x14ac:dyDescent="0.7">
      <c r="A42" s="4" t="s">
        <v>45</v>
      </c>
      <c r="B42" s="83" t="s">
        <v>583</v>
      </c>
      <c r="C42" s="4"/>
      <c r="D42" s="26" t="s">
        <v>560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hidden="1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hidden="1" x14ac:dyDescent="0.7">
      <c r="A44" s="4" t="s">
        <v>46</v>
      </c>
      <c r="B44" s="83" t="s">
        <v>584</v>
      </c>
      <c r="C44" s="4"/>
      <c r="D44" s="26" t="s">
        <v>560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hidden="1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hidden="1" x14ac:dyDescent="0.7">
      <c r="A46" s="4" t="s">
        <v>30</v>
      </c>
      <c r="B46" s="83" t="s">
        <v>582</v>
      </c>
      <c r="C46" s="4"/>
      <c r="D46" s="26" t="s">
        <v>560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hidden="1" x14ac:dyDescent="0.7">
      <c r="A47" s="4" t="s">
        <v>52</v>
      </c>
      <c r="B47" s="83" t="s">
        <v>578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hidden="1" x14ac:dyDescent="0.7">
      <c r="A48" s="4" t="s">
        <v>47</v>
      </c>
      <c r="B48" s="83" t="s">
        <v>586</v>
      </c>
      <c r="C48" s="4"/>
      <c r="D48" s="26" t="s">
        <v>560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hidden="1" x14ac:dyDescent="0.7">
      <c r="A49" s="4" t="s">
        <v>40</v>
      </c>
      <c r="B49" s="83" t="s">
        <v>593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hidden="1" x14ac:dyDescent="0.7">
      <c r="A50" s="4" t="s">
        <v>48</v>
      </c>
      <c r="B50" s="83" t="s">
        <v>587</v>
      </c>
      <c r="C50" s="4"/>
      <c r="D50" s="26" t="s">
        <v>560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hidden="1" x14ac:dyDescent="0.7">
      <c r="A51" s="4" t="s">
        <v>41</v>
      </c>
      <c r="B51" s="83" t="s">
        <v>594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hidden="1" x14ac:dyDescent="0.7">
      <c r="A52" s="4" t="s">
        <v>31</v>
      </c>
      <c r="B52" s="83" t="s">
        <v>585</v>
      </c>
      <c r="C52" s="4"/>
      <c r="D52" s="26" t="s">
        <v>560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hidden="1" x14ac:dyDescent="0.7">
      <c r="A53" s="4" t="s">
        <v>42</v>
      </c>
      <c r="B53" s="83" t="s">
        <v>595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hidden="1" x14ac:dyDescent="0.7">
      <c r="A54" s="4" t="s">
        <v>43</v>
      </c>
      <c r="B54" s="83" t="s">
        <v>596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hidden="1" x14ac:dyDescent="0.7">
      <c r="A55" s="71" t="s">
        <v>558</v>
      </c>
      <c r="B55" s="83" t="s">
        <v>576</v>
      </c>
      <c r="C55" s="71"/>
      <c r="D55" s="26" t="s">
        <v>560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hidden="1" x14ac:dyDescent="0.7">
      <c r="A56" s="4" t="s">
        <v>44</v>
      </c>
      <c r="B56" s="83" t="s">
        <v>580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hidden="1" x14ac:dyDescent="0.7">
      <c r="A57" s="71" t="s">
        <v>557</v>
      </c>
      <c r="B57" s="71" t="s">
        <v>557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hidden="1" x14ac:dyDescent="0.7">
      <c r="A58" s="71" t="s">
        <v>557</v>
      </c>
      <c r="B58" s="71" t="s">
        <v>557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hidden="1" x14ac:dyDescent="0.7">
      <c r="A59" s="71" t="s">
        <v>557</v>
      </c>
      <c r="B59" s="71" t="s">
        <v>557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hidden="1" x14ac:dyDescent="0.7">
      <c r="A60" s="71" t="s">
        <v>557</v>
      </c>
      <c r="B60" s="71" t="s">
        <v>557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hidden="1" x14ac:dyDescent="0.7">
      <c r="A61" s="4" t="s">
        <v>46</v>
      </c>
      <c r="B61" s="83" t="s">
        <v>584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hidden="1" x14ac:dyDescent="0.7">
      <c r="A62" s="71" t="s">
        <v>557</v>
      </c>
      <c r="B62" s="71" t="s">
        <v>557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hidden="1" x14ac:dyDescent="0.7">
      <c r="A63" s="71" t="s">
        <v>557</v>
      </c>
      <c r="B63" s="71" t="s">
        <v>557</v>
      </c>
      <c r="C63" s="71"/>
      <c r="D63" s="26" t="s">
        <v>560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hidden="1" x14ac:dyDescent="0.7">
      <c r="A64" s="71" t="s">
        <v>557</v>
      </c>
      <c r="B64" s="71" t="s">
        <v>557</v>
      </c>
      <c r="C64" s="66"/>
      <c r="D64" s="26" t="str">
        <f t="shared" ref="D64:D69" si="7">"("&amp;C64&amp;")"</f>
        <v>()</v>
      </c>
      <c r="E64" s="78" t="s">
        <v>559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hidden="1" x14ac:dyDescent="0.7">
      <c r="A65" s="71" t="s">
        <v>557</v>
      </c>
      <c r="B65" s="71" t="s">
        <v>557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hidden="1" x14ac:dyDescent="0.7">
      <c r="A66" s="71" t="s">
        <v>557</v>
      </c>
      <c r="B66" s="71" t="s">
        <v>557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hidden="1" x14ac:dyDescent="0.7">
      <c r="A67" s="71" t="s">
        <v>557</v>
      </c>
      <c r="B67" s="71" t="s">
        <v>557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hidden="1" x14ac:dyDescent="0.7">
      <c r="A68" s="71" t="s">
        <v>557</v>
      </c>
      <c r="B68" s="71" t="s">
        <v>557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hidden="1" x14ac:dyDescent="0.7">
      <c r="A69" s="71" t="s">
        <v>553</v>
      </c>
      <c r="B69" s="80" t="s">
        <v>569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hidden="1" x14ac:dyDescent="0.7">
      <c r="A70" s="71" t="s">
        <v>553</v>
      </c>
      <c r="B70" s="80" t="s">
        <v>569</v>
      </c>
      <c r="C70" s="71"/>
      <c r="D70" s="26" t="s">
        <v>560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hidden="1" x14ac:dyDescent="0.7">
      <c r="A71" s="71" t="s">
        <v>553</v>
      </c>
      <c r="B71" s="80" t="s">
        <v>569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hidden="1" x14ac:dyDescent="0.7">
      <c r="A72" s="4" t="s">
        <v>48</v>
      </c>
      <c r="B72" s="83" t="s">
        <v>587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hidden="1" x14ac:dyDescent="0.7">
      <c r="A73" s="71" t="s">
        <v>556</v>
      </c>
      <c r="B73" s="83" t="s">
        <v>574</v>
      </c>
      <c r="C73" s="71"/>
      <c r="D73" s="26" t="s">
        <v>560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hidden="1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hidden="1" x14ac:dyDescent="0.7">
      <c r="A75" s="71" t="s">
        <v>555</v>
      </c>
      <c r="B75" s="80" t="s">
        <v>571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hidden="1" x14ac:dyDescent="0.7">
      <c r="A76" s="71" t="s">
        <v>555</v>
      </c>
      <c r="B76" s="80" t="s">
        <v>571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hidden="1" x14ac:dyDescent="0.7">
      <c r="A77" s="4" t="s">
        <v>34</v>
      </c>
      <c r="B77" s="83" t="s">
        <v>579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hidden="1" x14ac:dyDescent="0.7">
      <c r="A78" s="71" t="s">
        <v>555</v>
      </c>
      <c r="B78" s="80" t="s">
        <v>570</v>
      </c>
      <c r="C78" s="71"/>
      <c r="D78" s="26" t="s">
        <v>560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hidden="1" x14ac:dyDescent="0.7">
      <c r="A79" s="71" t="s">
        <v>554</v>
      </c>
      <c r="B79" s="80" t="s">
        <v>571</v>
      </c>
      <c r="C79" s="71"/>
      <c r="D79" s="26" t="s">
        <v>560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hidden="1" x14ac:dyDescent="0.7">
      <c r="A80" s="71" t="s">
        <v>554</v>
      </c>
      <c r="B80" s="80" t="s">
        <v>570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hidden="1" x14ac:dyDescent="0.7">
      <c r="A81" s="71" t="s">
        <v>554</v>
      </c>
      <c r="B81" s="80" t="s">
        <v>570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hidden="1" x14ac:dyDescent="0.7">
      <c r="A82" s="4" t="s">
        <v>22</v>
      </c>
      <c r="B82" s="83" t="s">
        <v>597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hidden="1" x14ac:dyDescent="0.7">
      <c r="A83" s="4" t="s">
        <v>49</v>
      </c>
      <c r="B83" s="4" t="s">
        <v>75</v>
      </c>
      <c r="C83" s="4" t="s">
        <v>417</v>
      </c>
      <c r="D83" s="26" t="s">
        <v>561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hidden="1" x14ac:dyDescent="0.7">
      <c r="A84" s="4" t="s">
        <v>26</v>
      </c>
      <c r="B84" s="83" t="s">
        <v>598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hidden="1" x14ac:dyDescent="0.7">
      <c r="A85" s="4" t="s">
        <v>50</v>
      </c>
      <c r="B85" s="83" t="s">
        <v>577</v>
      </c>
      <c r="C85" s="4"/>
      <c r="D85" s="26" t="s">
        <v>560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hidden="1" x14ac:dyDescent="0.7">
      <c r="A86" s="4" t="s">
        <v>27</v>
      </c>
      <c r="B86" s="83" t="s">
        <v>599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hidden="1" x14ac:dyDescent="0.7">
      <c r="A87" s="4" t="s">
        <v>51</v>
      </c>
      <c r="B87" s="4" t="s">
        <v>76</v>
      </c>
      <c r="C87" s="4" t="s">
        <v>418</v>
      </c>
      <c r="D87" s="26" t="s">
        <v>562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hidden="1" x14ac:dyDescent="0.7">
      <c r="A88" s="4" t="s">
        <v>28</v>
      </c>
      <c r="B88" s="83" t="s">
        <v>605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hidden="1" x14ac:dyDescent="0.7">
      <c r="A89" s="4" t="s">
        <v>421</v>
      </c>
      <c r="B89" s="4" t="s">
        <v>422</v>
      </c>
      <c r="C89" s="4" t="s">
        <v>423</v>
      </c>
      <c r="D89" s="26" t="s">
        <v>563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hidden="1" x14ac:dyDescent="0.7">
      <c r="A90" s="4" t="s">
        <v>29</v>
      </c>
      <c r="B90" s="83" t="s">
        <v>581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hidden="1" x14ac:dyDescent="0.7">
      <c r="A91" s="4" t="s">
        <v>52</v>
      </c>
      <c r="B91" s="83" t="s">
        <v>578</v>
      </c>
      <c r="C91" s="4"/>
      <c r="D91" s="26" t="s">
        <v>560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hidden="1" x14ac:dyDescent="0.7">
      <c r="A92" s="4" t="s">
        <v>30</v>
      </c>
      <c r="B92" s="83" t="s">
        <v>582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hidden="1" x14ac:dyDescent="0.7">
      <c r="A93" s="4" t="s">
        <v>32</v>
      </c>
      <c r="B93" s="4" t="s">
        <v>74</v>
      </c>
      <c r="C93" s="4" t="s">
        <v>419</v>
      </c>
      <c r="D93" s="26" t="s">
        <v>564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hidden="1" x14ac:dyDescent="0.7">
      <c r="A94" s="4" t="s">
        <v>31</v>
      </c>
      <c r="B94" s="83" t="s">
        <v>585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hidden="1" x14ac:dyDescent="0.7">
      <c r="A95" s="4" t="s">
        <v>34</v>
      </c>
      <c r="B95" s="83" t="s">
        <v>579</v>
      </c>
      <c r="C95" s="4"/>
      <c r="D95" s="26" t="s">
        <v>560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hidden="1" x14ac:dyDescent="0.7">
      <c r="A96" s="71" t="s">
        <v>557</v>
      </c>
      <c r="B96" s="71" t="s">
        <v>557</v>
      </c>
      <c r="C96" s="66" t="s">
        <v>519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hidden="1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hidden="1" x14ac:dyDescent="0.7">
      <c r="A98" s="4" t="s">
        <v>432</v>
      </c>
      <c r="B98" s="70" t="s">
        <v>438</v>
      </c>
      <c r="C98" s="4" t="s">
        <v>435</v>
      </c>
      <c r="D98" s="26" t="s">
        <v>565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hidden="1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559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hidden="1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hidden="1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hidden="1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hidden="1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hidden="1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hidden="1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hidden="1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hidden="1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hidden="1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hidden="1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hidden="1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hidden="1" x14ac:dyDescent="0.7">
      <c r="A111" s="4" t="s">
        <v>433</v>
      </c>
      <c r="B111" s="70" t="s">
        <v>439</v>
      </c>
      <c r="C111" s="4" t="s">
        <v>436</v>
      </c>
      <c r="D111" s="26" t="s">
        <v>566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hidden="1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559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hidden="1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hidden="1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hidden="1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hidden="1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hidden="1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hidden="1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hidden="1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hidden="1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hidden="1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hidden="1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hidden="1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hidden="1" x14ac:dyDescent="0.7">
      <c r="A124" s="4" t="s">
        <v>434</v>
      </c>
      <c r="B124" s="70" t="s">
        <v>440</v>
      </c>
      <c r="C124" s="4" t="s">
        <v>437</v>
      </c>
      <c r="D124" s="26" t="s">
        <v>567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hidden="1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559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hidden="1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hidden="1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hidden="1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hidden="1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hidden="1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hidden="1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hidden="1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hidden="1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hidden="1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hidden="1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hidden="1" x14ac:dyDescent="0.7">
      <c r="A136" s="83" t="s">
        <v>58</v>
      </c>
      <c r="B136" s="83" t="s">
        <v>588</v>
      </c>
      <c r="C136" s="83"/>
      <c r="D136" s="26" t="s">
        <v>560</v>
      </c>
      <c r="E136" s="84" t="s">
        <v>606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hidden="1" x14ac:dyDescent="0.7">
      <c r="A137" s="83" t="s">
        <v>59</v>
      </c>
      <c r="B137" s="83" t="s">
        <v>600</v>
      </c>
      <c r="C137" s="83"/>
      <c r="D137" s="26" t="s">
        <v>560</v>
      </c>
      <c r="E137" s="84" t="s">
        <v>606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hidden="1" x14ac:dyDescent="0.7">
      <c r="A138" s="83" t="s">
        <v>60</v>
      </c>
      <c r="B138" s="83" t="s">
        <v>601</v>
      </c>
      <c r="C138" s="83"/>
      <c r="D138" s="26" t="s">
        <v>560</v>
      </c>
      <c r="E138" s="84" t="s">
        <v>606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hidden="1" x14ac:dyDescent="0.7">
      <c r="A139" s="83" t="s">
        <v>61</v>
      </c>
      <c r="B139" s="83" t="s">
        <v>602</v>
      </c>
      <c r="C139" s="83"/>
      <c r="D139" s="26" t="s">
        <v>560</v>
      </c>
      <c r="E139" s="84" t="s">
        <v>606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hidden="1" x14ac:dyDescent="0.7">
      <c r="A140" s="83" t="s">
        <v>62</v>
      </c>
      <c r="B140" s="83" t="s">
        <v>603</v>
      </c>
      <c r="C140" s="83"/>
      <c r="D140" s="26" t="s">
        <v>560</v>
      </c>
      <c r="E140" s="84" t="s">
        <v>606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hidden="1" x14ac:dyDescent="0.7">
      <c r="A141" s="83" t="s">
        <v>63</v>
      </c>
      <c r="B141" s="83" t="s">
        <v>604</v>
      </c>
      <c r="C141" s="83"/>
      <c r="D141" s="26" t="s">
        <v>560</v>
      </c>
      <c r="E141" s="84" t="s">
        <v>606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hidden="1" x14ac:dyDescent="0.7">
      <c r="A142" s="83" t="s">
        <v>558</v>
      </c>
      <c r="B142" s="83" t="s">
        <v>576</v>
      </c>
      <c r="C142" s="83"/>
      <c r="D142" s="26" t="s">
        <v>560</v>
      </c>
      <c r="E142" s="84" t="s">
        <v>606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hidden="1" x14ac:dyDescent="0.7">
      <c r="A143" s="83" t="s">
        <v>557</v>
      </c>
      <c r="B143" s="83" t="s">
        <v>575</v>
      </c>
      <c r="C143" s="83"/>
      <c r="D143" s="26" t="s">
        <v>560</v>
      </c>
      <c r="E143" s="84" t="s">
        <v>606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x14ac:dyDescent="0.7">
      <c r="A144" s="83" t="s">
        <v>553</v>
      </c>
      <c r="B144" s="83" t="s">
        <v>569</v>
      </c>
      <c r="C144" s="83"/>
      <c r="D144" s="26" t="s">
        <v>560</v>
      </c>
      <c r="E144" s="84" t="s">
        <v>606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x14ac:dyDescent="0.7">
      <c r="A145" s="83" t="s">
        <v>556</v>
      </c>
      <c r="B145" s="83" t="s">
        <v>574</v>
      </c>
      <c r="C145" s="83"/>
      <c r="D145" s="26" t="s">
        <v>560</v>
      </c>
      <c r="E145" s="84" t="s">
        <v>606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x14ac:dyDescent="0.7">
      <c r="A146" s="83" t="s">
        <v>555</v>
      </c>
      <c r="B146" s="83" t="s">
        <v>571</v>
      </c>
      <c r="C146" s="83"/>
      <c r="D146" s="26" t="s">
        <v>560</v>
      </c>
      <c r="E146" s="84" t="s">
        <v>606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x14ac:dyDescent="0.7">
      <c r="A147" s="83" t="s">
        <v>554</v>
      </c>
      <c r="B147" s="83" t="s">
        <v>570</v>
      </c>
      <c r="C147" s="83"/>
      <c r="D147" s="26" t="s">
        <v>560</v>
      </c>
      <c r="E147" s="84" t="s">
        <v>606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hidden="1" x14ac:dyDescent="0.7">
      <c r="A148" s="83" t="s">
        <v>49</v>
      </c>
      <c r="B148" s="83" t="s">
        <v>75</v>
      </c>
      <c r="C148" s="83" t="s">
        <v>417</v>
      </c>
      <c r="D148" s="26" t="s">
        <v>561</v>
      </c>
      <c r="E148" s="84" t="s">
        <v>606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hidden="1" x14ac:dyDescent="0.7">
      <c r="A149" s="83" t="s">
        <v>50</v>
      </c>
      <c r="B149" s="83" t="s">
        <v>577</v>
      </c>
      <c r="C149" s="83"/>
      <c r="D149" s="26" t="s">
        <v>560</v>
      </c>
      <c r="E149" s="84" t="s">
        <v>606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hidden="1" x14ac:dyDescent="0.7">
      <c r="A150" s="83" t="s">
        <v>36</v>
      </c>
      <c r="B150" s="83" t="s">
        <v>589</v>
      </c>
      <c r="C150" s="83"/>
      <c r="D150" s="26" t="s">
        <v>560</v>
      </c>
      <c r="E150" s="84" t="s">
        <v>606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hidden="1" x14ac:dyDescent="0.7">
      <c r="A151" s="83" t="s">
        <v>37</v>
      </c>
      <c r="B151" s="83" t="s">
        <v>590</v>
      </c>
      <c r="C151" s="83"/>
      <c r="D151" s="26" t="s">
        <v>560</v>
      </c>
      <c r="E151" s="84" t="s">
        <v>606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hidden="1" x14ac:dyDescent="0.7">
      <c r="A152" s="83" t="s">
        <v>38</v>
      </c>
      <c r="B152" s="83" t="s">
        <v>591</v>
      </c>
      <c r="C152" s="83"/>
      <c r="D152" s="26" t="s">
        <v>560</v>
      </c>
      <c r="E152" s="84" t="s">
        <v>606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hidden="1" x14ac:dyDescent="0.7">
      <c r="A153" s="83" t="s">
        <v>39</v>
      </c>
      <c r="B153" s="83" t="s">
        <v>592</v>
      </c>
      <c r="C153" s="83"/>
      <c r="D153" s="26" t="s">
        <v>560</v>
      </c>
      <c r="E153" s="84" t="s">
        <v>606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hidden="1" x14ac:dyDescent="0.7">
      <c r="A154" s="83" t="s">
        <v>45</v>
      </c>
      <c r="B154" s="83" t="s">
        <v>583</v>
      </c>
      <c r="C154" s="83"/>
      <c r="D154" s="26" t="s">
        <v>560</v>
      </c>
      <c r="E154" s="84" t="s">
        <v>606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hidden="1" x14ac:dyDescent="0.7">
      <c r="A155" s="83" t="s">
        <v>47</v>
      </c>
      <c r="B155" s="83" t="s">
        <v>586</v>
      </c>
      <c r="C155" s="83"/>
      <c r="D155" s="26" t="s">
        <v>560</v>
      </c>
      <c r="E155" s="84" t="s">
        <v>606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hidden="1" x14ac:dyDescent="0.7">
      <c r="A156" s="83" t="s">
        <v>51</v>
      </c>
      <c r="B156" s="83" t="s">
        <v>76</v>
      </c>
      <c r="C156" s="83" t="s">
        <v>418</v>
      </c>
      <c r="D156" s="26" t="s">
        <v>562</v>
      </c>
      <c r="E156" s="84" t="s">
        <v>606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hidden="1" x14ac:dyDescent="0.7">
      <c r="A157" s="83" t="s">
        <v>421</v>
      </c>
      <c r="B157" s="83" t="s">
        <v>422</v>
      </c>
      <c r="C157" s="83" t="s">
        <v>423</v>
      </c>
      <c r="D157" s="26" t="s">
        <v>563</v>
      </c>
      <c r="E157" s="84" t="s">
        <v>606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hidden="1" x14ac:dyDescent="0.7">
      <c r="A158" s="83" t="s">
        <v>52</v>
      </c>
      <c r="B158" s="83" t="s">
        <v>578</v>
      </c>
      <c r="C158" s="83"/>
      <c r="D158" s="26" t="s">
        <v>560</v>
      </c>
      <c r="E158" s="84" t="s">
        <v>606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hidden="1" x14ac:dyDescent="0.7">
      <c r="A159" s="83" t="s">
        <v>40</v>
      </c>
      <c r="B159" s="83" t="s">
        <v>593</v>
      </c>
      <c r="C159" s="83"/>
      <c r="D159" s="26" t="s">
        <v>560</v>
      </c>
      <c r="E159" s="84" t="s">
        <v>606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hidden="1" x14ac:dyDescent="0.7">
      <c r="A160" s="83" t="s">
        <v>41</v>
      </c>
      <c r="B160" s="83" t="s">
        <v>594</v>
      </c>
      <c r="C160" s="83"/>
      <c r="D160" s="26" t="s">
        <v>560</v>
      </c>
      <c r="E160" s="84" t="s">
        <v>606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hidden="1" x14ac:dyDescent="0.7">
      <c r="A161" s="83" t="s">
        <v>42</v>
      </c>
      <c r="B161" s="83" t="s">
        <v>595</v>
      </c>
      <c r="C161" s="83"/>
      <c r="D161" s="26" t="s">
        <v>560</v>
      </c>
      <c r="E161" s="84" t="s">
        <v>606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hidden="1" x14ac:dyDescent="0.7">
      <c r="A162" s="83" t="s">
        <v>43</v>
      </c>
      <c r="B162" s="83" t="s">
        <v>596</v>
      </c>
      <c r="C162" s="83"/>
      <c r="D162" s="26" t="s">
        <v>560</v>
      </c>
      <c r="E162" s="84" t="s">
        <v>606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hidden="1" x14ac:dyDescent="0.7">
      <c r="A163" s="83" t="s">
        <v>44</v>
      </c>
      <c r="B163" s="83" t="s">
        <v>580</v>
      </c>
      <c r="C163" s="83"/>
      <c r="D163" s="26" t="s">
        <v>560</v>
      </c>
      <c r="E163" s="84" t="s">
        <v>606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hidden="1" x14ac:dyDescent="0.7">
      <c r="A164" s="83" t="s">
        <v>46</v>
      </c>
      <c r="B164" s="83" t="s">
        <v>584</v>
      </c>
      <c r="C164" s="83"/>
      <c r="D164" s="26" t="s">
        <v>560</v>
      </c>
      <c r="E164" s="84" t="s">
        <v>606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hidden="1" x14ac:dyDescent="0.7">
      <c r="A165" s="83" t="s">
        <v>48</v>
      </c>
      <c r="B165" s="83" t="s">
        <v>587</v>
      </c>
      <c r="C165" s="83"/>
      <c r="D165" s="26" t="s">
        <v>560</v>
      </c>
      <c r="E165" s="84" t="s">
        <v>606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hidden="1" x14ac:dyDescent="0.7">
      <c r="A166" s="83" t="s">
        <v>32</v>
      </c>
      <c r="B166" s="83" t="s">
        <v>74</v>
      </c>
      <c r="C166" s="83" t="s">
        <v>419</v>
      </c>
      <c r="D166" s="26" t="s">
        <v>564</v>
      </c>
      <c r="E166" s="84" t="s">
        <v>606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hidden="1" x14ac:dyDescent="0.7">
      <c r="A167" s="83" t="s">
        <v>34</v>
      </c>
      <c r="B167" s="83" t="s">
        <v>579</v>
      </c>
      <c r="C167" s="83"/>
      <c r="D167" s="26" t="s">
        <v>560</v>
      </c>
      <c r="E167" s="84" t="s">
        <v>606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hidden="1" x14ac:dyDescent="0.7">
      <c r="A168" s="83" t="s">
        <v>22</v>
      </c>
      <c r="B168" s="83" t="s">
        <v>597</v>
      </c>
      <c r="C168" s="83"/>
      <c r="D168" s="26" t="s">
        <v>560</v>
      </c>
      <c r="E168" s="84" t="s">
        <v>606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hidden="1" x14ac:dyDescent="0.7">
      <c r="A169" s="83" t="s">
        <v>26</v>
      </c>
      <c r="B169" s="83" t="s">
        <v>598</v>
      </c>
      <c r="C169" s="83"/>
      <c r="D169" s="26" t="s">
        <v>560</v>
      </c>
      <c r="E169" s="84" t="s">
        <v>606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hidden="1" x14ac:dyDescent="0.7">
      <c r="A170" s="83" t="s">
        <v>27</v>
      </c>
      <c r="B170" s="83" t="s">
        <v>599</v>
      </c>
      <c r="C170" s="83"/>
      <c r="D170" s="26" t="s">
        <v>560</v>
      </c>
      <c r="E170" s="84" t="s">
        <v>606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hidden="1" x14ac:dyDescent="0.7">
      <c r="A171" s="83" t="s">
        <v>28</v>
      </c>
      <c r="B171" s="83" t="s">
        <v>605</v>
      </c>
      <c r="C171" s="83"/>
      <c r="D171" s="26" t="s">
        <v>560</v>
      </c>
      <c r="E171" s="84" t="s">
        <v>606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hidden="1" x14ac:dyDescent="0.7">
      <c r="A172" s="83" t="s">
        <v>29</v>
      </c>
      <c r="B172" s="83" t="s">
        <v>581</v>
      </c>
      <c r="C172" s="83"/>
      <c r="D172" s="26" t="s">
        <v>560</v>
      </c>
      <c r="E172" s="84" t="s">
        <v>606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hidden="1" x14ac:dyDescent="0.7">
      <c r="A173" s="83" t="s">
        <v>30</v>
      </c>
      <c r="B173" s="83" t="s">
        <v>582</v>
      </c>
      <c r="C173" s="83"/>
      <c r="D173" s="26" t="s">
        <v>560</v>
      </c>
      <c r="E173" s="84" t="s">
        <v>606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hidden="1" x14ac:dyDescent="0.7">
      <c r="A174" s="83" t="s">
        <v>31</v>
      </c>
      <c r="B174" s="83" t="s">
        <v>585</v>
      </c>
      <c r="C174" s="83"/>
      <c r="D174" s="26" t="s">
        <v>560</v>
      </c>
      <c r="E174" s="84" t="s">
        <v>606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hidden="1" x14ac:dyDescent="0.7">
      <c r="A175" s="83" t="s">
        <v>432</v>
      </c>
      <c r="B175" s="83" t="s">
        <v>438</v>
      </c>
      <c r="C175" s="83" t="s">
        <v>435</v>
      </c>
      <c r="D175" s="26" t="s">
        <v>565</v>
      </c>
      <c r="E175" s="84" t="s">
        <v>606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hidden="1" x14ac:dyDescent="0.7">
      <c r="A176" s="83" t="s">
        <v>433</v>
      </c>
      <c r="B176" s="83" t="s">
        <v>439</v>
      </c>
      <c r="C176" s="83" t="s">
        <v>436</v>
      </c>
      <c r="D176" s="26" t="s">
        <v>566</v>
      </c>
      <c r="E176" s="84" t="s">
        <v>606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hidden="1" x14ac:dyDescent="0.7">
      <c r="A177" s="83" t="s">
        <v>434</v>
      </c>
      <c r="B177" s="83" t="s">
        <v>440</v>
      </c>
      <c r="C177" s="83" t="s">
        <v>437</v>
      </c>
      <c r="D177" s="26" t="s">
        <v>567</v>
      </c>
      <c r="E177" s="84" t="s">
        <v>606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x14ac:dyDescent="0.7">
      <c r="A178" s="83" t="s">
        <v>553</v>
      </c>
      <c r="B178" s="83" t="s">
        <v>569</v>
      </c>
      <c r="C178" s="83"/>
      <c r="D178" s="26" t="s">
        <v>560</v>
      </c>
      <c r="E178" s="84" t="s">
        <v>607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x14ac:dyDescent="0.7">
      <c r="A179" s="83" t="s">
        <v>555</v>
      </c>
      <c r="B179" s="83" t="s">
        <v>571</v>
      </c>
      <c r="C179" s="83"/>
      <c r="D179" s="26" t="s">
        <v>560</v>
      </c>
      <c r="E179" s="84" t="s">
        <v>607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x14ac:dyDescent="0.7">
      <c r="A180" s="83" t="s">
        <v>554</v>
      </c>
      <c r="B180" s="83" t="s">
        <v>570</v>
      </c>
      <c r="C180" s="83"/>
      <c r="D180" s="26" t="s">
        <v>560</v>
      </c>
      <c r="E180" s="84" t="s">
        <v>607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52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533</v>
      </c>
      <c r="D1" t="s">
        <v>532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534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535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536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537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538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539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540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541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542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543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544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545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546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547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548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534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535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536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537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538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539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540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541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542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543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544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545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546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547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549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550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551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552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534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535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536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537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538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539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540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541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542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543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544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545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546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547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548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549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550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551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552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534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535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536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537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538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539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540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541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542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543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544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545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546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547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548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534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535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536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537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538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539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540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541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542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543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544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545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546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547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548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534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535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536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537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538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539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540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541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542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543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544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545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546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547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548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534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535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536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537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538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539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540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541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542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543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544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545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546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547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548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534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535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536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537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538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539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540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541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542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543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544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545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546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547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548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534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535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536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537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538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539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540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541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542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543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544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545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546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547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548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534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535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536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537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538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539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540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541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542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543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544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545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546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547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548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534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535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536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537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538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539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540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541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542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543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544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545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546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547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548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549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550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551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552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534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535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536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537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538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539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540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541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542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543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544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545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546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547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548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534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22" si="3">"("&amp;A194&amp;")"</f>
        <v>(CTH-REC-SF3-HP1)</v>
      </c>
      <c r="C194" s="32" t="s">
        <v>535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536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537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538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539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540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541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542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543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544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545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546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547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548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534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535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536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537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538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539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540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541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542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543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544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545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546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547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548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2" activePane="bottomLeft" state="frozen"/>
      <selection pane="bottomLeft" activeCell="E21" sqref="E21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330</v>
      </c>
      <c r="B2" s="31" t="str">
        <f t="shared" ref="B2:B33" si="0">"("&amp;A2&amp;")"</f>
        <v>(CAM-CHGR-DT)</v>
      </c>
      <c r="C2" t="s">
        <v>8</v>
      </c>
      <c r="D2" t="s">
        <v>156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331</v>
      </c>
      <c r="B3" s="31" t="str">
        <f t="shared" si="0"/>
        <v>(CAM-CHGR-STD)</v>
      </c>
      <c r="C3" t="s">
        <v>8</v>
      </c>
      <c r="D3" t="s">
        <v>155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235</v>
      </c>
      <c r="B4" s="31" t="str">
        <f t="shared" si="0"/>
        <v>(ABC-CHGR-DT)</v>
      </c>
      <c r="C4" t="s">
        <v>8</v>
      </c>
      <c r="D4" t="s">
        <v>156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234</v>
      </c>
    </row>
    <row r="5" spans="1:8" ht="21.75" x14ac:dyDescent="0.2">
      <c r="A5" t="s">
        <v>236</v>
      </c>
      <c r="B5" s="31" t="str">
        <f t="shared" si="0"/>
        <v>(ABC-CHGR-STD)</v>
      </c>
      <c r="C5" t="s">
        <v>8</v>
      </c>
      <c r="D5" t="s">
        <v>155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234</v>
      </c>
    </row>
    <row r="6" spans="1:8" ht="21.75" x14ac:dyDescent="0.2">
      <c r="A6" t="s">
        <v>237</v>
      </c>
      <c r="B6" s="31" t="str">
        <f t="shared" si="0"/>
        <v>(ABC-CHGR-PREM)</v>
      </c>
      <c r="C6" t="s">
        <v>8</v>
      </c>
      <c r="D6" t="s">
        <v>157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234</v>
      </c>
    </row>
    <row r="7" spans="1:8" ht="21.75" x14ac:dyDescent="0.2">
      <c r="A7" t="s">
        <v>252</v>
      </c>
      <c r="B7" s="31" t="str">
        <f t="shared" si="0"/>
        <v>(AND-CHGR-DT)</v>
      </c>
      <c r="C7" t="s">
        <v>8</v>
      </c>
      <c r="D7" t="s">
        <v>156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183</v>
      </c>
    </row>
    <row r="8" spans="1:8" ht="21.75" x14ac:dyDescent="0.2">
      <c r="A8" t="s">
        <v>253</v>
      </c>
      <c r="B8" s="31" t="str">
        <f t="shared" si="0"/>
        <v>(AND-CHGR-STD)</v>
      </c>
      <c r="C8" t="s">
        <v>8</v>
      </c>
      <c r="D8" t="s">
        <v>155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183</v>
      </c>
    </row>
    <row r="9" spans="1:8" ht="21.75" x14ac:dyDescent="0.2">
      <c r="A9" t="s">
        <v>254</v>
      </c>
      <c r="B9" s="31" t="str">
        <f t="shared" si="0"/>
        <v>(AND-CHGR-PREM)</v>
      </c>
      <c r="C9" t="s">
        <v>8</v>
      </c>
      <c r="D9" t="s">
        <v>157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183</v>
      </c>
    </row>
    <row r="10" spans="1:8" ht="21.75" x14ac:dyDescent="0.2">
      <c r="A10" t="s">
        <v>258</v>
      </c>
      <c r="B10" s="31" t="str">
        <f t="shared" si="0"/>
        <v>(BCF-CHGR-DT)</v>
      </c>
      <c r="C10" t="s">
        <v>8</v>
      </c>
      <c r="D10" t="s">
        <v>156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188</v>
      </c>
    </row>
    <row r="11" spans="1:8" ht="21.75" x14ac:dyDescent="0.2">
      <c r="A11" t="s">
        <v>259</v>
      </c>
      <c r="B11" s="31" t="str">
        <f t="shared" si="0"/>
        <v>(BCF-CHGR-STD)</v>
      </c>
      <c r="C11" t="s">
        <v>8</v>
      </c>
      <c r="D11" t="s">
        <v>155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188</v>
      </c>
    </row>
    <row r="12" spans="1:8" ht="21.75" x14ac:dyDescent="0.2">
      <c r="A12" t="s">
        <v>260</v>
      </c>
      <c r="B12" s="31" t="str">
        <f t="shared" si="0"/>
        <v>(BCF-CHGR-PREM)</v>
      </c>
      <c r="C12" t="s">
        <v>8</v>
      </c>
      <c r="D12" t="s">
        <v>157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188</v>
      </c>
    </row>
    <row r="13" spans="1:8" ht="21.75" x14ac:dyDescent="0.2">
      <c r="A13" t="s">
        <v>255</v>
      </c>
      <c r="B13" s="31" t="str">
        <f t="shared" si="0"/>
        <v>(B36-CHGR-DT)</v>
      </c>
      <c r="C13" t="s">
        <v>8</v>
      </c>
      <c r="D13" t="s">
        <v>156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187</v>
      </c>
    </row>
    <row r="14" spans="1:8" ht="21.75" x14ac:dyDescent="0.2">
      <c r="A14" t="s">
        <v>256</v>
      </c>
      <c r="B14" s="31" t="str">
        <f t="shared" si="0"/>
        <v>(B36-CHGR-STD)</v>
      </c>
      <c r="C14" t="s">
        <v>8</v>
      </c>
      <c r="D14" t="s">
        <v>155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187</v>
      </c>
    </row>
    <row r="15" spans="1:8" ht="21.75" x14ac:dyDescent="0.2">
      <c r="A15" t="s">
        <v>257</v>
      </c>
      <c r="B15" s="31" t="str">
        <f t="shared" si="0"/>
        <v>(B36-CHGR-PREM)</v>
      </c>
      <c r="C15" t="s">
        <v>8</v>
      </c>
      <c r="D15" t="s">
        <v>157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187</v>
      </c>
    </row>
    <row r="16" spans="1:8" ht="21.75" x14ac:dyDescent="0.2">
      <c r="A16" t="s">
        <v>193</v>
      </c>
      <c r="B16" s="31" t="str">
        <f t="shared" si="0"/>
        <v>(ELU-CHGR-DT)</v>
      </c>
      <c r="C16" t="s">
        <v>8</v>
      </c>
      <c r="D16" t="s">
        <v>156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35</v>
      </c>
    </row>
    <row r="17" spans="1:8" ht="21.75" x14ac:dyDescent="0.2">
      <c r="A17" t="s">
        <v>194</v>
      </c>
      <c r="B17" s="31" t="str">
        <f t="shared" si="0"/>
        <v>(ELU-CHGR-STD)</v>
      </c>
      <c r="C17" t="s">
        <v>8</v>
      </c>
      <c r="D17" t="s">
        <v>155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35</v>
      </c>
    </row>
    <row r="18" spans="1:8" ht="21.75" x14ac:dyDescent="0.2">
      <c r="A18" t="s">
        <v>195</v>
      </c>
      <c r="B18" s="31" t="str">
        <f t="shared" si="0"/>
        <v>(ELU-CHGR-PREM)</v>
      </c>
      <c r="C18" t="s">
        <v>8</v>
      </c>
      <c r="D18" t="s">
        <v>157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35</v>
      </c>
    </row>
    <row r="19" spans="1:8" ht="21.75" x14ac:dyDescent="0.2">
      <c r="A19" t="s">
        <v>190</v>
      </c>
      <c r="B19" s="31" t="str">
        <f t="shared" si="0"/>
        <v>(FAF-CHGR-DT)</v>
      </c>
      <c r="C19" t="s">
        <v>8</v>
      </c>
      <c r="D19" t="s">
        <v>156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189</v>
      </c>
    </row>
    <row r="20" spans="1:8" ht="21.75" x14ac:dyDescent="0.2">
      <c r="A20" t="s">
        <v>191</v>
      </c>
      <c r="B20" s="31" t="str">
        <f t="shared" si="0"/>
        <v>(FAF-CHGR-STD)</v>
      </c>
      <c r="C20" t="s">
        <v>8</v>
      </c>
      <c r="D20" t="s">
        <v>155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189</v>
      </c>
    </row>
    <row r="21" spans="1:8" ht="21.75" x14ac:dyDescent="0.2">
      <c r="A21" t="s">
        <v>192</v>
      </c>
      <c r="B21" s="31" t="str">
        <f t="shared" si="0"/>
        <v>(FAF-CHGR-PREM)</v>
      </c>
      <c r="C21" t="s">
        <v>8</v>
      </c>
      <c r="D21" t="s">
        <v>157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189</v>
      </c>
    </row>
    <row r="22" spans="1:8" ht="21.75" x14ac:dyDescent="0.2">
      <c r="A22" t="s">
        <v>296</v>
      </c>
      <c r="B22" s="31" t="str">
        <f t="shared" si="0"/>
        <v>(CHA-CHGR-DT)</v>
      </c>
      <c r="C22" t="s">
        <v>8</v>
      </c>
      <c r="D22" t="s">
        <v>156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53</v>
      </c>
    </row>
    <row r="23" spans="1:8" ht="21.75" x14ac:dyDescent="0.2">
      <c r="A23" t="s">
        <v>297</v>
      </c>
      <c r="B23" s="31" t="str">
        <f t="shared" si="0"/>
        <v>(CHA-CHGR-STD)</v>
      </c>
      <c r="C23" t="s">
        <v>8</v>
      </c>
      <c r="D23" t="s">
        <v>155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53</v>
      </c>
    </row>
    <row r="24" spans="1:8" ht="21.75" x14ac:dyDescent="0.2">
      <c r="A24" t="s">
        <v>279</v>
      </c>
      <c r="B24" s="31" t="str">
        <f t="shared" si="0"/>
        <v>(CHS-CHGR-DT)</v>
      </c>
      <c r="C24" t="s">
        <v>8</v>
      </c>
      <c r="D24" t="s">
        <v>156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54</v>
      </c>
    </row>
    <row r="25" spans="1:8" ht="21.75" x14ac:dyDescent="0.2">
      <c r="A25" t="s">
        <v>280</v>
      </c>
      <c r="B25" s="31" t="str">
        <f t="shared" si="0"/>
        <v>(CHS-CHGR-STD)</v>
      </c>
      <c r="C25" t="s">
        <v>8</v>
      </c>
      <c r="D25" t="s">
        <v>155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54</v>
      </c>
    </row>
    <row r="26" spans="1:8" ht="21.75" x14ac:dyDescent="0.2">
      <c r="A26" t="s">
        <v>298</v>
      </c>
      <c r="B26" s="31" t="str">
        <f t="shared" si="0"/>
        <v>(CHU-CHGR-DT)</v>
      </c>
      <c r="C26" t="s">
        <v>8</v>
      </c>
      <c r="D26" t="s">
        <v>156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55</v>
      </c>
    </row>
    <row r="27" spans="1:8" ht="21.75" x14ac:dyDescent="0.2">
      <c r="A27" t="s">
        <v>299</v>
      </c>
      <c r="B27" s="31" t="str">
        <f t="shared" si="0"/>
        <v>(CHU-CHGR-STD)</v>
      </c>
      <c r="C27" t="s">
        <v>8</v>
      </c>
      <c r="D27" t="s">
        <v>155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55</v>
      </c>
    </row>
    <row r="28" spans="1:8" ht="21.75" x14ac:dyDescent="0.2">
      <c r="A28" t="s">
        <v>261</v>
      </c>
      <c r="B28" s="31" t="str">
        <f t="shared" si="0"/>
        <v>(HUM-CHGR-DT)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182</v>
      </c>
    </row>
    <row r="29" spans="1:8" ht="21.75" x14ac:dyDescent="0.2">
      <c r="A29" t="s">
        <v>262</v>
      </c>
      <c r="B29" s="31" t="str">
        <f t="shared" si="0"/>
        <v>(HUM-CHGR-STD)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182</v>
      </c>
    </row>
    <row r="30" spans="1:8" ht="21.75" x14ac:dyDescent="0.2">
      <c r="A30" t="s">
        <v>263</v>
      </c>
      <c r="B30" s="31" t="str">
        <f t="shared" si="0"/>
        <v>(HUM-CHGR-PREM)</v>
      </c>
      <c r="C30" t="s">
        <v>8</v>
      </c>
      <c r="D30" t="s">
        <v>157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182</v>
      </c>
    </row>
    <row r="31" spans="1:8" ht="21.75" x14ac:dyDescent="0.2">
      <c r="A31" t="s">
        <v>349</v>
      </c>
      <c r="B31" s="31" t="str">
        <f t="shared" si="0"/>
        <v>(CMP-CHGR-DT)</v>
      </c>
      <c r="C31" t="s">
        <v>8</v>
      </c>
      <c r="D31" t="s">
        <v>156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56</v>
      </c>
    </row>
    <row r="32" spans="1:8" ht="21.75" x14ac:dyDescent="0.2">
      <c r="A32" t="s">
        <v>350</v>
      </c>
      <c r="B32" s="31" t="str">
        <f t="shared" si="0"/>
        <v>(CMP-CHGR-STD)</v>
      </c>
      <c r="C32" t="s">
        <v>8</v>
      </c>
      <c r="D32" t="s">
        <v>155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56</v>
      </c>
    </row>
    <row r="33" spans="1:8" ht="21.75" x14ac:dyDescent="0.2">
      <c r="A33" t="s">
        <v>348</v>
      </c>
      <c r="B33" s="31" t="str">
        <f t="shared" si="0"/>
        <v>(MLA-CHGR-DT)</v>
      </c>
      <c r="C33" t="s">
        <v>8</v>
      </c>
      <c r="D33" t="s">
        <v>156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347</v>
      </c>
    </row>
    <row r="34" spans="1:8" ht="21.75" x14ac:dyDescent="0.2">
      <c r="A34" t="s">
        <v>381</v>
      </c>
      <c r="B34" s="31" t="str">
        <f t="shared" ref="B34:B50" si="1">"("&amp;A34&amp;")"</f>
        <v>(CNH-CHGR-DT)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57</v>
      </c>
    </row>
    <row r="35" spans="1:8" ht="21.75" x14ac:dyDescent="0.2">
      <c r="A35" t="s">
        <v>382</v>
      </c>
      <c r="B35" s="31" t="str">
        <f t="shared" si="1"/>
        <v>(CNH-CHGR-STD)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57</v>
      </c>
    </row>
    <row r="36" spans="1:8" ht="21.75" x14ac:dyDescent="0.2">
      <c r="A36" t="s">
        <v>158</v>
      </c>
      <c r="B36" s="31" t="str">
        <f t="shared" si="1"/>
        <v>(REG-CHGR-DT)</v>
      </c>
      <c r="C36" t="s">
        <v>8</v>
      </c>
      <c r="D36" t="s">
        <v>156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160</v>
      </c>
      <c r="B37" s="31" t="str">
        <f t="shared" si="1"/>
        <v>(REG-CHGR-STD)</v>
      </c>
      <c r="C37" t="s">
        <v>8</v>
      </c>
      <c r="D37" t="s">
        <v>155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159</v>
      </c>
      <c r="B38" s="31" t="str">
        <f t="shared" si="1"/>
        <v>(REG-CHGR-PREM)</v>
      </c>
      <c r="C38" t="s">
        <v>8</v>
      </c>
      <c r="D38" t="s">
        <v>157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507</v>
      </c>
      <c r="B39" s="31" t="str">
        <f t="shared" ref="B39" si="2">"("&amp;A39&amp;")"</f>
        <v>(REG-REM-REMOTE2)</v>
      </c>
      <c r="C39" t="s">
        <v>167</v>
      </c>
      <c r="D39" t="s">
        <v>508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161</v>
      </c>
      <c r="B40" s="31" t="str">
        <f t="shared" si="1"/>
        <v>(REG-REM-REMOTE3)</v>
      </c>
      <c r="C40" t="s">
        <v>167</v>
      </c>
      <c r="D40" t="s">
        <v>167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162</v>
      </c>
      <c r="B41" s="31" t="str">
        <f t="shared" si="1"/>
        <v>(REG-REM-MYPALMICRO)</v>
      </c>
      <c r="C41" t="s">
        <v>168</v>
      </c>
      <c r="D41" t="s">
        <v>168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163</v>
      </c>
      <c r="B42" s="31" t="str">
        <f t="shared" si="1"/>
        <v>(REG-REM-MYPALPRO)</v>
      </c>
      <c r="C42" t="s">
        <v>169</v>
      </c>
      <c r="D42" t="s">
        <v>169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164</v>
      </c>
      <c r="B43" s="31" t="str">
        <f t="shared" si="1"/>
        <v>(REG-REM-PHONELINK2)</v>
      </c>
      <c r="C43" t="s">
        <v>170</v>
      </c>
      <c r="D43" t="s">
        <v>170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165</v>
      </c>
      <c r="B44" s="31" t="str">
        <f t="shared" si="1"/>
        <v>(REG-REM-TVLINK2)</v>
      </c>
      <c r="C44" t="s">
        <v>171</v>
      </c>
      <c r="D44" t="s">
        <v>171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166</v>
      </c>
      <c r="B45" s="31" t="str">
        <f t="shared" si="1"/>
        <v>(REG-REM-PERFCLEAN)</v>
      </c>
      <c r="C45" t="s">
        <v>172</v>
      </c>
      <c r="D45" t="s">
        <v>172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383</v>
      </c>
      <c r="B46" s="31" t="str">
        <f t="shared" si="1"/>
        <v>(CTH-CHGR-DT)</v>
      </c>
      <c r="C46" t="s">
        <v>8</v>
      </c>
      <c r="D46" t="s">
        <v>156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64</v>
      </c>
    </row>
    <row r="47" spans="1:8" ht="21.75" x14ac:dyDescent="0.2">
      <c r="A47" t="s">
        <v>384</v>
      </c>
      <c r="B47" s="31" t="str">
        <f t="shared" si="1"/>
        <v>(CTH-CHGR-STD)</v>
      </c>
      <c r="C47" t="s">
        <v>8</v>
      </c>
      <c r="D47" t="s">
        <v>155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64</v>
      </c>
    </row>
    <row r="48" spans="1:8" ht="21.75" x14ac:dyDescent="0.2">
      <c r="A48" t="s">
        <v>400</v>
      </c>
      <c r="B48" s="31" t="str">
        <f t="shared" si="1"/>
        <v>(CWC-CHGR-DT)</v>
      </c>
      <c r="C48" t="s">
        <v>8</v>
      </c>
      <c r="D48" t="s">
        <v>156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66</v>
      </c>
    </row>
    <row r="49" spans="1:10" ht="21.75" x14ac:dyDescent="0.2">
      <c r="A49" t="s">
        <v>401</v>
      </c>
      <c r="B49" s="31" t="str">
        <f t="shared" si="1"/>
        <v>(CWC-CHGR-STD)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66</v>
      </c>
    </row>
    <row r="50" spans="1:10" ht="21.75" x14ac:dyDescent="0.2">
      <c r="A50" t="s">
        <v>426</v>
      </c>
      <c r="B50" s="31" t="str">
        <f t="shared" si="1"/>
        <v>(AS-CHGR-PREM)</v>
      </c>
      <c r="C50" t="s">
        <v>8</v>
      </c>
      <c r="D50" t="s">
        <v>157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420</v>
      </c>
    </row>
    <row r="51" spans="1:10" ht="21.75" x14ac:dyDescent="0.2">
      <c r="A51" t="s">
        <v>428</v>
      </c>
      <c r="B51" s="31" t="str">
        <f t="shared" ref="B51:B58" si="3">"("&amp;A51&amp;")"</f>
        <v>(AS-REM-MYPALMICRO)</v>
      </c>
      <c r="C51" t="s">
        <v>168</v>
      </c>
      <c r="D51" t="s">
        <v>168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420</v>
      </c>
    </row>
    <row r="52" spans="1:10" ht="21.75" x14ac:dyDescent="0.2">
      <c r="A52" t="s">
        <v>427</v>
      </c>
      <c r="B52" s="31" t="str">
        <f t="shared" si="3"/>
        <v>(AS-REM-MYPALPRO)</v>
      </c>
      <c r="C52" t="s">
        <v>169</v>
      </c>
      <c r="D52" t="s">
        <v>169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420</v>
      </c>
    </row>
    <row r="53" spans="1:10" ht="21.75" x14ac:dyDescent="0.2">
      <c r="A53" t="s">
        <v>429</v>
      </c>
      <c r="B53" s="31" t="str">
        <f t="shared" si="3"/>
        <v>(AS-REM-TVLINK2)</v>
      </c>
      <c r="C53" t="s">
        <v>171</v>
      </c>
      <c r="D53" t="s">
        <v>171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420</v>
      </c>
    </row>
    <row r="54" spans="1:10" ht="21.75" x14ac:dyDescent="0.2">
      <c r="A54" t="s">
        <v>442</v>
      </c>
      <c r="B54" s="31" t="str">
        <f t="shared" si="3"/>
        <v>(REG-REM-TVSTRPL)</v>
      </c>
      <c r="C54" t="s">
        <v>441</v>
      </c>
      <c r="D54" t="s">
        <v>441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446</v>
      </c>
      <c r="B55" s="31" t="str">
        <f t="shared" si="3"/>
        <v>(OH-CHGR-STD)</v>
      </c>
      <c r="C55" t="s">
        <v>8</v>
      </c>
      <c r="D55" t="s">
        <v>155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443</v>
      </c>
    </row>
    <row r="56" spans="1:10" ht="21.75" x14ac:dyDescent="0.2">
      <c r="A56" t="s">
        <v>448</v>
      </c>
      <c r="B56" s="31" t="str">
        <f t="shared" si="3"/>
        <v>(PB-REM-PERFCLEAN)</v>
      </c>
      <c r="C56" t="s">
        <v>172</v>
      </c>
      <c r="D56" t="s">
        <v>172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444</v>
      </c>
    </row>
    <row r="57" spans="1:10" ht="21.75" x14ac:dyDescent="0.2">
      <c r="A57" t="s">
        <v>531</v>
      </c>
      <c r="B57" s="31" t="str">
        <f t="shared" si="3"/>
        <v>(PB-REM-MULTIMIC)</v>
      </c>
      <c r="C57" t="s">
        <v>526</v>
      </c>
      <c r="D57" t="s">
        <v>527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444</v>
      </c>
    </row>
    <row r="58" spans="1:10" ht="21.75" x14ac:dyDescent="0.2">
      <c r="A58" t="s">
        <v>449</v>
      </c>
      <c r="B58" s="31" t="str">
        <f t="shared" si="3"/>
        <v>(PB-REM-TVSTRPL)</v>
      </c>
      <c r="C58" t="s">
        <v>520</v>
      </c>
      <c r="D58" t="s">
        <v>520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444</v>
      </c>
    </row>
    <row r="59" spans="1:10" ht="21.75" x14ac:dyDescent="0.2">
      <c r="A59" t="s">
        <v>450</v>
      </c>
      <c r="B59" s="31" t="str">
        <f t="shared" ref="B59:B60" si="4">"("&amp;A59&amp;")"</f>
        <v>(GB-REM-PERFCLEAN)</v>
      </c>
      <c r="C59" t="s">
        <v>172</v>
      </c>
      <c r="D59" t="s">
        <v>172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445</v>
      </c>
    </row>
    <row r="60" spans="1:10" ht="21.75" x14ac:dyDescent="0.2">
      <c r="A60" t="s">
        <v>514</v>
      </c>
      <c r="B60" s="31" t="str">
        <f t="shared" si="4"/>
        <v>(GB-REM-TVSTRPL)</v>
      </c>
      <c r="C60" t="s">
        <v>520</v>
      </c>
      <c r="D60" t="s">
        <v>520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445</v>
      </c>
      <c r="J60" s="69"/>
    </row>
    <row r="61" spans="1:10" ht="21.75" x14ac:dyDescent="0.2">
      <c r="A61" t="s">
        <v>522</v>
      </c>
      <c r="B61" s="31" t="str">
        <f>"("&amp;A61&amp;")"</f>
        <v>(OHSB-REM-PERFCLEAN)</v>
      </c>
      <c r="C61" t="s">
        <v>172</v>
      </c>
      <c r="D61" t="s">
        <v>172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524</v>
      </c>
      <c r="J61" s="69"/>
    </row>
    <row r="62" spans="1:10" ht="21.75" x14ac:dyDescent="0.2">
      <c r="A62" t="s">
        <v>523</v>
      </c>
      <c r="B62" s="31" t="str">
        <f>"("&amp;A62&amp;")"</f>
        <v>(OHSB-REM-TVSTRPL)</v>
      </c>
      <c r="C62" t="s">
        <v>520</v>
      </c>
      <c r="D62" t="s">
        <v>520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524</v>
      </c>
      <c r="J62" s="69"/>
    </row>
    <row r="63" spans="1:10" ht="21.75" x14ac:dyDescent="0.2">
      <c r="A63" t="s">
        <v>451</v>
      </c>
      <c r="B63" s="31" t="str">
        <f>"("&amp;A63&amp;")"</f>
        <v>(OHGB-REM-PERFCLEAN)</v>
      </c>
      <c r="C63" t="s">
        <v>172</v>
      </c>
      <c r="D63" t="s">
        <v>172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447</v>
      </c>
      <c r="J63" s="69"/>
    </row>
    <row r="64" spans="1:10" ht="21.75" x14ac:dyDescent="0.2">
      <c r="A64" t="s">
        <v>530</v>
      </c>
      <c r="B64" s="31" t="str">
        <f>"("&amp;A64&amp;")"</f>
        <v>(OHGB-REM-MULTIMIC)</v>
      </c>
      <c r="C64" t="s">
        <v>526</v>
      </c>
      <c r="D64" t="s">
        <v>527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447</v>
      </c>
      <c r="J64" s="69"/>
    </row>
    <row r="65" spans="1:10" ht="21.75" x14ac:dyDescent="0.2">
      <c r="A65" t="s">
        <v>452</v>
      </c>
      <c r="B65" s="31" t="str">
        <f t="shared" ref="B65:B67" si="5">"("&amp;A65&amp;")"</f>
        <v>(OHPB-REM-PERFCLEAN)</v>
      </c>
      <c r="C65" t="s">
        <v>172</v>
      </c>
      <c r="D65" t="s">
        <v>172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525</v>
      </c>
      <c r="J65" s="69"/>
    </row>
    <row r="66" spans="1:10" ht="21.75" x14ac:dyDescent="0.2">
      <c r="A66" t="s">
        <v>529</v>
      </c>
      <c r="B66" s="31" t="str">
        <f t="shared" si="5"/>
        <v>(OHPB-REM-MULTIMIC)</v>
      </c>
      <c r="C66" t="s">
        <v>526</v>
      </c>
      <c r="D66" t="s">
        <v>527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525</v>
      </c>
      <c r="J66" s="69"/>
    </row>
    <row r="67" spans="1:10" ht="21.75" x14ac:dyDescent="0.2">
      <c r="A67" t="s">
        <v>453</v>
      </c>
      <c r="B67" s="31" t="str">
        <f t="shared" si="5"/>
        <v>(OHPB-REM-TVSTRPL)</v>
      </c>
      <c r="C67" t="s">
        <v>520</v>
      </c>
      <c r="D67" t="s">
        <v>520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525</v>
      </c>
      <c r="J67" s="69"/>
    </row>
    <row r="68" spans="1:10" ht="21.75" x14ac:dyDescent="0.2">
      <c r="A68" t="s">
        <v>442</v>
      </c>
      <c r="B68" s="31" t="str">
        <f t="shared" ref="B68" si="6">"("&amp;A68&amp;")"</f>
        <v>(REG-REM-TVSTRPL)</v>
      </c>
      <c r="C68" t="s">
        <v>520</v>
      </c>
      <c r="D68" t="s">
        <v>520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165</v>
      </c>
      <c r="B69" s="31" t="str">
        <f t="shared" ref="B69:B74" si="7">"("&amp;A69&amp;")"</f>
        <v>(REG-REM-TVLINK2)</v>
      </c>
      <c r="C69" t="s">
        <v>508</v>
      </c>
      <c r="D69" t="s">
        <v>508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161</v>
      </c>
      <c r="B70" s="31" t="str">
        <f t="shared" si="7"/>
        <v>(REG-REM-REMOTE3)</v>
      </c>
      <c r="C70" t="s">
        <v>167</v>
      </c>
      <c r="D70" t="s">
        <v>167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528</v>
      </c>
      <c r="B71" s="31" t="str">
        <f t="shared" si="7"/>
        <v>(REG-REM-MULTIMIC)</v>
      </c>
      <c r="C71" t="s">
        <v>526</v>
      </c>
      <c r="D71" t="s">
        <v>527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171</v>
      </c>
      <c r="D72" t="s">
        <v>171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168</v>
      </c>
      <c r="D73" t="s">
        <v>168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170</v>
      </c>
      <c r="D74" t="s">
        <v>170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521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2025-07-03T18:30:12Z</dcterms:modified>
  <cp:category/>
  <cp:contentStatus/>
</cp:coreProperties>
</file>