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ningyuhan/Downloads/"/>
    </mc:Choice>
  </mc:AlternateContent>
  <xr:revisionPtr revIDLastSave="0" documentId="13_ncr:1_{E38F90AC-66F0-D547-9002-5DED5734B5F4}" xr6:coauthVersionLast="47" xr6:coauthVersionMax="47" xr10:uidLastSave="{00000000-0000-0000-0000-000000000000}"/>
  <bookViews>
    <workbookView xWindow="0" yWindow="740" windowWidth="29400" windowHeight="16920" xr2:uid="{172866A2-0B6F-EA4D-BFBE-74606FE733B3}"/>
  </bookViews>
  <sheets>
    <sheet name="verbal_contribution" sheetId="1" r:id="rId1"/>
    <sheet name="top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K16" i="2"/>
  <c r="K4" i="2"/>
  <c r="K5" i="2"/>
  <c r="K6" i="2"/>
  <c r="K7" i="2"/>
  <c r="K8" i="2"/>
  <c r="K9" i="2"/>
  <c r="K10" i="2"/>
  <c r="K11" i="2"/>
  <c r="K12" i="2"/>
  <c r="K13" i="2"/>
  <c r="K14" i="2"/>
  <c r="K15" i="2"/>
  <c r="K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J8" i="2"/>
  <c r="J7" i="2"/>
  <c r="J9" i="2"/>
  <c r="J6" i="2"/>
  <c r="J10" i="2"/>
  <c r="J4" i="2"/>
  <c r="J13" i="2"/>
  <c r="J14" i="2"/>
  <c r="J5" i="2"/>
  <c r="J15" i="2"/>
  <c r="J11" i="2"/>
  <c r="J3" i="2"/>
  <c r="J12" i="2"/>
  <c r="J16" i="2"/>
  <c r="J17" i="1"/>
  <c r="J18" i="1"/>
  <c r="J16" i="1"/>
  <c r="J14" i="1"/>
  <c r="J12" i="1"/>
  <c r="J15" i="1"/>
  <c r="J11" i="1"/>
  <c r="J8" i="1"/>
  <c r="J4" i="1"/>
  <c r="J3" i="1"/>
  <c r="J9" i="1"/>
  <c r="J19" i="1"/>
  <c r="J13" i="1"/>
  <c r="J7" i="1"/>
  <c r="J22" i="1"/>
  <c r="J5" i="1"/>
  <c r="J20" i="1"/>
  <c r="J21" i="1"/>
  <c r="J23" i="1"/>
  <c r="J6" i="1"/>
  <c r="J10" i="1"/>
  <c r="J24" i="1"/>
  <c r="D4" i="2"/>
  <c r="D3" i="2"/>
  <c r="D15" i="2"/>
  <c r="D8" i="2"/>
  <c r="D7" i="2"/>
  <c r="D14" i="2"/>
  <c r="D13" i="2"/>
  <c r="D5" i="2"/>
  <c r="D12" i="2"/>
  <c r="D6" i="2"/>
  <c r="D11" i="2"/>
  <c r="D9" i="2"/>
  <c r="D10" i="2"/>
  <c r="D16" i="2"/>
  <c r="D5" i="1"/>
  <c r="D7" i="1"/>
  <c r="D24" i="1"/>
  <c r="D22" i="1"/>
  <c r="D20" i="1"/>
  <c r="D4" i="1"/>
  <c r="D21" i="1"/>
  <c r="D16" i="1"/>
  <c r="D8" i="1"/>
  <c r="D19" i="1"/>
  <c r="D9" i="1"/>
  <c r="D3" i="1"/>
  <c r="D6" i="1"/>
  <c r="D18" i="1"/>
  <c r="D14" i="1"/>
  <c r="D17" i="1"/>
  <c r="D10" i="1"/>
  <c r="D12" i="1"/>
  <c r="D13" i="1"/>
  <c r="D11" i="1"/>
  <c r="D15" i="1"/>
  <c r="D23" i="1"/>
</calcChain>
</file>

<file path=xl/sharedStrings.xml><?xml version="1.0" encoding="utf-8"?>
<sst xmlns="http://schemas.openxmlformats.org/spreadsheetml/2006/main" count="106" uniqueCount="53">
  <si>
    <t>Financial Status of Firm</t>
  </si>
  <si>
    <t>The Union and Contract Issues</t>
  </si>
  <si>
    <t>Management Personnel Issues</t>
  </si>
  <si>
    <t>Routine Board Functions</t>
  </si>
  <si>
    <t>Marketing and Sales</t>
  </si>
  <si>
    <t>Plant Production and Manufacturing Process Issues</t>
  </si>
  <si>
    <t>Employee Benefits</t>
  </si>
  <si>
    <t>Employee Stock Ownership Plan (ESOP) Financial</t>
  </si>
  <si>
    <t>ESOP Participation</t>
  </si>
  <si>
    <t>hog procurement</t>
  </si>
  <si>
    <t>Supervision</t>
  </si>
  <si>
    <t>Political Relations with the Community</t>
  </si>
  <si>
    <t>Scope of Board Issues</t>
  </si>
  <si>
    <t>Unknown</t>
  </si>
  <si>
    <t>Topic Categories</t>
  </si>
  <si>
    <t>Base Rate</t>
  </si>
  <si>
    <t>Information giving</t>
  </si>
  <si>
    <t>Sensible,nonpersonal arguments</t>
  </si>
  <si>
    <t>Information seeking</t>
  </si>
  <si>
    <t>Motion making</t>
  </si>
  <si>
    <t>Unclassified verbal behaviors</t>
  </si>
  <si>
    <t>Union</t>
  </si>
  <si>
    <t>Motion seconding</t>
  </si>
  <si>
    <t>Tension management</t>
  </si>
  <si>
    <t>Management</t>
  </si>
  <si>
    <t>Making specific suggestions for action</t>
  </si>
  <si>
    <t>Direction of traffic</t>
  </si>
  <si>
    <t>Personal defensiveness</t>
  </si>
  <si>
    <t>Stonewalling</t>
  </si>
  <si>
    <t>Agreeing reluctantly</t>
  </si>
  <si>
    <t>Making statements in support of another person's argument</t>
  </si>
  <si>
    <t>Corporate interests</t>
  </si>
  <si>
    <t>Personal gains</t>
  </si>
  <si>
    <t>Attempts to propose new board topics</t>
  </si>
  <si>
    <t>People (workers) as distinct from union or the union leadership</t>
  </si>
  <si>
    <t>Collective spirit and solidarity moves</t>
  </si>
  <si>
    <t>Before 4h</t>
  </si>
  <si>
    <t>After 4h</t>
  </si>
  <si>
    <t>Deviation from base</t>
  </si>
  <si>
    <t>Verbal Contribution Categories</t>
  </si>
  <si>
    <t xml:space="preserve">(4H?)Disagreements, conflicts, attacks </t>
  </si>
  <si>
    <t xml:space="preserve">(4H?) Disagreements, conflicts, attacks </t>
  </si>
  <si>
    <t>&lt;- Financial status NOT before or after --&gt;</t>
  </si>
  <si>
    <t>&lt;-- Regular board functions have calming effect</t>
  </si>
  <si>
    <t>&lt;-- Personnel both before and after --&gt;  ("sustained")</t>
  </si>
  <si>
    <t>&lt;-- ESOP as trigger and follows--&gt; ("sustained")</t>
  </si>
  <si>
    <t>&lt;- Union a trigger, but then shift to other topic</t>
  </si>
  <si>
    <t>Sustained focus</t>
  </si>
  <si>
    <t xml:space="preserve"> </t>
  </si>
  <si>
    <t>4h's don't generate 4h's (???)</t>
  </si>
  <si>
    <t>Info does not create conflict, and conflict diminishes info giving</t>
  </si>
  <si>
    <t xml:space="preserve">Sustained focus </t>
  </si>
  <si>
    <t>Motions do not create conflict, and conflict diminishes 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</si>
</sst>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0" fontId="0" fillId="0" borderId="0" xfId="0" applyNumberFormat="1"/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6" borderId="0" xfId="0" applyFill="1"/>
    <xf numFmtId="0" fontId="3" fillId="4" borderId="0" xfId="0" applyFont="1" applyFill="1"/>
    <xf numFmtId="0" fontId="3" fillId="5" borderId="0" xfId="0" applyFont="1" applyFill="1"/>
    <xf numFmtId="0" fontId="0" fillId="0" borderId="0" xfId="0" applyAlignment="1">
      <alignment horizontal="center"/>
    </xf>
    <xf numFmtId="0" fontId="1" fillId="7" borderId="0" xfId="0" applyFont="1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9" borderId="0" xfId="0" applyFill="1"/>
    <xf numFmtId="10" fontId="2" fillId="0" borderId="0" xfId="0" applyNumberFormat="1" applyFont="1"/>
    <xf numFmtId="0" fontId="0" fillId="10" borderId="0" xfId="0" applyFill="1"/>
    <xf numFmtId="0" fontId="0" fillId="11" borderId="0" xfId="0" applyFill="1"/>
    <xf numFmtId="10" fontId="2" fillId="11" borderId="0" xfId="0" applyNumberFormat="1" applyFont="1" applyFill="1"/>
    <xf numFmtId="0" fontId="0" fillId="12" borderId="0" xfId="0" applyFill="1"/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3" fillId="13" borderId="0" xfId="0" applyFont="1" applyFill="1"/>
    <xf numFmtId="0" fontId="0" fillId="1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ont="1" applyFill="1"/>
    <xf numFmtId="10" fontId="0" fillId="0" borderId="0" xfId="0" applyNumberFormat="1" applyFont="1"/>
  </cellXfs>
  <cellStyles count="1">
    <cellStyle name="Normal" xfId="0" builtinId="0"/>
  </cellStyles>
  <dxfs count="10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AEB8-78BA-5242-8F3F-BB8FAA8ABE30}">
  <dimension ref="A1:K30"/>
  <sheetViews>
    <sheetView tabSelected="1" topLeftCell="A2" zoomScaleNormal="100" workbookViewId="0">
      <selection activeCell="J27" sqref="J27"/>
    </sheetView>
  </sheetViews>
  <sheetFormatPr baseColWidth="10" defaultColWidth="11" defaultRowHeight="16" x14ac:dyDescent="0.2"/>
  <cols>
    <col min="1" max="1" width="41.6640625" customWidth="1"/>
    <col min="2" max="2" width="9.33203125" bestFit="1" customWidth="1"/>
    <col min="3" max="3" width="8.83203125" bestFit="1" customWidth="1"/>
    <col min="4" max="4" width="17.33203125" bestFit="1" customWidth="1"/>
    <col min="5" max="5" width="17.33203125" customWidth="1"/>
    <col min="6" max="6" width="55.1640625" customWidth="1"/>
    <col min="7" max="7" width="27.1640625" customWidth="1"/>
    <col min="10" max="10" width="19" customWidth="1"/>
    <col min="11" max="11" width="20.33203125" bestFit="1" customWidth="1"/>
  </cols>
  <sheetData>
    <row r="1" spans="1:11" x14ac:dyDescent="0.2">
      <c r="A1" s="29" t="s">
        <v>36</v>
      </c>
      <c r="B1" s="29"/>
      <c r="C1" s="29"/>
      <c r="D1" s="29"/>
      <c r="E1" s="3"/>
      <c r="G1" s="29" t="s">
        <v>37</v>
      </c>
      <c r="H1" s="29"/>
      <c r="I1" s="29"/>
      <c r="J1" s="29"/>
    </row>
    <row r="2" spans="1:11" x14ac:dyDescent="0.2">
      <c r="A2" s="2" t="s">
        <v>39</v>
      </c>
      <c r="B2" t="s">
        <v>15</v>
      </c>
      <c r="C2" t="s">
        <v>36</v>
      </c>
      <c r="D2" t="s">
        <v>38</v>
      </c>
      <c r="G2" s="2" t="s">
        <v>39</v>
      </c>
      <c r="H2" t="s">
        <v>15</v>
      </c>
      <c r="I2" t="s">
        <v>37</v>
      </c>
      <c r="J2" t="s">
        <v>38</v>
      </c>
    </row>
    <row r="3" spans="1:11" x14ac:dyDescent="0.2">
      <c r="A3" s="5" t="s">
        <v>27</v>
      </c>
      <c r="B3" s="1">
        <v>2.24E-2</v>
      </c>
      <c r="C3" s="1">
        <v>5.6300000000000003E-2</v>
      </c>
      <c r="D3" s="13">
        <f t="shared" ref="D3:D24" si="0">C3-B3</f>
        <v>3.39E-2</v>
      </c>
      <c r="E3" s="32">
        <f>(C3-B3)/B3</f>
        <v>1.5133928571428572</v>
      </c>
      <c r="F3" s="18" t="s">
        <v>47</v>
      </c>
      <c r="G3" s="5" t="s">
        <v>27</v>
      </c>
      <c r="H3" s="1">
        <v>2.24E-2</v>
      </c>
      <c r="I3" s="1">
        <v>6.9000000000000006E-2</v>
      </c>
      <c r="J3" s="16">
        <f t="shared" ref="J3:J24" si="1">I3-H3</f>
        <v>4.6600000000000003E-2</v>
      </c>
      <c r="K3" s="1">
        <f>(I3-H3)/H3</f>
        <v>2.0803571428571428</v>
      </c>
    </row>
    <row r="4" spans="1:11" x14ac:dyDescent="0.2">
      <c r="A4" s="15" t="s">
        <v>21</v>
      </c>
      <c r="B4" s="1">
        <v>4.1599999999999998E-2</v>
      </c>
      <c r="C4" s="1">
        <v>7.0400000000000004E-2</v>
      </c>
      <c r="D4" s="13">
        <f t="shared" si="0"/>
        <v>2.8800000000000006E-2</v>
      </c>
      <c r="E4" s="32">
        <f t="shared" ref="E4:E24" si="2">(C4-B4)/B4</f>
        <v>0.69230769230769251</v>
      </c>
      <c r="F4" s="7"/>
      <c r="G4" s="14" t="s">
        <v>28</v>
      </c>
      <c r="H4" s="1">
        <v>2.2200000000000001E-2</v>
      </c>
      <c r="I4" s="1">
        <v>5.4899999999999997E-2</v>
      </c>
      <c r="J4" s="16">
        <f t="shared" si="1"/>
        <v>3.2699999999999993E-2</v>
      </c>
      <c r="K4" s="1">
        <f t="shared" ref="K4:K23" si="3">(I4-H4)/H4</f>
        <v>1.4729729729729726</v>
      </c>
    </row>
    <row r="5" spans="1:11" x14ac:dyDescent="0.2">
      <c r="A5" t="s">
        <v>17</v>
      </c>
      <c r="B5" s="1">
        <v>0.16450000000000001</v>
      </c>
      <c r="C5" s="1">
        <v>0.193</v>
      </c>
      <c r="D5" s="13">
        <f t="shared" si="0"/>
        <v>2.8499999999999998E-2</v>
      </c>
      <c r="E5" s="32">
        <f t="shared" si="2"/>
        <v>0.17325227963525833</v>
      </c>
      <c r="F5" s="19" t="s">
        <v>47</v>
      </c>
      <c r="G5" s="15" t="s">
        <v>21</v>
      </c>
      <c r="H5" s="1">
        <v>4.1599999999999998E-2</v>
      </c>
      <c r="I5" s="1">
        <v>6.4799999999999996E-2</v>
      </c>
      <c r="J5" s="16">
        <f t="shared" si="1"/>
        <v>2.3199999999999998E-2</v>
      </c>
      <c r="K5" s="1">
        <f t="shared" si="3"/>
        <v>0.55769230769230771</v>
      </c>
    </row>
    <row r="6" spans="1:11" x14ac:dyDescent="0.2">
      <c r="A6" s="14" t="s">
        <v>28</v>
      </c>
      <c r="B6" s="1">
        <v>2.2200000000000001E-2</v>
      </c>
      <c r="C6" s="1">
        <v>4.3700000000000003E-2</v>
      </c>
      <c r="D6" s="13">
        <f t="shared" si="0"/>
        <v>2.1500000000000002E-2</v>
      </c>
      <c r="E6" s="32">
        <f t="shared" si="2"/>
        <v>0.96846846846846846</v>
      </c>
      <c r="F6" s="20" t="s">
        <v>47</v>
      </c>
      <c r="G6" s="4" t="s">
        <v>18</v>
      </c>
      <c r="H6" s="1">
        <v>0.1147</v>
      </c>
      <c r="I6" s="1">
        <v>0.13239999999999999</v>
      </c>
      <c r="J6" s="16">
        <f t="shared" si="1"/>
        <v>1.7699999999999994E-2</v>
      </c>
      <c r="K6" s="1">
        <f t="shared" si="3"/>
        <v>0.1543156059285091</v>
      </c>
    </row>
    <row r="7" spans="1:11" x14ac:dyDescent="0.2">
      <c r="A7" s="4" t="s">
        <v>18</v>
      </c>
      <c r="B7" s="1">
        <v>0.1147</v>
      </c>
      <c r="C7" s="1">
        <v>0.12959999999999999</v>
      </c>
      <c r="D7" s="13">
        <f t="shared" si="0"/>
        <v>1.4899999999999997E-2</v>
      </c>
      <c r="E7" s="32">
        <f t="shared" si="2"/>
        <v>0.12990409764603311</v>
      </c>
      <c r="F7" s="21" t="s">
        <v>51</v>
      </c>
      <c r="G7" t="s">
        <v>23</v>
      </c>
      <c r="H7" s="1">
        <v>3.3399999999999999E-2</v>
      </c>
      <c r="I7" s="1">
        <v>5.0700000000000002E-2</v>
      </c>
      <c r="J7" s="1">
        <f t="shared" si="1"/>
        <v>1.7300000000000003E-2</v>
      </c>
      <c r="K7" s="1">
        <f t="shared" si="3"/>
        <v>0.51796407185628757</v>
      </c>
    </row>
    <row r="8" spans="1:11" x14ac:dyDescent="0.2">
      <c r="A8" t="s">
        <v>24</v>
      </c>
      <c r="B8" s="1">
        <v>2.7E-2</v>
      </c>
      <c r="C8" s="1">
        <v>3.9399999999999998E-2</v>
      </c>
      <c r="D8" s="1">
        <f t="shared" si="0"/>
        <v>1.2399999999999998E-2</v>
      </c>
      <c r="E8" s="32">
        <f t="shared" si="2"/>
        <v>0.4592592592592592</v>
      </c>
      <c r="F8" s="7"/>
      <c r="G8" t="s">
        <v>29</v>
      </c>
      <c r="H8" s="1">
        <v>2.1000000000000001E-2</v>
      </c>
      <c r="I8" s="1">
        <v>3.7999999999999999E-2</v>
      </c>
      <c r="J8" s="1">
        <f t="shared" si="1"/>
        <v>1.6999999999999998E-2</v>
      </c>
      <c r="K8" s="1">
        <f t="shared" si="3"/>
        <v>0.80952380952380931</v>
      </c>
    </row>
    <row r="9" spans="1:11" x14ac:dyDescent="0.2">
      <c r="A9" t="s">
        <v>26</v>
      </c>
      <c r="B9" s="1">
        <v>2.47E-2</v>
      </c>
      <c r="C9" s="1">
        <v>3.3799999999999997E-2</v>
      </c>
      <c r="D9" s="1">
        <f t="shared" si="0"/>
        <v>9.099999999999997E-3</v>
      </c>
      <c r="E9" s="32">
        <f t="shared" si="2"/>
        <v>0.36842105263157882</v>
      </c>
      <c r="F9" s="7"/>
      <c r="G9" t="s">
        <v>26</v>
      </c>
      <c r="H9" s="1">
        <v>2.47E-2</v>
      </c>
      <c r="I9" s="1">
        <v>3.7999999999999999E-2</v>
      </c>
      <c r="J9" s="1">
        <f t="shared" si="1"/>
        <v>1.3299999999999999E-2</v>
      </c>
      <c r="K9" s="1">
        <f t="shared" si="3"/>
        <v>0.53846153846153844</v>
      </c>
    </row>
    <row r="10" spans="1:11" x14ac:dyDescent="0.2">
      <c r="A10" t="s">
        <v>32</v>
      </c>
      <c r="B10" s="1">
        <v>7.0000000000000001E-3</v>
      </c>
      <c r="C10" s="1">
        <v>1.41E-2</v>
      </c>
      <c r="D10" s="1">
        <f t="shared" si="0"/>
        <v>7.0999999999999995E-3</v>
      </c>
      <c r="E10" s="32">
        <f t="shared" si="2"/>
        <v>1.0142857142857142</v>
      </c>
      <c r="F10" s="7"/>
      <c r="G10" t="s">
        <v>17</v>
      </c>
      <c r="H10" s="1">
        <v>0.16450000000000001</v>
      </c>
      <c r="I10" s="1">
        <v>0.17460000000000001</v>
      </c>
      <c r="J10" s="1">
        <f t="shared" si="1"/>
        <v>1.0099999999999998E-2</v>
      </c>
      <c r="K10" s="1">
        <f t="shared" si="3"/>
        <v>6.1398176291793297E-2</v>
      </c>
    </row>
    <row r="11" spans="1:11" x14ac:dyDescent="0.2">
      <c r="A11" t="s">
        <v>35</v>
      </c>
      <c r="B11" s="1">
        <v>3.5000000000000001E-3</v>
      </c>
      <c r="C11" s="1">
        <v>7.0000000000000001E-3</v>
      </c>
      <c r="D11" s="1">
        <f t="shared" si="0"/>
        <v>3.5000000000000001E-3</v>
      </c>
      <c r="E11" s="32">
        <f t="shared" si="2"/>
        <v>1</v>
      </c>
      <c r="F11" s="7"/>
      <c r="G11" t="s">
        <v>30</v>
      </c>
      <c r="H11" s="1">
        <v>2.0199999999999999E-2</v>
      </c>
      <c r="I11" s="1">
        <v>2.8199999999999999E-2</v>
      </c>
      <c r="J11" s="1">
        <f t="shared" si="1"/>
        <v>8.0000000000000002E-3</v>
      </c>
      <c r="K11" s="1">
        <f t="shared" si="3"/>
        <v>0.39603960396039606</v>
      </c>
    </row>
    <row r="12" spans="1:11" x14ac:dyDescent="0.2">
      <c r="A12" t="s">
        <v>33</v>
      </c>
      <c r="B12" s="1">
        <v>6.7999999999999996E-3</v>
      </c>
      <c r="C12" s="1">
        <v>9.9000000000000008E-3</v>
      </c>
      <c r="D12" s="1">
        <f t="shared" si="0"/>
        <v>3.1000000000000012E-3</v>
      </c>
      <c r="E12" s="32">
        <f t="shared" si="2"/>
        <v>0.45588235294117668</v>
      </c>
      <c r="F12" s="7"/>
      <c r="G12" t="s">
        <v>32</v>
      </c>
      <c r="H12" s="1">
        <v>7.0000000000000001E-3</v>
      </c>
      <c r="I12" s="1">
        <v>1.41E-2</v>
      </c>
      <c r="J12" s="1">
        <f t="shared" si="1"/>
        <v>7.0999999999999995E-3</v>
      </c>
      <c r="K12" s="1">
        <f t="shared" si="3"/>
        <v>1.0142857142857142</v>
      </c>
    </row>
    <row r="13" spans="1:11" x14ac:dyDescent="0.2">
      <c r="A13" t="s">
        <v>34</v>
      </c>
      <c r="B13" s="1">
        <v>4.4999999999999997E-3</v>
      </c>
      <c r="C13" s="1">
        <v>7.0000000000000001E-3</v>
      </c>
      <c r="D13" s="1">
        <f t="shared" si="0"/>
        <v>2.5000000000000005E-3</v>
      </c>
      <c r="E13" s="32">
        <f t="shared" si="2"/>
        <v>0.55555555555555569</v>
      </c>
      <c r="F13" s="7"/>
      <c r="G13" t="s">
        <v>24</v>
      </c>
      <c r="H13" s="1">
        <v>2.7E-2</v>
      </c>
      <c r="I13" s="1">
        <v>3.3799999999999997E-2</v>
      </c>
      <c r="J13" s="1">
        <f t="shared" si="1"/>
        <v>6.799999999999997E-3</v>
      </c>
      <c r="K13" s="1">
        <f t="shared" si="3"/>
        <v>0.25185185185185177</v>
      </c>
    </row>
    <row r="14" spans="1:11" x14ac:dyDescent="0.2">
      <c r="A14" t="s">
        <v>30</v>
      </c>
      <c r="B14" s="1">
        <v>2.0199999999999999E-2</v>
      </c>
      <c r="C14" s="1">
        <v>2.2499999999999999E-2</v>
      </c>
      <c r="D14" s="1">
        <f t="shared" si="0"/>
        <v>2.3E-3</v>
      </c>
      <c r="E14" s="32">
        <f t="shared" si="2"/>
        <v>0.11386138613861387</v>
      </c>
      <c r="F14" s="7"/>
      <c r="G14" t="s">
        <v>33</v>
      </c>
      <c r="H14" s="1">
        <v>6.7999999999999996E-3</v>
      </c>
      <c r="I14" s="1">
        <v>1.1299999999999999E-2</v>
      </c>
      <c r="J14" s="1">
        <f t="shared" si="1"/>
        <v>4.4999999999999997E-3</v>
      </c>
      <c r="K14" s="1">
        <f t="shared" si="3"/>
        <v>0.66176470588235292</v>
      </c>
    </row>
    <row r="15" spans="1:11" x14ac:dyDescent="0.2">
      <c r="A15" t="s">
        <v>13</v>
      </c>
      <c r="B15" s="1">
        <v>2.0000000000000001E-4</v>
      </c>
      <c r="C15" s="1">
        <v>1.4E-3</v>
      </c>
      <c r="D15" s="1">
        <f t="shared" si="0"/>
        <v>1.1999999999999999E-3</v>
      </c>
      <c r="E15" s="32">
        <f t="shared" si="2"/>
        <v>5.9999999999999991</v>
      </c>
      <c r="F15" s="7"/>
      <c r="G15" t="s">
        <v>31</v>
      </c>
      <c r="H15" s="1">
        <v>1.4200000000000001E-2</v>
      </c>
      <c r="I15" s="1">
        <v>1.55E-2</v>
      </c>
      <c r="J15" s="1">
        <f t="shared" si="1"/>
        <v>1.2999999999999991E-3</v>
      </c>
      <c r="K15" s="1">
        <f t="shared" si="3"/>
        <v>9.1549295774647821E-2</v>
      </c>
    </row>
    <row r="16" spans="1:11" x14ac:dyDescent="0.2">
      <c r="A16" t="s">
        <v>23</v>
      </c>
      <c r="B16" s="1">
        <v>3.3399999999999999E-2</v>
      </c>
      <c r="C16" s="1">
        <v>3.3799999999999997E-2</v>
      </c>
      <c r="D16" s="1">
        <f t="shared" si="0"/>
        <v>3.9999999999999758E-4</v>
      </c>
      <c r="E16" s="32">
        <f t="shared" si="2"/>
        <v>1.1976047904191545E-2</v>
      </c>
      <c r="F16" s="7"/>
      <c r="G16" t="s">
        <v>34</v>
      </c>
      <c r="H16" s="1">
        <v>4.4999999999999997E-3</v>
      </c>
      <c r="I16" s="1">
        <v>5.5999999999999999E-3</v>
      </c>
      <c r="J16" s="1">
        <f t="shared" si="1"/>
        <v>1.1000000000000003E-3</v>
      </c>
      <c r="K16" s="1">
        <f t="shared" si="3"/>
        <v>0.24444444444444452</v>
      </c>
    </row>
    <row r="17" spans="1:11" x14ac:dyDescent="0.2">
      <c r="A17" t="s">
        <v>31</v>
      </c>
      <c r="B17" s="1">
        <v>1.4200000000000001E-2</v>
      </c>
      <c r="C17" s="1">
        <v>1.1299999999999999E-2</v>
      </c>
      <c r="D17" s="1">
        <f t="shared" si="0"/>
        <v>-2.9000000000000015E-3</v>
      </c>
      <c r="E17" s="32">
        <f t="shared" si="2"/>
        <v>-0.20422535211267615</v>
      </c>
      <c r="F17" s="7"/>
      <c r="G17" t="s">
        <v>13</v>
      </c>
      <c r="H17" s="1">
        <v>2.0000000000000001E-4</v>
      </c>
      <c r="I17" s="1">
        <v>0</v>
      </c>
      <c r="J17" s="1">
        <f t="shared" si="1"/>
        <v>-2.0000000000000001E-4</v>
      </c>
      <c r="K17" s="1">
        <f t="shared" si="3"/>
        <v>-1</v>
      </c>
    </row>
    <row r="18" spans="1:11" x14ac:dyDescent="0.2">
      <c r="A18" t="s">
        <v>29</v>
      </c>
      <c r="B18" s="1">
        <v>2.1000000000000001E-2</v>
      </c>
      <c r="C18" s="1">
        <v>1.6899999999999998E-2</v>
      </c>
      <c r="D18" s="1">
        <f t="shared" si="0"/>
        <v>-4.1000000000000029E-3</v>
      </c>
      <c r="E18" s="32">
        <f t="shared" si="2"/>
        <v>-0.19523809523809538</v>
      </c>
      <c r="F18" s="7"/>
      <c r="G18" t="s">
        <v>35</v>
      </c>
      <c r="H18" s="1">
        <v>3.5000000000000001E-3</v>
      </c>
      <c r="I18" s="1">
        <v>0</v>
      </c>
      <c r="J18" s="1">
        <f t="shared" si="1"/>
        <v>-3.5000000000000001E-3</v>
      </c>
      <c r="K18" s="1">
        <f t="shared" si="3"/>
        <v>-1</v>
      </c>
    </row>
    <row r="19" spans="1:11" x14ac:dyDescent="0.2">
      <c r="A19" t="s">
        <v>25</v>
      </c>
      <c r="B19" s="1">
        <v>2.5899999999999999E-2</v>
      </c>
      <c r="C19" s="1">
        <v>1.83E-2</v>
      </c>
      <c r="D19" s="1">
        <f t="shared" si="0"/>
        <v>-7.5999999999999991E-3</v>
      </c>
      <c r="E19" s="32">
        <f t="shared" si="2"/>
        <v>-0.29343629343629341</v>
      </c>
      <c r="F19" s="7"/>
      <c r="G19" t="s">
        <v>25</v>
      </c>
      <c r="H19" s="1">
        <v>2.5899999999999999E-2</v>
      </c>
      <c r="I19" s="1">
        <v>1.55E-2</v>
      </c>
      <c r="J19" s="1">
        <f t="shared" si="1"/>
        <v>-1.04E-2</v>
      </c>
      <c r="K19" s="1">
        <f t="shared" si="3"/>
        <v>-0.40154440154440152</v>
      </c>
    </row>
    <row r="20" spans="1:11" x14ac:dyDescent="0.2">
      <c r="A20" t="s">
        <v>20</v>
      </c>
      <c r="B20" s="1">
        <v>4.4299999999999999E-2</v>
      </c>
      <c r="C20" s="1">
        <v>3.3799999999999997E-2</v>
      </c>
      <c r="D20" s="1">
        <f t="shared" si="0"/>
        <v>-1.0500000000000002E-2</v>
      </c>
      <c r="E20" s="32">
        <f t="shared" si="2"/>
        <v>-0.23702031602708809</v>
      </c>
      <c r="F20" s="7"/>
      <c r="G20" t="s">
        <v>20</v>
      </c>
      <c r="H20" s="1">
        <v>4.4299999999999999E-2</v>
      </c>
      <c r="I20" s="1">
        <v>3.2399999999999998E-2</v>
      </c>
      <c r="J20" s="1">
        <f t="shared" si="1"/>
        <v>-1.1900000000000001E-2</v>
      </c>
      <c r="K20" s="1">
        <f t="shared" si="3"/>
        <v>-0.26862302483069977</v>
      </c>
    </row>
    <row r="21" spans="1:11" x14ac:dyDescent="0.2">
      <c r="A21" s="10" t="s">
        <v>22</v>
      </c>
      <c r="B21" s="1">
        <v>3.95E-2</v>
      </c>
      <c r="C21" s="1">
        <v>2.8199999999999999E-2</v>
      </c>
      <c r="D21" s="1">
        <f t="shared" si="0"/>
        <v>-1.1300000000000001E-2</v>
      </c>
      <c r="E21" s="32">
        <f t="shared" si="2"/>
        <v>-0.28607594936708863</v>
      </c>
      <c r="F21" s="22" t="s">
        <v>52</v>
      </c>
      <c r="G21" s="10" t="s">
        <v>19</v>
      </c>
      <c r="H21" s="1">
        <v>4.4499999999999998E-2</v>
      </c>
      <c r="I21" s="1">
        <v>2.5399999999999999E-2</v>
      </c>
      <c r="J21" s="1">
        <f t="shared" si="1"/>
        <v>-1.9099999999999999E-2</v>
      </c>
      <c r="K21" s="1">
        <f t="shared" si="3"/>
        <v>-0.42921348314606739</v>
      </c>
    </row>
    <row r="22" spans="1:11" x14ac:dyDescent="0.2">
      <c r="A22" s="10" t="s">
        <v>19</v>
      </c>
      <c r="B22" s="1">
        <v>4.4499999999999998E-2</v>
      </c>
      <c r="C22" s="1">
        <v>2.1100000000000001E-2</v>
      </c>
      <c r="D22" s="1">
        <f t="shared" si="0"/>
        <v>-2.3399999999999997E-2</v>
      </c>
      <c r="E22" s="32">
        <f t="shared" si="2"/>
        <v>-0.52584269662921346</v>
      </c>
      <c r="F22" s="22" t="s">
        <v>52</v>
      </c>
      <c r="G22" s="10" t="s">
        <v>22</v>
      </c>
      <c r="H22" s="1">
        <v>3.95E-2</v>
      </c>
      <c r="I22" s="1">
        <v>1.9699999999999999E-2</v>
      </c>
      <c r="J22" s="1">
        <f t="shared" si="1"/>
        <v>-1.9800000000000002E-2</v>
      </c>
      <c r="K22" s="1">
        <f t="shared" si="3"/>
        <v>-0.50126582278481013</v>
      </c>
    </row>
    <row r="23" spans="1:11" x14ac:dyDescent="0.2">
      <c r="A23" s="6" t="s">
        <v>16</v>
      </c>
      <c r="B23" s="1">
        <v>0.2485</v>
      </c>
      <c r="C23" s="1">
        <v>0.20849999999999999</v>
      </c>
      <c r="D23" s="1">
        <f t="shared" si="0"/>
        <v>-4.0000000000000008E-2</v>
      </c>
      <c r="E23" s="32">
        <f t="shared" si="2"/>
        <v>-0.1609657947686117</v>
      </c>
      <c r="F23" s="22" t="s">
        <v>50</v>
      </c>
      <c r="G23" s="17" t="s">
        <v>40</v>
      </c>
      <c r="H23" s="1">
        <v>6.88E-2</v>
      </c>
      <c r="I23" s="1">
        <v>0</v>
      </c>
      <c r="J23" s="1">
        <f t="shared" si="1"/>
        <v>-6.88E-2</v>
      </c>
      <c r="K23" s="1">
        <f t="shared" si="3"/>
        <v>-1</v>
      </c>
    </row>
    <row r="24" spans="1:11" x14ac:dyDescent="0.2">
      <c r="A24" s="17" t="s">
        <v>41</v>
      </c>
      <c r="B24" s="1">
        <v>6.88E-2</v>
      </c>
      <c r="C24" s="1">
        <v>0</v>
      </c>
      <c r="D24" s="1">
        <f t="shared" si="0"/>
        <v>-6.88E-2</v>
      </c>
      <c r="E24" s="32">
        <f t="shared" si="2"/>
        <v>-1</v>
      </c>
      <c r="F24" s="23" t="s">
        <v>49</v>
      </c>
      <c r="G24" s="6" t="s">
        <v>16</v>
      </c>
      <c r="H24" s="1">
        <v>0.2485</v>
      </c>
      <c r="I24" s="1">
        <v>0.17610000000000001</v>
      </c>
      <c r="J24" s="1">
        <f t="shared" si="1"/>
        <v>-7.2399999999999992E-2</v>
      </c>
      <c r="K24" s="1">
        <f>(I24-H24)/H24</f>
        <v>-0.2913480885311871</v>
      </c>
    </row>
    <row r="25" spans="1:11" x14ac:dyDescent="0.2">
      <c r="B25" s="1"/>
      <c r="C25" s="1"/>
      <c r="D25" s="1"/>
      <c r="E25" s="1"/>
    </row>
    <row r="30" spans="1:11" x14ac:dyDescent="0.2">
      <c r="F30" t="s">
        <v>48</v>
      </c>
    </row>
  </sheetData>
  <sortState xmlns:xlrd2="http://schemas.microsoft.com/office/spreadsheetml/2017/richdata2" ref="G3:J24">
    <sortCondition descending="1" ref="J3:J24"/>
  </sortState>
  <mergeCells count="2">
    <mergeCell ref="A1:D1"/>
    <mergeCell ref="G1:J1"/>
  </mergeCells>
  <conditionalFormatting sqref="D2:E1048576">
    <cfRule type="cellIs" dxfId="9" priority="8" operator="lessThan">
      <formula>0</formula>
    </cfRule>
  </conditionalFormatting>
  <conditionalFormatting sqref="D3:E24">
    <cfRule type="cellIs" dxfId="8" priority="11" operator="lessThan">
      <formula>0</formula>
    </cfRule>
    <cfRule type="cellIs" dxfId="7" priority="13" operator="greaterThan">
      <formula>0</formula>
    </cfRule>
  </conditionalFormatting>
  <conditionalFormatting sqref="J3:J24">
    <cfRule type="cellIs" dxfId="6" priority="1" operator="lessThan">
      <formula>0</formula>
    </cfRule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5C39-666F-B94A-BD36-C4A1CCE3CDE3}">
  <dimension ref="A1:K17"/>
  <sheetViews>
    <sheetView workbookViewId="0">
      <selection activeCell="F26" sqref="F26"/>
    </sheetView>
  </sheetViews>
  <sheetFormatPr baseColWidth="10" defaultColWidth="11" defaultRowHeight="16" x14ac:dyDescent="0.2"/>
  <cols>
    <col min="1" max="1" width="36" customWidth="1"/>
    <col min="2" max="2" width="9.33203125" bestFit="1" customWidth="1"/>
    <col min="3" max="3" width="8.83203125" bestFit="1" customWidth="1"/>
    <col min="4" max="4" width="17.33203125" bestFit="1" customWidth="1"/>
    <col min="5" max="5" width="17.33203125" customWidth="1"/>
    <col min="6" max="6" width="50.6640625" customWidth="1"/>
    <col min="7" max="7" width="24.1640625" customWidth="1"/>
    <col min="10" max="10" width="20.1640625" customWidth="1"/>
    <col min="11" max="11" width="23.1640625" bestFit="1" customWidth="1"/>
  </cols>
  <sheetData>
    <row r="1" spans="1:11" x14ac:dyDescent="0.2">
      <c r="A1" s="30" t="s">
        <v>36</v>
      </c>
      <c r="B1" s="30"/>
      <c r="C1" s="30"/>
      <c r="D1" s="30"/>
      <c r="E1" s="7"/>
      <c r="G1" s="30" t="s">
        <v>37</v>
      </c>
      <c r="H1" s="30"/>
      <c r="I1" s="30"/>
      <c r="J1" s="30"/>
    </row>
    <row r="2" spans="1:11" x14ac:dyDescent="0.2">
      <c r="A2" s="8" t="s">
        <v>14</v>
      </c>
      <c r="B2" s="9" t="s">
        <v>15</v>
      </c>
      <c r="C2" s="9" t="s">
        <v>36</v>
      </c>
      <c r="D2" s="9" t="s">
        <v>38</v>
      </c>
      <c r="E2" s="31"/>
      <c r="G2" s="8" t="s">
        <v>14</v>
      </c>
      <c r="H2" s="9" t="s">
        <v>15</v>
      </c>
      <c r="I2" s="9" t="s">
        <v>37</v>
      </c>
      <c r="J2" s="9" t="s">
        <v>38</v>
      </c>
    </row>
    <row r="3" spans="1:11" x14ac:dyDescent="0.2">
      <c r="A3" s="10" t="s">
        <v>2</v>
      </c>
      <c r="B3" s="1">
        <v>0.12870000000000001</v>
      </c>
      <c r="C3" s="1">
        <v>0.16059999999999999</v>
      </c>
      <c r="D3" s="13">
        <f t="shared" ref="D3:D16" si="0">C3-B3</f>
        <v>3.1899999999999984E-2</v>
      </c>
      <c r="E3" s="32">
        <f>(C3-B3)/B3</f>
        <v>0.24786324786324773</v>
      </c>
      <c r="F3" s="24" t="s">
        <v>44</v>
      </c>
      <c r="G3" s="10" t="s">
        <v>2</v>
      </c>
      <c r="H3" s="1">
        <v>0.12870000000000001</v>
      </c>
      <c r="I3" s="1">
        <v>0.17749999999999999</v>
      </c>
      <c r="J3" s="13">
        <f t="shared" ref="J3:J16" si="1">I3-H3</f>
        <v>4.8799999999999982E-2</v>
      </c>
      <c r="K3" s="1">
        <f>(I3-H3)/H3</f>
        <v>0.37917637917637903</v>
      </c>
    </row>
    <row r="4" spans="1:11" x14ac:dyDescent="0.2">
      <c r="A4" s="28" t="s">
        <v>1</v>
      </c>
      <c r="B4" s="1">
        <v>0.13880000000000001</v>
      </c>
      <c r="C4" s="1">
        <v>0.1704</v>
      </c>
      <c r="D4" s="13">
        <f t="shared" si="0"/>
        <v>3.1599999999999989E-2</v>
      </c>
      <c r="E4" s="32">
        <f t="shared" ref="E4:E16" si="2">(C4-B4)/B4</f>
        <v>0.22766570605187311</v>
      </c>
      <c r="F4" s="25" t="s">
        <v>46</v>
      </c>
      <c r="G4" s="11" t="s">
        <v>8</v>
      </c>
      <c r="H4" s="1">
        <v>4.5499999999999999E-2</v>
      </c>
      <c r="I4" s="1">
        <v>8.0299999999999996E-2</v>
      </c>
      <c r="J4" s="13">
        <f t="shared" si="1"/>
        <v>3.4799999999999998E-2</v>
      </c>
      <c r="K4" s="1">
        <f t="shared" ref="K4:K15" si="3">(I4-H4)/H4</f>
        <v>0.76483516483516478</v>
      </c>
    </row>
    <row r="5" spans="1:11" x14ac:dyDescent="0.2">
      <c r="A5" s="11" t="s">
        <v>8</v>
      </c>
      <c r="B5" s="1">
        <v>4.5499999999999999E-2</v>
      </c>
      <c r="C5" s="1">
        <v>6.9000000000000006E-2</v>
      </c>
      <c r="D5" s="13">
        <f t="shared" si="0"/>
        <v>2.3500000000000007E-2</v>
      </c>
      <c r="E5" s="32">
        <f t="shared" si="2"/>
        <v>0.51648351648351665</v>
      </c>
      <c r="F5" s="26" t="s">
        <v>45</v>
      </c>
      <c r="G5" t="s">
        <v>5</v>
      </c>
      <c r="H5" s="1">
        <v>7.2700000000000001E-2</v>
      </c>
      <c r="I5" s="1">
        <v>9.01E-2</v>
      </c>
      <c r="J5" s="1">
        <f t="shared" si="1"/>
        <v>1.7399999999999999E-2</v>
      </c>
      <c r="K5" s="1">
        <f t="shared" si="3"/>
        <v>0.23933975240715266</v>
      </c>
    </row>
    <row r="6" spans="1:11" x14ac:dyDescent="0.2">
      <c r="A6" t="s">
        <v>10</v>
      </c>
      <c r="B6" s="1">
        <v>1.52E-2</v>
      </c>
      <c r="C6" s="1">
        <v>2.8199999999999999E-2</v>
      </c>
      <c r="D6" s="1">
        <f t="shared" si="0"/>
        <v>1.2999999999999999E-2</v>
      </c>
      <c r="E6" s="32">
        <f t="shared" si="2"/>
        <v>0.85526315789473684</v>
      </c>
      <c r="F6" s="25"/>
      <c r="G6" t="s">
        <v>10</v>
      </c>
      <c r="H6" s="1">
        <v>1.52E-2</v>
      </c>
      <c r="I6" s="1">
        <v>2.2499999999999999E-2</v>
      </c>
      <c r="J6" s="1">
        <f t="shared" si="1"/>
        <v>7.2999999999999992E-3</v>
      </c>
      <c r="K6" s="1">
        <f t="shared" si="3"/>
        <v>0.48026315789473678</v>
      </c>
    </row>
    <row r="7" spans="1:11" x14ac:dyDescent="0.2">
      <c r="A7" t="s">
        <v>5</v>
      </c>
      <c r="B7" s="1">
        <v>7.2700000000000001E-2</v>
      </c>
      <c r="C7" s="1">
        <v>8.0299999999999996E-2</v>
      </c>
      <c r="D7" s="1">
        <f t="shared" si="0"/>
        <v>7.5999999999999956E-3</v>
      </c>
      <c r="E7" s="32">
        <f t="shared" si="2"/>
        <v>0.10453920220082524</v>
      </c>
      <c r="F7" s="25"/>
      <c r="G7" t="s">
        <v>12</v>
      </c>
      <c r="H7" s="1">
        <v>1.1999999999999999E-3</v>
      </c>
      <c r="I7" s="1">
        <v>2.8E-3</v>
      </c>
      <c r="J7" s="1">
        <f t="shared" si="1"/>
        <v>1.6000000000000001E-3</v>
      </c>
      <c r="K7" s="1">
        <f t="shared" si="3"/>
        <v>1.3333333333333335</v>
      </c>
    </row>
    <row r="8" spans="1:11" x14ac:dyDescent="0.2">
      <c r="A8" t="s">
        <v>4</v>
      </c>
      <c r="B8" s="1">
        <v>8.0100000000000005E-2</v>
      </c>
      <c r="C8" s="1">
        <v>8.7300000000000003E-2</v>
      </c>
      <c r="D8" s="1">
        <f t="shared" si="0"/>
        <v>7.1999999999999981E-3</v>
      </c>
      <c r="E8" s="32">
        <f t="shared" si="2"/>
        <v>8.9887640449438172E-2</v>
      </c>
      <c r="F8" s="25"/>
      <c r="G8" t="s">
        <v>13</v>
      </c>
      <c r="H8" s="1">
        <v>2.0000000000000001E-4</v>
      </c>
      <c r="I8" s="1">
        <v>0</v>
      </c>
      <c r="J8" s="1">
        <f t="shared" si="1"/>
        <v>-2.0000000000000001E-4</v>
      </c>
      <c r="K8" s="1">
        <f t="shared" si="3"/>
        <v>-1</v>
      </c>
    </row>
    <row r="9" spans="1:11" x14ac:dyDescent="0.2">
      <c r="A9" t="s">
        <v>12</v>
      </c>
      <c r="B9" s="1">
        <v>1.1999999999999999E-3</v>
      </c>
      <c r="C9" s="1">
        <v>2.8E-3</v>
      </c>
      <c r="D9" s="1">
        <f t="shared" si="0"/>
        <v>1.6000000000000001E-3</v>
      </c>
      <c r="E9" s="32">
        <f t="shared" si="2"/>
        <v>1.3333333333333335</v>
      </c>
      <c r="F9" s="25"/>
      <c r="G9" t="s">
        <v>11</v>
      </c>
      <c r="H9" s="1">
        <v>6.4000000000000003E-3</v>
      </c>
      <c r="I9" s="1">
        <v>5.5999999999999999E-3</v>
      </c>
      <c r="J9" s="1">
        <f t="shared" si="1"/>
        <v>-8.0000000000000036E-4</v>
      </c>
      <c r="K9" s="1">
        <f t="shared" si="3"/>
        <v>-0.12500000000000006</v>
      </c>
    </row>
    <row r="10" spans="1:11" x14ac:dyDescent="0.2">
      <c r="A10" t="s">
        <v>13</v>
      </c>
      <c r="B10" s="1">
        <v>2.0000000000000001E-4</v>
      </c>
      <c r="C10" s="1">
        <v>1.4E-3</v>
      </c>
      <c r="D10" s="1">
        <f t="shared" si="0"/>
        <v>1.1999999999999999E-3</v>
      </c>
      <c r="E10" s="32">
        <f t="shared" si="2"/>
        <v>5.9999999999999991</v>
      </c>
      <c r="F10" s="25"/>
      <c r="G10" t="s">
        <v>9</v>
      </c>
      <c r="H10" s="1">
        <v>1.9400000000000001E-2</v>
      </c>
      <c r="I10" s="1">
        <v>1.6899999999999998E-2</v>
      </c>
      <c r="J10" s="1">
        <f t="shared" si="1"/>
        <v>-2.5000000000000022E-3</v>
      </c>
      <c r="K10" s="1">
        <f t="shared" si="3"/>
        <v>-0.1288659793814434</v>
      </c>
    </row>
    <row r="11" spans="1:11" x14ac:dyDescent="0.2">
      <c r="A11" t="s">
        <v>11</v>
      </c>
      <c r="B11" s="1">
        <v>6.4000000000000003E-3</v>
      </c>
      <c r="C11" s="1">
        <v>4.1999999999999997E-3</v>
      </c>
      <c r="D11" s="1">
        <f t="shared" si="0"/>
        <v>-2.2000000000000006E-3</v>
      </c>
      <c r="E11" s="32">
        <f t="shared" si="2"/>
        <v>-0.34375000000000006</v>
      </c>
      <c r="F11" s="25"/>
      <c r="G11" s="9" t="s">
        <v>3</v>
      </c>
      <c r="H11" s="1">
        <v>0.1147</v>
      </c>
      <c r="I11" s="1">
        <v>0.1113</v>
      </c>
      <c r="J11" s="1">
        <f t="shared" si="1"/>
        <v>-3.4000000000000002E-3</v>
      </c>
      <c r="K11" s="1">
        <f t="shared" si="3"/>
        <v>-2.9642545771578033E-2</v>
      </c>
    </row>
    <row r="12" spans="1:11" x14ac:dyDescent="0.2">
      <c r="A12" t="s">
        <v>9</v>
      </c>
      <c r="B12" s="1">
        <v>1.9400000000000001E-2</v>
      </c>
      <c r="C12" s="1">
        <v>1.6899999999999998E-2</v>
      </c>
      <c r="D12" s="1">
        <f t="shared" si="0"/>
        <v>-2.5000000000000022E-3</v>
      </c>
      <c r="E12" s="32">
        <f t="shared" si="2"/>
        <v>-0.1288659793814434</v>
      </c>
      <c r="F12" s="25"/>
      <c r="G12" s="27" t="s">
        <v>1</v>
      </c>
      <c r="H12" s="1">
        <v>0.13880000000000001</v>
      </c>
      <c r="I12" s="1">
        <v>0.13519999999999999</v>
      </c>
      <c r="J12" s="1">
        <f t="shared" si="1"/>
        <v>-3.6000000000000199E-3</v>
      </c>
      <c r="K12" s="1">
        <f t="shared" si="3"/>
        <v>-2.5936599423631267E-2</v>
      </c>
    </row>
    <row r="13" spans="1:11" x14ac:dyDescent="0.2">
      <c r="A13" t="s">
        <v>7</v>
      </c>
      <c r="B13" s="1">
        <v>5.5800000000000002E-2</v>
      </c>
      <c r="C13" s="1">
        <v>4.5100000000000001E-2</v>
      </c>
      <c r="D13" s="1">
        <f t="shared" si="0"/>
        <v>-1.0700000000000001E-2</v>
      </c>
      <c r="E13" s="32">
        <f t="shared" si="2"/>
        <v>-0.1917562724014337</v>
      </c>
      <c r="F13" s="25"/>
      <c r="G13" t="s">
        <v>7</v>
      </c>
      <c r="H13" s="1">
        <v>5.5800000000000002E-2</v>
      </c>
      <c r="I13" s="1">
        <v>4.65E-2</v>
      </c>
      <c r="J13" s="1">
        <f t="shared" si="1"/>
        <v>-9.3000000000000027E-3</v>
      </c>
      <c r="K13" s="1">
        <f t="shared" si="3"/>
        <v>-0.16666666666666671</v>
      </c>
    </row>
    <row r="14" spans="1:11" x14ac:dyDescent="0.2">
      <c r="A14" t="s">
        <v>6</v>
      </c>
      <c r="B14" s="1">
        <v>6.4600000000000005E-2</v>
      </c>
      <c r="C14" s="1">
        <v>5.21E-2</v>
      </c>
      <c r="D14" s="1">
        <f t="shared" si="0"/>
        <v>-1.2500000000000004E-2</v>
      </c>
      <c r="E14" s="32">
        <f t="shared" si="2"/>
        <v>-0.19349845201238394</v>
      </c>
      <c r="F14" s="25"/>
      <c r="G14" t="s">
        <v>6</v>
      </c>
      <c r="H14" s="1">
        <v>6.4600000000000005E-2</v>
      </c>
      <c r="I14" s="1">
        <v>4.7899999999999998E-2</v>
      </c>
      <c r="J14" s="1">
        <f t="shared" si="1"/>
        <v>-1.6700000000000007E-2</v>
      </c>
      <c r="K14" s="1">
        <f t="shared" si="3"/>
        <v>-0.25851393188854499</v>
      </c>
    </row>
    <row r="15" spans="1:11" x14ac:dyDescent="0.2">
      <c r="A15" s="9" t="s">
        <v>3</v>
      </c>
      <c r="B15" s="1">
        <v>0.1147</v>
      </c>
      <c r="C15" s="1">
        <v>7.46E-2</v>
      </c>
      <c r="D15" s="13">
        <f t="shared" si="0"/>
        <v>-4.0099999999999997E-2</v>
      </c>
      <c r="E15" s="32">
        <f t="shared" si="2"/>
        <v>-0.34960767218831734</v>
      </c>
      <c r="F15" s="25" t="s">
        <v>43</v>
      </c>
      <c r="G15" t="s">
        <v>4</v>
      </c>
      <c r="H15" s="1">
        <v>8.0100000000000005E-2</v>
      </c>
      <c r="I15" s="1">
        <v>5.7700000000000001E-2</v>
      </c>
      <c r="J15" s="1">
        <f t="shared" si="1"/>
        <v>-2.2400000000000003E-2</v>
      </c>
      <c r="K15" s="1">
        <f t="shared" si="3"/>
        <v>-0.27965043695380776</v>
      </c>
    </row>
    <row r="16" spans="1:11" x14ac:dyDescent="0.2">
      <c r="A16" s="12" t="s">
        <v>0</v>
      </c>
      <c r="B16" s="1">
        <v>0.25669999999999998</v>
      </c>
      <c r="C16" s="1">
        <v>0.20699999999999999</v>
      </c>
      <c r="D16" s="13">
        <f t="shared" si="0"/>
        <v>-4.9699999999999994E-2</v>
      </c>
      <c r="E16" s="32">
        <f t="shared" si="2"/>
        <v>-0.19361121932216593</v>
      </c>
      <c r="F16" s="25" t="s">
        <v>42</v>
      </c>
      <c r="G16" s="12" t="s">
        <v>0</v>
      </c>
      <c r="H16" s="1">
        <v>0.25669999999999998</v>
      </c>
      <c r="I16" s="1">
        <v>0.2056</v>
      </c>
      <c r="J16" s="13">
        <f t="shared" si="1"/>
        <v>-5.1099999999999979E-2</v>
      </c>
      <c r="K16" s="1">
        <f>(I16-H16)/H16</f>
        <v>-0.19906505648617057</v>
      </c>
    </row>
    <row r="17" spans="2:5" x14ac:dyDescent="0.2">
      <c r="B17" s="1"/>
      <c r="C17" s="1"/>
      <c r="D17" s="1"/>
      <c r="E17" s="1"/>
    </row>
  </sheetData>
  <sortState xmlns:xlrd2="http://schemas.microsoft.com/office/spreadsheetml/2017/richdata2" ref="G3:J16">
    <sortCondition descending="1" ref="J3:J16"/>
  </sortState>
  <mergeCells count="2">
    <mergeCell ref="A1:D1"/>
    <mergeCell ref="G1:J1"/>
  </mergeCells>
  <conditionalFormatting sqref="D3:E16">
    <cfRule type="cellIs" dxfId="3" priority="7" operator="lessThan">
      <formula>0</formula>
    </cfRule>
    <cfRule type="cellIs" dxfId="2" priority="8" operator="greaterThan">
      <formula>0</formula>
    </cfRule>
  </conditionalFormatting>
  <conditionalFormatting sqref="J3:J1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verbal_contribution</vt:lpstr>
      <vt:lpstr>topic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Ningyu</dc:creator>
  <cp:lastModifiedBy>Han, Ningyu</cp:lastModifiedBy>
  <dcterms:created xsi:type="dcterms:W3CDTF">2024-03-23T15:00:15Z</dcterms:created>
  <dcterms:modified xsi:type="dcterms:W3CDTF">2024-03-28T16:33:58Z</dcterms:modified>
</cp:coreProperties>
</file>