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yinka\Downloads\qf-217\"/>
    </mc:Choice>
  </mc:AlternateContent>
  <xr:revisionPtr revIDLastSave="0" documentId="8_{17A10806-94FB-4728-BF8C-88D060FCC0A0}" xr6:coauthVersionLast="41" xr6:coauthVersionMax="41" xr10:uidLastSave="{00000000-0000-0000-0000-000000000000}"/>
  <bookViews>
    <workbookView xWindow="-110" yWindow="-110" windowWidth="19420" windowHeight="10420" activeTab="3" xr2:uid="{00000000-000D-0000-FFFF-FFFF00000000}"/>
  </bookViews>
  <sheets>
    <sheet name="Task" sheetId="4" r:id="rId1"/>
    <sheet name="Instructions" sheetId="2" r:id="rId2"/>
    <sheet name="Data " sheetId="1" r:id="rId3"/>
    <sheet name="Pivot Area" sheetId="3" r:id="rId4"/>
  </sheets>
  <definedNames>
    <definedName name="Fin_Years">Instructions!$Z$2:$Z$10</definedName>
    <definedName name="Slicer_Supplier">#N/A</definedName>
  </definedNames>
  <calcPr calcId="191029"/>
  <pivotCaches>
    <pivotCache cacheId="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 i="2" l="1"/>
  <c r="E21" i="2"/>
  <c r="E13" i="2"/>
  <c r="E22" i="2" l="1"/>
  <c r="E19" i="2"/>
  <c r="E18" i="2"/>
  <c r="E17" i="2"/>
  <c r="E14" i="2"/>
  <c r="E12" i="2"/>
  <c r="A24" i="2" l="1"/>
</calcChain>
</file>

<file path=xl/sharedStrings.xml><?xml version="1.0" encoding="utf-8"?>
<sst xmlns="http://schemas.openxmlformats.org/spreadsheetml/2006/main" count="12765" uniqueCount="960">
  <si>
    <t>Account Name</t>
  </si>
  <si>
    <t>Supplier</t>
  </si>
  <si>
    <t>Account Number</t>
  </si>
  <si>
    <t>Meter Identifier</t>
  </si>
  <si>
    <t>NMI 10 Digits</t>
  </si>
  <si>
    <t>All Address Details</t>
  </si>
  <si>
    <t>Suburb</t>
  </si>
  <si>
    <t>Postcode</t>
  </si>
  <si>
    <t>Quarter Name</t>
  </si>
  <si>
    <t>Fin Year</t>
  </si>
  <si>
    <t>Fin Quarter</t>
  </si>
  <si>
    <t>Consumption (kWh)</t>
  </si>
  <si>
    <t>% Diff to Same Time Last Year</t>
  </si>
  <si>
    <t>Usage $</t>
  </si>
  <si>
    <t>Organisation Responsibility ID</t>
  </si>
  <si>
    <t>Lane Cove Civic Centre</t>
  </si>
  <si>
    <t>MEE</t>
  </si>
  <si>
    <t>168672-1</t>
  </si>
  <si>
    <t>NCCC0023861</t>
  </si>
  <si>
    <t>NCCC002386</t>
  </si>
  <si>
    <t>48-76 Longueville Road Lane Cove</t>
  </si>
  <si>
    <t>Lane Cove</t>
  </si>
  <si>
    <t>2066</t>
  </si>
  <si>
    <t>Jul - Sep 2010</t>
  </si>
  <si>
    <t>2010-2011</t>
  </si>
  <si>
    <t>N/A</t>
  </si>
  <si>
    <t>FACILITIES</t>
  </si>
  <si>
    <t>FACILITY MGR</t>
  </si>
  <si>
    <t>Oct - Dec 2010</t>
  </si>
  <si>
    <t>Jan - Mar 2011</t>
  </si>
  <si>
    <t>Apr - Jun 2011</t>
  </si>
  <si>
    <t>Jul - Sep 2011</t>
  </si>
  <si>
    <t>2011-2012</t>
  </si>
  <si>
    <t>-12.11%</t>
  </si>
  <si>
    <t>Oct - Dec 2011</t>
  </si>
  <si>
    <t>-22.63%</t>
  </si>
  <si>
    <t>Jan - Mar 2012</t>
  </si>
  <si>
    <t>-28.64%</t>
  </si>
  <si>
    <t>Apr - Jun 2012</t>
  </si>
  <si>
    <t>-18.86%</t>
  </si>
  <si>
    <t>Jul - Sep 2012</t>
  </si>
  <si>
    <t>2012-2013</t>
  </si>
  <si>
    <t>-6.76%</t>
  </si>
  <si>
    <t>Oct - Dec 2012</t>
  </si>
  <si>
    <t>-2.45%</t>
  </si>
  <si>
    <t>Jan - Mar 2013</t>
  </si>
  <si>
    <t>5.77%</t>
  </si>
  <si>
    <t>Apr - Jun 2013</t>
  </si>
  <si>
    <t>-7.49%</t>
  </si>
  <si>
    <t>Jul - Sep 2013</t>
  </si>
  <si>
    <t>2013-2014</t>
  </si>
  <si>
    <t>9.76%</t>
  </si>
  <si>
    <t>EAE</t>
  </si>
  <si>
    <t>906101780</t>
  </si>
  <si>
    <t>Jul - Sep 2005</t>
  </si>
  <si>
    <t>2005-2006</t>
  </si>
  <si>
    <t>Oct - Dec 2005</t>
  </si>
  <si>
    <t>Jan - Mar 2006</t>
  </si>
  <si>
    <t>Apr - Jun 2006</t>
  </si>
  <si>
    <t>Jul - Sep 2006</t>
  </si>
  <si>
    <t>2006-2007</t>
  </si>
  <si>
    <t>0.27%</t>
  </si>
  <si>
    <t>Oct - Dec 2006</t>
  </si>
  <si>
    <t>13.78%</t>
  </si>
  <si>
    <t>Jan - Mar 2007</t>
  </si>
  <si>
    <t>13.24%</t>
  </si>
  <si>
    <t>Apr - Jun 2007</t>
  </si>
  <si>
    <t>7.45%</t>
  </si>
  <si>
    <t>Jul - Sep 2007</t>
  </si>
  <si>
    <t>2007-2008</t>
  </si>
  <si>
    <t>16.82%</t>
  </si>
  <si>
    <t>Oct - Dec 2007</t>
  </si>
  <si>
    <t>-1.35%</t>
  </si>
  <si>
    <t>Jan - Mar 2008</t>
  </si>
  <si>
    <t>-6.27%</t>
  </si>
  <si>
    <t>Apr - Jun 2008</t>
  </si>
  <si>
    <t>-2.90%</t>
  </si>
  <si>
    <t>Jul - Sep 2008</t>
  </si>
  <si>
    <t>2008-2009</t>
  </si>
  <si>
    <t>13.52%</t>
  </si>
  <si>
    <t>Oct - Dec 2008</t>
  </si>
  <si>
    <t>-1.89%</t>
  </si>
  <si>
    <t>Jan - Mar 2009</t>
  </si>
  <si>
    <t>-3.35%</t>
  </si>
  <si>
    <t>Apr - Jun 2009</t>
  </si>
  <si>
    <t>-5.58%</t>
  </si>
  <si>
    <t>Jul - Sep 2009</t>
  </si>
  <si>
    <t>2009-2010</t>
  </si>
  <si>
    <t>-21.80%</t>
  </si>
  <si>
    <t>Oct - Dec 2009</t>
  </si>
  <si>
    <t>-4.70%</t>
  </si>
  <si>
    <t>Jan - Mar 2010</t>
  </si>
  <si>
    <t>-4.02%</t>
  </si>
  <si>
    <t>Apr - Jun 2010</t>
  </si>
  <si>
    <t>-9.49%</t>
  </si>
  <si>
    <t>Lane Cove Library</t>
  </si>
  <si>
    <t>155404-4</t>
  </si>
  <si>
    <t>NCCC0023837</t>
  </si>
  <si>
    <t>NCCC002383</t>
  </si>
  <si>
    <t>139A Longueville Road Lane Cove</t>
  </si>
  <si>
    <t>-3.60%</t>
  </si>
  <si>
    <t>-13.13%</t>
  </si>
  <si>
    <t>-11.69%</t>
  </si>
  <si>
    <t>-9.29%</t>
  </si>
  <si>
    <t>-9.72%</t>
  </si>
  <si>
    <t>1.44%</t>
  </si>
  <si>
    <t>-3.99%</t>
  </si>
  <si>
    <t>1.70%</t>
  </si>
  <si>
    <t>8.55%</t>
  </si>
  <si>
    <t>906469643</t>
  </si>
  <si>
    <t>-17.71%</t>
  </si>
  <si>
    <t>-13.14%</t>
  </si>
  <si>
    <t>11.11%</t>
  </si>
  <si>
    <t>-3.56%</t>
  </si>
  <si>
    <t>2.07%</t>
  </si>
  <si>
    <t>7.23%</t>
  </si>
  <si>
    <t>-23.08%</t>
  </si>
  <si>
    <t>-57.32%</t>
  </si>
  <si>
    <t>-54.77%</t>
  </si>
  <si>
    <t>-64.96%</t>
  </si>
  <si>
    <t>-50.51%</t>
  </si>
  <si>
    <t>-25.68%</t>
  </si>
  <si>
    <t>-27.62%</t>
  </si>
  <si>
    <t>40.81%</t>
  </si>
  <si>
    <t>107.85%</t>
  </si>
  <si>
    <t>212.63%</t>
  </si>
  <si>
    <t>139 Longueville Rd LANE COVE</t>
  </si>
  <si>
    <t>155404-3</t>
  </si>
  <si>
    <t>41037726971</t>
  </si>
  <si>
    <t>4103772697</t>
  </si>
  <si>
    <t>LANE COVE</t>
  </si>
  <si>
    <t>20.60%</t>
  </si>
  <si>
    <t>-6.09%</t>
  </si>
  <si>
    <t>-17.22%</t>
  </si>
  <si>
    <t>3.27%</t>
  </si>
  <si>
    <t>14.21%</t>
  </si>
  <si>
    <t>55.19%</t>
  </si>
  <si>
    <t>43.83%</t>
  </si>
  <si>
    <t>29.43%</t>
  </si>
  <si>
    <t>-13.28%</t>
  </si>
  <si>
    <t>Council Multi Level Carpark, Market Square</t>
  </si>
  <si>
    <t>867277888</t>
  </si>
  <si>
    <t>4103763756</t>
  </si>
  <si>
    <t xml:space="preserve">  5 Austin St Lane Cove</t>
  </si>
  <si>
    <t>MAJOR PROJECTS</t>
  </si>
  <si>
    <t>151.97%</t>
  </si>
  <si>
    <t>3.49%</t>
  </si>
  <si>
    <t>9.07%</t>
  </si>
  <si>
    <t>3.62%</t>
  </si>
  <si>
    <t>0.43%</t>
  </si>
  <si>
    <t>-1.99%</t>
  </si>
  <si>
    <t>-6.41%</t>
  </si>
  <si>
    <t>-10.00%</t>
  </si>
  <si>
    <t>-12.87%</t>
  </si>
  <si>
    <t>-0.15%</t>
  </si>
  <si>
    <t>1.60%</t>
  </si>
  <si>
    <t>6.11%</t>
  </si>
  <si>
    <t>Kara St Lane Cove (Pathway between No 3 and 5)</t>
  </si>
  <si>
    <t>860822634</t>
  </si>
  <si>
    <t>4103760056</t>
  </si>
  <si>
    <t xml:space="preserve">   Kara St Lane Cove</t>
  </si>
  <si>
    <t>0.00%</t>
  </si>
  <si>
    <t>4.76%</t>
  </si>
  <si>
    <t>-48.15%</t>
  </si>
  <si>
    <t>-18.75%</t>
  </si>
  <si>
    <t>26.09%</t>
  </si>
  <si>
    <t>-9.09%</t>
  </si>
  <si>
    <t>185.71%</t>
  </si>
  <si>
    <t>53.85%</t>
  </si>
  <si>
    <t>34.48%</t>
  </si>
  <si>
    <t>5.00%</t>
  </si>
  <si>
    <t>St Leonards Parking Meters</t>
  </si>
  <si>
    <t>924226350</t>
  </si>
  <si>
    <t>4103743477</t>
  </si>
  <si>
    <t>Nicholson Street St Leonards</t>
  </si>
  <si>
    <t>St Leonards</t>
  </si>
  <si>
    <t>2065</t>
  </si>
  <si>
    <t>OSUS</t>
  </si>
  <si>
    <t>Electric BBQ - Newlands Park</t>
  </si>
  <si>
    <t>853184083</t>
  </si>
  <si>
    <t>4103728125</t>
  </si>
  <si>
    <t xml:space="preserve">   Duntroon Ave St Leonards</t>
  </si>
  <si>
    <t>PARKS</t>
  </si>
  <si>
    <t>191.89%</t>
  </si>
  <si>
    <t>-6.07%</t>
  </si>
  <si>
    <t>-15.58%</t>
  </si>
  <si>
    <t>0.93%</t>
  </si>
  <si>
    <t>8.21%</t>
  </si>
  <si>
    <t>13.31%</t>
  </si>
  <si>
    <t>36.58%</t>
  </si>
  <si>
    <t>-0.92%</t>
  </si>
  <si>
    <t>43.89%</t>
  </si>
  <si>
    <t>-6.04%</t>
  </si>
  <si>
    <t>Friedlander Pl</t>
  </si>
  <si>
    <t>838533607</t>
  </si>
  <si>
    <t>4103648230</t>
  </si>
  <si>
    <t>Friedlander Pl St Leonards</t>
  </si>
  <si>
    <t>WUS</t>
  </si>
  <si>
    <t>-97.24%</t>
  </si>
  <si>
    <t>-67.65%</t>
  </si>
  <si>
    <t>153.02%</t>
  </si>
  <si>
    <t>4,546.88%</t>
  </si>
  <si>
    <t>469.51%</t>
  </si>
  <si>
    <t>-8.40%</t>
  </si>
  <si>
    <t>-48.08%</t>
  </si>
  <si>
    <t>-48.88%</t>
  </si>
  <si>
    <t>-44.22%</t>
  </si>
  <si>
    <t>-44.49%</t>
  </si>
  <si>
    <t>-16.84%</t>
  </si>
  <si>
    <t>-77.52%</t>
  </si>
  <si>
    <t>-99.04%</t>
  </si>
  <si>
    <t>3,731.25%</t>
  </si>
  <si>
    <t>Cox's lane</t>
  </si>
  <si>
    <t>828121818</t>
  </si>
  <si>
    <t>4103554966</t>
  </si>
  <si>
    <t>Cox's Lane Lane Cove North</t>
  </si>
  <si>
    <t>Lane Cove North</t>
  </si>
  <si>
    <t>-80.00%</t>
  </si>
  <si>
    <t>25.00%</t>
  </si>
  <si>
    <t>-25.00%</t>
  </si>
  <si>
    <t>100.00%</t>
  </si>
  <si>
    <t>-50.00%</t>
  </si>
  <si>
    <t>400.00%</t>
  </si>
  <si>
    <t>50.00%</t>
  </si>
  <si>
    <t>Greenwich Library</t>
  </si>
  <si>
    <t>825586463</t>
  </si>
  <si>
    <t>4103536528</t>
  </si>
  <si>
    <t>48 Greenwich Road Greenwich</t>
  </si>
  <si>
    <t>Greenwich</t>
  </si>
  <si>
    <t>-4.81%</t>
  </si>
  <si>
    <t>-4.76%</t>
  </si>
  <si>
    <t>-3.07%</t>
  </si>
  <si>
    <t>-12.08%</t>
  </si>
  <si>
    <t>0.45%</t>
  </si>
  <si>
    <t>0.14%</t>
  </si>
  <si>
    <t>6.61%</t>
  </si>
  <si>
    <t>25.76%</t>
  </si>
  <si>
    <t>20.12%</t>
  </si>
  <si>
    <t>8.88%</t>
  </si>
  <si>
    <t>-9.43%</t>
  </si>
  <si>
    <t>-4.14%</t>
  </si>
  <si>
    <t>-17.18%</t>
  </si>
  <si>
    <t>-5.99%</t>
  </si>
  <si>
    <t>17.40%</t>
  </si>
  <si>
    <t>-3.05%</t>
  </si>
  <si>
    <t>5.43%</t>
  </si>
  <si>
    <t>-15.18%</t>
  </si>
  <si>
    <t>-22.11%</t>
  </si>
  <si>
    <t>12.14%</t>
  </si>
  <si>
    <t>-6.28%</t>
  </si>
  <si>
    <t>19.01%</t>
  </si>
  <si>
    <t>3.43%</t>
  </si>
  <si>
    <t>-8.36%</t>
  </si>
  <si>
    <t>5.19%</t>
  </si>
  <si>
    <t>9.35%</t>
  </si>
  <si>
    <t>-1.87%</t>
  </si>
  <si>
    <t>4.86%</t>
  </si>
  <si>
    <t>Birdwood Carpark</t>
  </si>
  <si>
    <t>824991976</t>
  </si>
  <si>
    <t>4103530986</t>
  </si>
  <si>
    <t>Birdwood Ave</t>
  </si>
  <si>
    <t>3.60%</t>
  </si>
  <si>
    <t>0.70%</t>
  </si>
  <si>
    <t>56.41%</t>
  </si>
  <si>
    <t>-47.10%</t>
  </si>
  <si>
    <t>-2.17%</t>
  </si>
  <si>
    <t>-17.91%</t>
  </si>
  <si>
    <t>-18.27%</t>
  </si>
  <si>
    <t>36.07%</t>
  </si>
  <si>
    <t>-33.78%</t>
  </si>
  <si>
    <t>-26.06%</t>
  </si>
  <si>
    <t>-27.79%</t>
  </si>
  <si>
    <t>10.74%</t>
  </si>
  <si>
    <t>113.42%</t>
  </si>
  <si>
    <t>1.53%</t>
  </si>
  <si>
    <t>2.38%</t>
  </si>
  <si>
    <t>-1.52%</t>
  </si>
  <si>
    <t>-0.63%</t>
  </si>
  <si>
    <t>-3.40%</t>
  </si>
  <si>
    <t>-2.33%</t>
  </si>
  <si>
    <t>-3.69%</t>
  </si>
  <si>
    <t>-6.01%</t>
  </si>
  <si>
    <t>-15.63%</t>
  </si>
  <si>
    <t>101.98%</t>
  </si>
  <si>
    <t>108.95%</t>
  </si>
  <si>
    <t>70.37%</t>
  </si>
  <si>
    <t>133.33%</t>
  </si>
  <si>
    <t>-37.72%</t>
  </si>
  <si>
    <t>-49.24%</t>
  </si>
  <si>
    <t>-46.25%</t>
  </si>
  <si>
    <t>Lane Cove Aquatic Centre</t>
  </si>
  <si>
    <t>CEE</t>
  </si>
  <si>
    <t>1047347</t>
  </si>
  <si>
    <t>41035105032</t>
  </si>
  <si>
    <t>4103510503</t>
  </si>
  <si>
    <t xml:space="preserve">  2 Little St Lane Cove</t>
  </si>
  <si>
    <t>-7.79%</t>
  </si>
  <si>
    <t>6.99%</t>
  </si>
  <si>
    <t>15.05%</t>
  </si>
  <si>
    <t>34.04%</t>
  </si>
  <si>
    <t>43.88%</t>
  </si>
  <si>
    <t>23.97%</t>
  </si>
  <si>
    <t>16.59%</t>
  </si>
  <si>
    <t>-14.36%</t>
  </si>
  <si>
    <t>-12.71%</t>
  </si>
  <si>
    <t>0.01%</t>
  </si>
  <si>
    <t>3.98%</t>
  </si>
  <si>
    <t>10.37%</t>
  </si>
  <si>
    <t>5.50%</t>
  </si>
  <si>
    <t>-2.63%</t>
  </si>
  <si>
    <t>4.42%</t>
  </si>
  <si>
    <t>4.59%</t>
  </si>
  <si>
    <t>0.82%</t>
  </si>
  <si>
    <t>1.99%</t>
  </si>
  <si>
    <t>-40.68%</t>
  </si>
  <si>
    <t>TRUE</t>
  </si>
  <si>
    <t>798031717324</t>
  </si>
  <si>
    <t>180.09%</t>
  </si>
  <si>
    <t>-4.69%</t>
  </si>
  <si>
    <t>-1.13%</t>
  </si>
  <si>
    <t>2.01%</t>
  </si>
  <si>
    <t>2.46%</t>
  </si>
  <si>
    <t>821360798</t>
  </si>
  <si>
    <t>4103501333</t>
  </si>
  <si>
    <t>2 Little Street Lane Cove</t>
  </si>
  <si>
    <t>9.42%</t>
  </si>
  <si>
    <t>-9.38%</t>
  </si>
  <si>
    <t>1.86%</t>
  </si>
  <si>
    <t>-9.07%</t>
  </si>
  <si>
    <t>-76.78%</t>
  </si>
  <si>
    <t>Longueville Wharf</t>
  </si>
  <si>
    <t>825173341</t>
  </si>
  <si>
    <t>4103490700</t>
  </si>
  <si>
    <t>Longueville</t>
  </si>
  <si>
    <t>-14.65%</t>
  </si>
  <si>
    <t>-74.09%</t>
  </si>
  <si>
    <t>-78.45%</t>
  </si>
  <si>
    <t>-76.95%</t>
  </si>
  <si>
    <t>-75.83%</t>
  </si>
  <si>
    <t>32.06%</t>
  </si>
  <si>
    <t>48.28%</t>
  </si>
  <si>
    <t>60.31%</t>
  </si>
  <si>
    <t>0.58%</t>
  </si>
  <si>
    <t>-47.27%</t>
  </si>
  <si>
    <t>-3.45%</t>
  </si>
  <si>
    <t>-2.74%</t>
  </si>
  <si>
    <t>-8.10%</t>
  </si>
  <si>
    <t>59.77%</t>
  </si>
  <si>
    <t>-15.48%</t>
  </si>
  <si>
    <t>1.88%</t>
  </si>
  <si>
    <t>9.84%</t>
  </si>
  <si>
    <t>22.30%</t>
  </si>
  <si>
    <t>23.24%</t>
  </si>
  <si>
    <t>0.46%</t>
  </si>
  <si>
    <t>-0.47%</t>
  </si>
  <si>
    <t>64.57%</t>
  </si>
  <si>
    <t>52.29%</t>
  </si>
  <si>
    <t>65.40%</t>
  </si>
  <si>
    <t>807907972</t>
  </si>
  <si>
    <t>4103440594</t>
  </si>
  <si>
    <t>Duntroon Ave St Leonards</t>
  </si>
  <si>
    <t>-41.18%</t>
  </si>
  <si>
    <t>-14.29%</t>
  </si>
  <si>
    <t>40.00%</t>
  </si>
  <si>
    <t>55.56%</t>
  </si>
  <si>
    <t>-57.14%</t>
  </si>
  <si>
    <t>Goodlet Reserve Amenities Block</t>
  </si>
  <si>
    <t>906572662</t>
  </si>
  <si>
    <t>4103194271</t>
  </si>
  <si>
    <t>Huxtable Avenue Lane Cove</t>
  </si>
  <si>
    <t>-91.89%</t>
  </si>
  <si>
    <t>83.33%</t>
  </si>
  <si>
    <t>-66.67%</t>
  </si>
  <si>
    <t>-54.55%</t>
  </si>
  <si>
    <t>-20.00%</t>
  </si>
  <si>
    <t>Blackman Park</t>
  </si>
  <si>
    <t>906538323</t>
  </si>
  <si>
    <t>4103191138</t>
  </si>
  <si>
    <t>Lincoln Street Lane Cove</t>
  </si>
  <si>
    <t>4.10%</t>
  </si>
  <si>
    <t>2.83%</t>
  </si>
  <si>
    <t>14.47%</t>
  </si>
  <si>
    <t>5.24%</t>
  </si>
  <si>
    <t>-50.14%</t>
  </si>
  <si>
    <t>-44.31%</t>
  </si>
  <si>
    <t>69.72%</t>
  </si>
  <si>
    <t>-60.61%</t>
  </si>
  <si>
    <t>-63.34%</t>
  </si>
  <si>
    <t>956.88%</t>
  </si>
  <si>
    <t>104.14%</t>
  </si>
  <si>
    <t>490.27%</t>
  </si>
  <si>
    <t>-91.53%</t>
  </si>
  <si>
    <t>-29.15%</t>
  </si>
  <si>
    <t>-8.69%</t>
  </si>
  <si>
    <t>-41.66%</t>
  </si>
  <si>
    <t>-11.62%</t>
  </si>
  <si>
    <t>11.96%</t>
  </si>
  <si>
    <t>50.75%</t>
  </si>
  <si>
    <t>65.80%</t>
  </si>
  <si>
    <t>44.49%</t>
  </si>
  <si>
    <t>22.46%</t>
  </si>
  <si>
    <t>11.16%</t>
  </si>
  <si>
    <t>20.84%</t>
  </si>
  <si>
    <t>-20.50%</t>
  </si>
  <si>
    <t>-13.86%</t>
  </si>
  <si>
    <t>-18.28%</t>
  </si>
  <si>
    <t>Carisbrook House</t>
  </si>
  <si>
    <t>906528176</t>
  </si>
  <si>
    <t>4103190316</t>
  </si>
  <si>
    <t>334 Burns Bay Road Lane Cove</t>
  </si>
  <si>
    <t>-22.19%</t>
  </si>
  <si>
    <t>-55.11%</t>
  </si>
  <si>
    <t>-51.03%</t>
  </si>
  <si>
    <t>-30.41%</t>
  </si>
  <si>
    <t>12.11%</t>
  </si>
  <si>
    <t>4.24%</t>
  </si>
  <si>
    <t>135.46%</t>
  </si>
  <si>
    <t>23.42%</t>
  </si>
  <si>
    <t>-47.65%</t>
  </si>
  <si>
    <t>24.67%</t>
  </si>
  <si>
    <t>-51.48%</t>
  </si>
  <si>
    <t>-25.08%</t>
  </si>
  <si>
    <t>24.06%</t>
  </si>
  <si>
    <t>6.73%</t>
  </si>
  <si>
    <t>-10.57%</t>
  </si>
  <si>
    <t>17.59%</t>
  </si>
  <si>
    <t>62.31%</t>
  </si>
  <si>
    <t>-15.79%</t>
  </si>
  <si>
    <t>10.59%</t>
  </si>
  <si>
    <t>-55.03%</t>
  </si>
  <si>
    <t>-3.88%</t>
  </si>
  <si>
    <t>17.97%</t>
  </si>
  <si>
    <t>20.39%</t>
  </si>
  <si>
    <t>0.28%</t>
  </si>
  <si>
    <t>-31.08%</t>
  </si>
  <si>
    <t>130.04%</t>
  </si>
  <si>
    <t>13.20%</t>
  </si>
  <si>
    <t>118.37%</t>
  </si>
  <si>
    <t>40.39%</t>
  </si>
  <si>
    <t>Burns Bay Oval</t>
  </si>
  <si>
    <t>906500300</t>
  </si>
  <si>
    <t>4103187918</t>
  </si>
  <si>
    <t>Riverview Street Lane Cove</t>
  </si>
  <si>
    <t>2,093.75%</t>
  </si>
  <si>
    <t>342.86%</t>
  </si>
  <si>
    <t>-4.45%</t>
  </si>
  <si>
    <t>-3.55%</t>
  </si>
  <si>
    <t>4.15%</t>
  </si>
  <si>
    <t>1.55%</t>
  </si>
  <si>
    <t>10.47%</t>
  </si>
  <si>
    <t>24.41%</t>
  </si>
  <si>
    <t>24.28%</t>
  </si>
  <si>
    <t>21.10%</t>
  </si>
  <si>
    <t>21.84%</t>
  </si>
  <si>
    <t>3.76%</t>
  </si>
  <si>
    <t>20.41%</t>
  </si>
  <si>
    <t>2.53%</t>
  </si>
  <si>
    <t>-12.53%</t>
  </si>
  <si>
    <t>-0.78%</t>
  </si>
  <si>
    <t>-5.67%</t>
  </si>
  <si>
    <t>-71.85%</t>
  </si>
  <si>
    <t>-71.80%</t>
  </si>
  <si>
    <t>-69.21%</t>
  </si>
  <si>
    <t>-74.67%</t>
  </si>
  <si>
    <t>145.37%</t>
  </si>
  <si>
    <t>113.76%</t>
  </si>
  <si>
    <t>164.95%</t>
  </si>
  <si>
    <t>117.12%</t>
  </si>
  <si>
    <t>Tambournine Bay Reserve</t>
  </si>
  <si>
    <t>928414395</t>
  </si>
  <si>
    <t>4103187630</t>
  </si>
  <si>
    <t>Tambourine Bay Reserve Lane Cove</t>
  </si>
  <si>
    <t>-16.67%</t>
  </si>
  <si>
    <t>250.00%</t>
  </si>
  <si>
    <t>66.67%</t>
  </si>
  <si>
    <t>-40.00%</t>
  </si>
  <si>
    <t>1,333.33%</t>
  </si>
  <si>
    <t>460.00%</t>
  </si>
  <si>
    <t>7,500.00%</t>
  </si>
  <si>
    <t>82,000.00%</t>
  </si>
  <si>
    <t>Tamberine Bay Pool</t>
  </si>
  <si>
    <t>906495119</t>
  </si>
  <si>
    <t>4103187449</t>
  </si>
  <si>
    <t>Kallaroo Road Lane Cove</t>
  </si>
  <si>
    <t>-37.61%</t>
  </si>
  <si>
    <t>-4.35%</t>
  </si>
  <si>
    <t>84.85%</t>
  </si>
  <si>
    <t>-79.03%</t>
  </si>
  <si>
    <t>139.71%</t>
  </si>
  <si>
    <t>68.97%</t>
  </si>
  <si>
    <t>-65.40%</t>
  </si>
  <si>
    <t>57.67%</t>
  </si>
  <si>
    <t>-35.23%</t>
  </si>
  <si>
    <t>89.40%</t>
  </si>
  <si>
    <t>1,186.30%</t>
  </si>
  <si>
    <t>-82.10%</t>
  </si>
  <si>
    <t>-88.91%</t>
  </si>
  <si>
    <t>-99.34%</t>
  </si>
  <si>
    <t>33.33%</t>
  </si>
  <si>
    <t>Longueville Wharf Amenities Block</t>
  </si>
  <si>
    <t>906487516</t>
  </si>
  <si>
    <t>4103186752</t>
  </si>
  <si>
    <t>Stuart Street Longueville</t>
  </si>
  <si>
    <t>1.57%</t>
  </si>
  <si>
    <t>0.10%</t>
  </si>
  <si>
    <t>4.70%</t>
  </si>
  <si>
    <t>11.60%</t>
  </si>
  <si>
    <t>6.78%</t>
  </si>
  <si>
    <t>6.29%</t>
  </si>
  <si>
    <t>-19.44%</t>
  </si>
  <si>
    <t>-15.25%</t>
  </si>
  <si>
    <t>-12.41%</t>
  </si>
  <si>
    <t>64.61%</t>
  </si>
  <si>
    <t>7.18%</t>
  </si>
  <si>
    <t>3.75%</t>
  </si>
  <si>
    <t>-1.29%</t>
  </si>
  <si>
    <t>-43.77%</t>
  </si>
  <si>
    <t>98.04%</t>
  </si>
  <si>
    <t>204.35%</t>
  </si>
  <si>
    <t>203.90%</t>
  </si>
  <si>
    <t>138.77%</t>
  </si>
  <si>
    <t>-61.49%</t>
  </si>
  <si>
    <t>-27.14%</t>
  </si>
  <si>
    <t>-21.46%</t>
  </si>
  <si>
    <t>-46.28%</t>
  </si>
  <si>
    <t>-9.88%</t>
  </si>
  <si>
    <t>-69.36%</t>
  </si>
  <si>
    <t>-37.52%</t>
  </si>
  <si>
    <t>52.85%</t>
  </si>
  <si>
    <t>Gore Creek Reserve Waterfall pump</t>
  </si>
  <si>
    <t>906483245</t>
  </si>
  <si>
    <t>4103186377</t>
  </si>
  <si>
    <t>River Road Lane Cove</t>
  </si>
  <si>
    <t>Golf Course Cottage</t>
  </si>
  <si>
    <t>843101627</t>
  </si>
  <si>
    <t>4103186373</t>
  </si>
  <si>
    <t>Stevenson Steet Northwood</t>
  </si>
  <si>
    <t>Northwood</t>
  </si>
  <si>
    <t>0.64%</t>
  </si>
  <si>
    <t>15.73%</t>
  </si>
  <si>
    <t>20.27%</t>
  </si>
  <si>
    <t>6.48%</t>
  </si>
  <si>
    <t>-4.12%</t>
  </si>
  <si>
    <t>-13.21%</t>
  </si>
  <si>
    <t>-15.85%</t>
  </si>
  <si>
    <t>-11.09%</t>
  </si>
  <si>
    <t>10.91%</t>
  </si>
  <si>
    <t>-0.09%</t>
  </si>
  <si>
    <t>-0.05%</t>
  </si>
  <si>
    <t>0.61%</t>
  </si>
  <si>
    <t>-4.59%</t>
  </si>
  <si>
    <t>13.76%</t>
  </si>
  <si>
    <t>9.88%</t>
  </si>
  <si>
    <t>14.59%</t>
  </si>
  <si>
    <t>-6.87%</t>
  </si>
  <si>
    <t>-25.26%</t>
  </si>
  <si>
    <t>19.25%</t>
  </si>
  <si>
    <t>32.32%</t>
  </si>
  <si>
    <t>1.81%</t>
  </si>
  <si>
    <t>-18.97%</t>
  </si>
  <si>
    <t>-24.86%</t>
  </si>
  <si>
    <t>-40.19%</t>
  </si>
  <si>
    <t>14.31%</t>
  </si>
  <si>
    <t>15.24%</t>
  </si>
  <si>
    <t>17.35%</t>
  </si>
  <si>
    <t>Longueville Park Grandstand</t>
  </si>
  <si>
    <t>906477725</t>
  </si>
  <si>
    <t>4103185913</t>
  </si>
  <si>
    <t>Kenneth Street Longueville</t>
  </si>
  <si>
    <t>-19.02%</t>
  </si>
  <si>
    <t>-30.17%</t>
  </si>
  <si>
    <t>-1.63%</t>
  </si>
  <si>
    <t>-1.06%</t>
  </si>
  <si>
    <t>1.11%</t>
  </si>
  <si>
    <t>26.41%</t>
  </si>
  <si>
    <t>68.25%</t>
  </si>
  <si>
    <t>11.59%</t>
  </si>
  <si>
    <t>6.16%</t>
  </si>
  <si>
    <t>-38.38%</t>
  </si>
  <si>
    <t>20.45%</t>
  </si>
  <si>
    <t>459.97%</t>
  </si>
  <si>
    <t>177.25%</t>
  </si>
  <si>
    <t>-59.09%</t>
  </si>
  <si>
    <t>-64.59%</t>
  </si>
  <si>
    <t>-54.22%</t>
  </si>
  <si>
    <t>-88.31%</t>
  </si>
  <si>
    <t>-25.98%</t>
  </si>
  <si>
    <t>520.22%</t>
  </si>
  <si>
    <t>-37.91%</t>
  </si>
  <si>
    <t>242.11%</t>
  </si>
  <si>
    <t>292.83%</t>
  </si>
  <si>
    <t>-51.57%</t>
  </si>
  <si>
    <t>-20.12%</t>
  </si>
  <si>
    <t>-19.90%</t>
  </si>
  <si>
    <t>-20.08%</t>
  </si>
  <si>
    <t>-3.74%</t>
  </si>
  <si>
    <t>38.27%</t>
  </si>
  <si>
    <t>Fountain</t>
  </si>
  <si>
    <t>906477319</t>
  </si>
  <si>
    <t>4103185875</t>
  </si>
  <si>
    <t>134.38%</t>
  </si>
  <si>
    <t>82.22%</t>
  </si>
  <si>
    <t>142.31%</t>
  </si>
  <si>
    <t>172.73%</t>
  </si>
  <si>
    <t>86.67%</t>
  </si>
  <si>
    <t>73.17%</t>
  </si>
  <si>
    <t>-63.49%</t>
  </si>
  <si>
    <t>-64.00%</t>
  </si>
  <si>
    <t>-70.00%</t>
  </si>
  <si>
    <t>-71.13%</t>
  </si>
  <si>
    <t>-15.22%</t>
  </si>
  <si>
    <t>1.85%</t>
  </si>
  <si>
    <t>-2.38%</t>
  </si>
  <si>
    <t>-4.88%</t>
  </si>
  <si>
    <t>69.23%</t>
  </si>
  <si>
    <t>-45.45%</t>
  </si>
  <si>
    <t>17.07%</t>
  </si>
  <si>
    <t>5.13%</t>
  </si>
  <si>
    <t>-25.76%</t>
  </si>
  <si>
    <t>26.67%</t>
  </si>
  <si>
    <t>-12.50%</t>
  </si>
  <si>
    <t>Lane Cove Seniors Centre</t>
  </si>
  <si>
    <t>926260382</t>
  </si>
  <si>
    <t>4103185689</t>
  </si>
  <si>
    <t>180 Longueville Road Lane Cove</t>
  </si>
  <si>
    <t>2.96%</t>
  </si>
  <si>
    <t>-9.27%</t>
  </si>
  <si>
    <t>-8.14%</t>
  </si>
  <si>
    <t>-0.24%</t>
  </si>
  <si>
    <t>-0.31%</t>
  </si>
  <si>
    <t>5.27%</t>
  </si>
  <si>
    <t>-16.68%</t>
  </si>
  <si>
    <t>-14.85%</t>
  </si>
  <si>
    <t>6.25%</t>
  </si>
  <si>
    <t>13.44%</t>
  </si>
  <si>
    <t>-0.76%</t>
  </si>
  <si>
    <t>-8.89%</t>
  </si>
  <si>
    <t>38.67%</t>
  </si>
  <si>
    <t>29.88%</t>
  </si>
  <si>
    <t>13.89%</t>
  </si>
  <si>
    <t>-3.31%</t>
  </si>
  <si>
    <t>-24.26%</t>
  </si>
  <si>
    <t>-18.82%</t>
  </si>
  <si>
    <t>-10.37%</t>
  </si>
  <si>
    <t>3.84%</t>
  </si>
  <si>
    <t>-6.79%</t>
  </si>
  <si>
    <t>-0.25%</t>
  </si>
  <si>
    <t>-34.24%</t>
  </si>
  <si>
    <t>-40.94%</t>
  </si>
  <si>
    <t>3.81%</t>
  </si>
  <si>
    <t>4.19%</t>
  </si>
  <si>
    <t>67.03%</t>
  </si>
  <si>
    <t>Car Park Rear, 99 Loungueville Road, Lane Cove</t>
  </si>
  <si>
    <t>906470511</t>
  </si>
  <si>
    <t>4103185322</t>
  </si>
  <si>
    <t>99 Longueville Rd Lane Cove</t>
  </si>
  <si>
    <t>54.75%</t>
  </si>
  <si>
    <t>-6.19%</t>
  </si>
  <si>
    <t>3.52%</t>
  </si>
  <si>
    <t>-86.48%</t>
  </si>
  <si>
    <t>56.04%</t>
  </si>
  <si>
    <t>57.34%</t>
  </si>
  <si>
    <t>31.29%</t>
  </si>
  <si>
    <t>16.67%</t>
  </si>
  <si>
    <t>-27.82%</t>
  </si>
  <si>
    <t>-15.11%</t>
  </si>
  <si>
    <t>-4.29%</t>
  </si>
  <si>
    <t>-35.12%</t>
  </si>
  <si>
    <t>14.14%</t>
  </si>
  <si>
    <t>32.12%</t>
  </si>
  <si>
    <t>-19.78%</t>
  </si>
  <si>
    <t>-11.28%</t>
  </si>
  <si>
    <t>28.44%</t>
  </si>
  <si>
    <t>303.53%</t>
  </si>
  <si>
    <t>1,193.02%</t>
  </si>
  <si>
    <t>1,974.58%</t>
  </si>
  <si>
    <t>706.79%</t>
  </si>
  <si>
    <t>200.39%</t>
  </si>
  <si>
    <t>9.93%</t>
  </si>
  <si>
    <t>2.00%</t>
  </si>
  <si>
    <t>-77.64%</t>
  </si>
  <si>
    <t>-80.82%</t>
  </si>
  <si>
    <t>-63.94%</t>
  </si>
  <si>
    <t>Lane Cove Plaza</t>
  </si>
  <si>
    <t>924062045</t>
  </si>
  <si>
    <t>4103185084</t>
  </si>
  <si>
    <t>Burns Bay Road Lane Cove</t>
  </si>
  <si>
    <t>-35.37%</t>
  </si>
  <si>
    <t>672.67%</t>
  </si>
  <si>
    <t>495.12%</t>
  </si>
  <si>
    <t>-28.05%</t>
  </si>
  <si>
    <t>-37.45%</t>
  </si>
  <si>
    <t>-30.03%</t>
  </si>
  <si>
    <t>-35.25%</t>
  </si>
  <si>
    <t>110.17%</t>
  </si>
  <si>
    <t>1.16%</t>
  </si>
  <si>
    <t>-51.66%</t>
  </si>
  <si>
    <t>-87.66%</t>
  </si>
  <si>
    <t>-73.39%</t>
  </si>
  <si>
    <t>-88.30%</t>
  </si>
  <si>
    <t>-27.30%</t>
  </si>
  <si>
    <t>79.49%</t>
  </si>
  <si>
    <t>15.15%</t>
  </si>
  <si>
    <t>-15.69%</t>
  </si>
  <si>
    <t>-10.18%</t>
  </si>
  <si>
    <t>275.71%</t>
  </si>
  <si>
    <t>323.68%</t>
  </si>
  <si>
    <t>-83.72%</t>
  </si>
  <si>
    <t>Pottery Green Oval Supply # 3</t>
  </si>
  <si>
    <t>920998175</t>
  </si>
  <si>
    <t>4103184737</t>
  </si>
  <si>
    <t>Little Street Lane Cove</t>
  </si>
  <si>
    <t>200.00%</t>
  </si>
  <si>
    <t>300.00%</t>
  </si>
  <si>
    <t>-44.44%</t>
  </si>
  <si>
    <t>-60.00%</t>
  </si>
  <si>
    <t>450.00%</t>
  </si>
  <si>
    <t>-90.91%</t>
  </si>
  <si>
    <t>4 Little Street Lane Cove</t>
  </si>
  <si>
    <t>906463752</t>
  </si>
  <si>
    <t>4103184736</t>
  </si>
  <si>
    <t>Manager - Open Space</t>
  </si>
  <si>
    <t>-12.57%</t>
  </si>
  <si>
    <t>-9.79%</t>
  </si>
  <si>
    <t>-15.02%</t>
  </si>
  <si>
    <t>-9.32%</t>
  </si>
  <si>
    <t>-17.92%</t>
  </si>
  <si>
    <t>-7.92%</t>
  </si>
  <si>
    <t>11.85%</t>
  </si>
  <si>
    <t>-11.79%</t>
  </si>
  <si>
    <t>-20.47%</t>
  </si>
  <si>
    <t>-20.67%</t>
  </si>
  <si>
    <t>-25.19%</t>
  </si>
  <si>
    <t>-8.45%</t>
  </si>
  <si>
    <t>-22.14%</t>
  </si>
  <si>
    <t>-6.69%</t>
  </si>
  <si>
    <t>9.44%</t>
  </si>
  <si>
    <t>-35.42%</t>
  </si>
  <si>
    <t>-23.41%</t>
  </si>
  <si>
    <t>84.93%</t>
  </si>
  <si>
    <t>51.44%</t>
  </si>
  <si>
    <t>34.93%</t>
  </si>
  <si>
    <t>11.10%</t>
  </si>
  <si>
    <t>-53.07%</t>
  </si>
  <si>
    <t>-26.05%</t>
  </si>
  <si>
    <t>53.63%</t>
  </si>
  <si>
    <t>41.76%</t>
  </si>
  <si>
    <t>40.11%</t>
  </si>
  <si>
    <t>25.01%</t>
  </si>
  <si>
    <t>Pottery Green Oval Supply # 2</t>
  </si>
  <si>
    <t>920998167</t>
  </si>
  <si>
    <t>4103184733</t>
  </si>
  <si>
    <t>Pheonix Street Lane Cove</t>
  </si>
  <si>
    <t>Pottery Green Oval Supply # 1</t>
  </si>
  <si>
    <t>920998159</t>
  </si>
  <si>
    <t>4103184732</t>
  </si>
  <si>
    <t>-87.50%</t>
  </si>
  <si>
    <t>Gore Creek Oval</t>
  </si>
  <si>
    <t>906447920</t>
  </si>
  <si>
    <t>4103183251</t>
  </si>
  <si>
    <t>Gore Street Greenwich</t>
  </si>
  <si>
    <t>0.86%</t>
  </si>
  <si>
    <t>-42.97%</t>
  </si>
  <si>
    <t>18.78%</t>
  </si>
  <si>
    <t>-49.98%</t>
  </si>
  <si>
    <t>-22.47%</t>
  </si>
  <si>
    <t>54.69%</t>
  </si>
  <si>
    <t>41.02%</t>
  </si>
  <si>
    <t>1.20%</t>
  </si>
  <si>
    <t>-39.17%</t>
  </si>
  <si>
    <t>-4.97%</t>
  </si>
  <si>
    <t>4.27%</t>
  </si>
  <si>
    <t>-83.19%</t>
  </si>
  <si>
    <t>-33.52%</t>
  </si>
  <si>
    <t>-3.86%</t>
  </si>
  <si>
    <t>5.32%</t>
  </si>
  <si>
    <t>-3.39%</t>
  </si>
  <si>
    <t>-15.96%</t>
  </si>
  <si>
    <t>-4.74%</t>
  </si>
  <si>
    <t>185.96%</t>
  </si>
  <si>
    <t>-65.57%</t>
  </si>
  <si>
    <t>-20.26%</t>
  </si>
  <si>
    <t>40.76%</t>
  </si>
  <si>
    <t>149.69%</t>
  </si>
  <si>
    <t>325.74%</t>
  </si>
  <si>
    <t>26.54%</t>
  </si>
  <si>
    <t>-16.28%</t>
  </si>
  <si>
    <t>Greenwich Baths Cottage</t>
  </si>
  <si>
    <t>906444702</t>
  </si>
  <si>
    <t>4103182984</t>
  </si>
  <si>
    <t>St Lawrence Steet Greenwich</t>
  </si>
  <si>
    <t>1.09%</t>
  </si>
  <si>
    <t>-1.08%</t>
  </si>
  <si>
    <t>874060834</t>
  </si>
  <si>
    <t>438.52%</t>
  </si>
  <si>
    <t>68.55%</t>
  </si>
  <si>
    <t>-20.18%</t>
  </si>
  <si>
    <t>-1.82%</t>
  </si>
  <si>
    <t>-20.68%</t>
  </si>
  <si>
    <t>Greenwich Baths</t>
  </si>
  <si>
    <t>906444697</t>
  </si>
  <si>
    <t>4103182983</t>
  </si>
  <si>
    <t>1.12%</t>
  </si>
  <si>
    <t>-1.10%</t>
  </si>
  <si>
    <t>Tantallon Oval</t>
  </si>
  <si>
    <t>906546586</t>
  </si>
  <si>
    <t>4102026989</t>
  </si>
  <si>
    <t>Epping Road Lane Cove</t>
  </si>
  <si>
    <t>-47.63%</t>
  </si>
  <si>
    <t>-40.16%</t>
  </si>
  <si>
    <t>-25.34%</t>
  </si>
  <si>
    <t>13.38%</t>
  </si>
  <si>
    <t>54.93%</t>
  </si>
  <si>
    <t>51.93%</t>
  </si>
  <si>
    <t>21.65%</t>
  </si>
  <si>
    <t>-12.15%</t>
  </si>
  <si>
    <t>-21.17%</t>
  </si>
  <si>
    <t>-22.25%</t>
  </si>
  <si>
    <t>-28.13%</t>
  </si>
  <si>
    <t>-26.24%</t>
  </si>
  <si>
    <t>-40.38%</t>
  </si>
  <si>
    <t>-28.38%</t>
  </si>
  <si>
    <t>8.78%</t>
  </si>
  <si>
    <t>54.99%</t>
  </si>
  <si>
    <t>92.81%</t>
  </si>
  <si>
    <t>27.94%</t>
  </si>
  <si>
    <t>-2.98%</t>
  </si>
  <si>
    <t>7.75%</t>
  </si>
  <si>
    <t>2.26%</t>
  </si>
  <si>
    <t>25.35%</t>
  </si>
  <si>
    <t>54.46%</t>
  </si>
  <si>
    <t>11.23%</t>
  </si>
  <si>
    <t>11.55%</t>
  </si>
  <si>
    <t>-31.78%</t>
  </si>
  <si>
    <t>-21.83%</t>
  </si>
  <si>
    <t>-19.09%</t>
  </si>
  <si>
    <t>Former RSL/Bowling Club</t>
  </si>
  <si>
    <t>906529253</t>
  </si>
  <si>
    <t>4102026982</t>
  </si>
  <si>
    <t>304 Burns Bay Road Lane Cove</t>
  </si>
  <si>
    <t>Civic Services Works Depot</t>
  </si>
  <si>
    <t>906527081</t>
  </si>
  <si>
    <t>4102020682</t>
  </si>
  <si>
    <t>Woods Street Lane Cove</t>
  </si>
  <si>
    <t>8.30%</t>
  </si>
  <si>
    <t>2.28%</t>
  </si>
  <si>
    <t>0.07%</t>
  </si>
  <si>
    <t>-10.72%</t>
  </si>
  <si>
    <t>-8.02%</t>
  </si>
  <si>
    <t>-1.12%</t>
  </si>
  <si>
    <t>-8.77%</t>
  </si>
  <si>
    <t>-1.83%</t>
  </si>
  <si>
    <t>7.83%</t>
  </si>
  <si>
    <t>-8.59%</t>
  </si>
  <si>
    <t>8.23%</t>
  </si>
  <si>
    <t>-4.11%</t>
  </si>
  <si>
    <t>-16.98%</t>
  </si>
  <si>
    <t>-1.97%</t>
  </si>
  <si>
    <t>-10.56%</t>
  </si>
  <si>
    <t>-1.68%</t>
  </si>
  <si>
    <t>4.69%</t>
  </si>
  <si>
    <t>-0.33%</t>
  </si>
  <si>
    <t>1.74%</t>
  </si>
  <si>
    <t>-4.66%</t>
  </si>
  <si>
    <t>5.67%</t>
  </si>
  <si>
    <t>10.50%</t>
  </si>
  <si>
    <t>7.08%</t>
  </si>
  <si>
    <t>-8.87%</t>
  </si>
  <si>
    <t>-0.38%</t>
  </si>
  <si>
    <t>6.62%</t>
  </si>
  <si>
    <t>Lane Cove Community centre</t>
  </si>
  <si>
    <t>906475058</t>
  </si>
  <si>
    <t>4102020508</t>
  </si>
  <si>
    <t>164-172 Longueville Road Lane Cove</t>
  </si>
  <si>
    <t>21.75%</t>
  </si>
  <si>
    <t>-2.75%</t>
  </si>
  <si>
    <t>-2.69%</t>
  </si>
  <si>
    <t>-7.41%</t>
  </si>
  <si>
    <t>6.32%</t>
  </si>
  <si>
    <t>15.88%</t>
  </si>
  <si>
    <t>44.14%</t>
  </si>
  <si>
    <t>35.73%</t>
  </si>
  <si>
    <t>51.72%</t>
  </si>
  <si>
    <t>45.08%</t>
  </si>
  <si>
    <t>-5.01%</t>
  </si>
  <si>
    <t>-2.36%</t>
  </si>
  <si>
    <t>14.45%</t>
  </si>
  <si>
    <t>1.64%</t>
  </si>
  <si>
    <t>2.61%</t>
  </si>
  <si>
    <t>-30.62%</t>
  </si>
  <si>
    <t>-48.63%</t>
  </si>
  <si>
    <t>-35.86%</t>
  </si>
  <si>
    <t>-33.00%</t>
  </si>
  <si>
    <t>-5.02%</t>
  </si>
  <si>
    <t>-25.91%</t>
  </si>
  <si>
    <t>-28.59%</t>
  </si>
  <si>
    <t>-0.77%</t>
  </si>
  <si>
    <t>19.71%</t>
  </si>
  <si>
    <t>43.93%</t>
  </si>
  <si>
    <t>14.32%</t>
  </si>
  <si>
    <t>Kindy Cove Child Care Centre</t>
  </si>
  <si>
    <t>906463401</t>
  </si>
  <si>
    <t>4102020470</t>
  </si>
  <si>
    <t>48 Pheonix Street Lane Cove</t>
  </si>
  <si>
    <t>41.07%</t>
  </si>
  <si>
    <t>9.81%</t>
  </si>
  <si>
    <t>29.19%</t>
  </si>
  <si>
    <t>-14.68%</t>
  </si>
  <si>
    <t>-12.12%</t>
  </si>
  <si>
    <t>5.26%</t>
  </si>
  <si>
    <t>-6.61%</t>
  </si>
  <si>
    <t>5.91%</t>
  </si>
  <si>
    <t>-9.56%</t>
  </si>
  <si>
    <t>-7.18%</t>
  </si>
  <si>
    <t>-5.20%</t>
  </si>
  <si>
    <t>-1.53%</t>
  </si>
  <si>
    <t>-0.03%</t>
  </si>
  <si>
    <t>1.49%</t>
  </si>
  <si>
    <t>0.02%</t>
  </si>
  <si>
    <t>-18.78%</t>
  </si>
  <si>
    <t>3.93%</t>
  </si>
  <si>
    <t>3.23%</t>
  </si>
  <si>
    <t>-30.24%</t>
  </si>
  <si>
    <t>-12.04%</t>
  </si>
  <si>
    <t>-22.52%</t>
  </si>
  <si>
    <t>-3.77%</t>
  </si>
  <si>
    <t>39.02%</t>
  </si>
  <si>
    <t>35.25%</t>
  </si>
  <si>
    <t>Local Government Energy Usage</t>
  </si>
  <si>
    <t>ID</t>
  </si>
  <si>
    <t>Step</t>
  </si>
  <si>
    <t>Instruction</t>
  </si>
  <si>
    <t>Go to the Data tab and convert the data to a table.</t>
  </si>
  <si>
    <t>Name the table "Data" and apply a table design of your choice.</t>
  </si>
  <si>
    <t>Start by getting set up right</t>
  </si>
  <si>
    <t>Answer</t>
  </si>
  <si>
    <t>Create another Pivot table to identify usage trends across the different suburbs</t>
  </si>
  <si>
    <t>Change the Pivot Chart (or Pivot Table if you don't have a pivot chart) to only show values for Lane Cove. Which Financial Year had the highest consumption?</t>
  </si>
  <si>
    <t>Fin Years</t>
  </si>
  <si>
    <t>Modify the value field settings to show the consumption as a % of the grand total. What Percentage did MEE account for?</t>
  </si>
  <si>
    <t>Add Fin Year to Columns and Suburb to Rows. What was the consumption for Northwood in 2013-2014?</t>
  </si>
  <si>
    <t>Insert a slicer for Supplier. Link the Slicer to both pivot charts. In the slicer select CEE. Looking at the second Pivot, which Financial Year is now showing the highest Consumption?</t>
  </si>
  <si>
    <t>You have been given the energy usage data for a Local Government Organisation. Use Pivot tables to help you answer questions about the data and find trends within the data. Where the step asks a question you can check your results by typing the answer into the Answer cell in column C.</t>
  </si>
  <si>
    <t>Filter the data to only show the values for Greenwich and Northwood. What is their combined total consumption?</t>
  </si>
  <si>
    <t>Week 6 - Practice Challenge</t>
  </si>
  <si>
    <t>Create a Pivot table to help identify how much of the total requirement is being supplied by each of the suppliers</t>
  </si>
  <si>
    <t>Turn off banded rows and turn on banded columns.</t>
  </si>
  <si>
    <t>Row Labels</t>
  </si>
  <si>
    <t>Grand Total</t>
  </si>
  <si>
    <t>Sum of Consumption (kWh)</t>
  </si>
  <si>
    <t>Count of Account Number</t>
  </si>
  <si>
    <t>Column Labels</t>
  </si>
  <si>
    <t>Three or More Times</t>
  </si>
  <si>
    <t xml:space="preserve">Click in the data and Insert a Pivot Table. Which supplier supplied the most? </t>
  </si>
  <si>
    <t xml:space="preserve">Now modify it to show number of Accounts serviced by each supplier. How many accounts are serviced by EAE?
</t>
  </si>
  <si>
    <t>Click in cell A12 (a few lines underneath your existing Pivot) and insert a Pivot that gets information from the Data table. What was the total consumption?</t>
  </si>
  <si>
    <t>based on the suppliers, surburbs and financial years</t>
  </si>
  <si>
    <t xml:space="preserve">Task: Normalize Data,             </t>
  </si>
  <si>
    <t>Create aTable and Pivot table, to analyse Local Government Energy Usage</t>
  </si>
  <si>
    <t xml:space="preserve"> Add a Line Pivot Chart. How many time does the Northwood line rise above the Greenwich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</si>
</sst>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5"/>
      <color theme="3"/>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b/>
      <sz val="11"/>
      <color rgb="FF3F3F3F"/>
      <name val="Calibri"/>
      <family val="2"/>
      <scheme val="minor"/>
    </font>
    <font>
      <b/>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rgb="FFF2F2F2"/>
      </patternFill>
    </fill>
    <fill>
      <patternFill patternType="solid">
        <fgColor theme="0" tint="-4.9989318521683403E-2"/>
        <bgColor indexed="64"/>
      </patternFill>
    </fill>
    <fill>
      <patternFill patternType="solid">
        <fgColor theme="4" tint="0.79998168889431442"/>
        <bgColor theme="4" tint="0.79998168889431442"/>
      </patternFill>
    </fill>
  </fills>
  <borders count="5">
    <border>
      <left/>
      <right/>
      <top/>
      <bottom/>
      <diagonal/>
    </border>
    <border>
      <left/>
      <right/>
      <top/>
      <bottom style="thick">
        <color theme="4"/>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style="thin">
        <color theme="4" tint="0.39997558519241921"/>
      </top>
      <bottom/>
      <diagonal/>
    </border>
  </borders>
  <cellStyleXfs count="5">
    <xf numFmtId="0" fontId="0" fillId="0" borderId="0"/>
    <xf numFmtId="0" fontId="1" fillId="0" borderId="1" applyNumberFormat="0" applyFill="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cellStyleXfs>
  <cellXfs count="25">
    <xf numFmtId="0" fontId="0" fillId="0" borderId="0" xfId="0"/>
    <xf numFmtId="0" fontId="1" fillId="0" borderId="1" xfId="1"/>
    <xf numFmtId="0" fontId="1" fillId="0" borderId="1" xfId="1" applyAlignment="1">
      <alignment horizontal="left"/>
    </xf>
    <xf numFmtId="0" fontId="0" fillId="0" borderId="0" xfId="0" applyAlignment="1">
      <alignment horizontal="left"/>
    </xf>
    <xf numFmtId="0" fontId="0" fillId="0" borderId="0" xfId="0" applyNumberFormat="1"/>
    <xf numFmtId="0" fontId="0" fillId="0" borderId="0" xfId="0" applyAlignment="1">
      <alignment vertical="top" wrapText="1"/>
    </xf>
    <xf numFmtId="0" fontId="0" fillId="0" borderId="0" xfId="0" applyAlignment="1">
      <alignment vertical="top"/>
    </xf>
    <xf numFmtId="0" fontId="4" fillId="0" borderId="2" xfId="4" applyAlignment="1">
      <alignment vertical="top" wrapText="1"/>
    </xf>
    <xf numFmtId="0" fontId="7" fillId="0" borderId="0" xfId="0" applyFont="1" applyAlignment="1">
      <alignment vertical="top" wrapText="1"/>
    </xf>
    <xf numFmtId="0" fontId="0" fillId="0" borderId="0" xfId="0" applyAlignment="1">
      <alignment horizontal="center" vertical="top"/>
    </xf>
    <xf numFmtId="0" fontId="4" fillId="0" borderId="2" xfId="4" applyAlignment="1">
      <alignment horizontal="center" vertical="top"/>
    </xf>
    <xf numFmtId="0" fontId="7" fillId="0" borderId="0" xfId="0" applyFont="1" applyAlignment="1">
      <alignment vertical="center" wrapText="1"/>
    </xf>
    <xf numFmtId="0" fontId="4" fillId="0" borderId="2" xfId="4" applyAlignment="1">
      <alignment horizontal="center" vertical="top" wrapText="1"/>
    </xf>
    <xf numFmtId="0" fontId="0" fillId="0" borderId="0" xfId="0" applyAlignment="1">
      <alignment vertical="center"/>
    </xf>
    <xf numFmtId="0" fontId="0" fillId="0" borderId="0" xfId="0" applyAlignment="1" applyProtection="1">
      <alignment horizontal="center" vertical="top"/>
      <protection hidden="1"/>
    </xf>
    <xf numFmtId="0" fontId="5" fillId="2" borderId="3" xfId="2" applyNumberFormat="1" applyFont="1" applyFill="1" applyBorder="1" applyAlignment="1" applyProtection="1">
      <alignment horizontal="center" vertical="top"/>
      <protection locked="0"/>
    </xf>
    <xf numFmtId="0" fontId="0" fillId="0" borderId="0" xfId="0" applyAlignment="1" applyProtection="1">
      <alignment vertical="top"/>
      <protection locked="0"/>
    </xf>
    <xf numFmtId="0" fontId="0" fillId="3" borderId="0" xfId="0" applyFill="1" applyAlignment="1">
      <alignment horizontal="center" vertical="center" wrapText="1"/>
    </xf>
    <xf numFmtId="0" fontId="6" fillId="0" borderId="0" xfId="0" applyFont="1" applyAlignment="1" applyProtection="1">
      <alignment horizontal="center" vertical="center"/>
      <protection hidden="1"/>
    </xf>
    <xf numFmtId="0" fontId="3" fillId="0" borderId="0" xfId="3" applyAlignment="1">
      <alignment horizontal="center" vertical="center"/>
    </xf>
    <xf numFmtId="0" fontId="0" fillId="0" borderId="0" xfId="0" pivotButton="1"/>
    <xf numFmtId="0" fontId="0" fillId="0" borderId="0" xfId="0" applyNumberFormat="1" applyProtection="1">
      <protection locked="0"/>
    </xf>
    <xf numFmtId="0" fontId="0" fillId="0" borderId="0" xfId="0" applyAlignment="1" applyProtection="1">
      <alignment horizontal="left"/>
      <protection locked="0"/>
    </xf>
    <xf numFmtId="10" fontId="0" fillId="0" borderId="0" xfId="0" applyNumberFormat="1" applyProtection="1">
      <protection locked="0"/>
    </xf>
    <xf numFmtId="0" fontId="6" fillId="4" borderId="4" xfId="0" applyNumberFormat="1" applyFont="1" applyFill="1" applyBorder="1" applyProtection="1">
      <protection locked="0"/>
    </xf>
  </cellXfs>
  <cellStyles count="5">
    <cellStyle name="Heading 1" xfId="1" builtinId="16"/>
    <cellStyle name="Heading 3" xfId="4" builtinId="18"/>
    <cellStyle name="Normal" xfId="0" builtinId="0"/>
    <cellStyle name="Percent" xfId="2" builtinId="5"/>
    <cellStyle name="Title" xfId="3" builtinId="15"/>
  </cellStyles>
  <dxfs count="2">
    <dxf>
      <font>
        <color rgb="FF006100"/>
      </font>
      <fill>
        <patternFill>
          <bgColor rgb="FFC6EFCE"/>
        </patternFill>
      </fill>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[Pivtot and Slicers.xlsx]Pivot Area!PivotTable2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'Pivot Area'!$B$12:$B$13</c:f>
              <c:strCache>
                <c:ptCount val="1"/>
                <c:pt idx="0">
                  <c:v>Lane Cove</c:v>
                </c:pt>
              </c:strCache>
            </c:strRef>
          </c:tx>
          <c:spPr>
            <a:ln w="28575" cap="rnd">
              <a:solidFill>
                <a:schemeClr val="accent1"/>
              </a:solidFill>
              <a:round/>
            </a:ln>
            <a:effectLst/>
          </c:spPr>
          <c:marker>
            <c:symbol val="none"/>
          </c:marker>
          <c:cat>
            <c:strRef>
              <c:f>'Pivot Area'!$A$14:$A$20</c:f>
              <c:strCache>
                <c:ptCount val="6"/>
                <c:pt idx="0">
                  <c:v>2005-2006</c:v>
                </c:pt>
                <c:pt idx="1">
                  <c:v>2006-2007</c:v>
                </c:pt>
                <c:pt idx="2">
                  <c:v>2007-2008</c:v>
                </c:pt>
                <c:pt idx="3">
                  <c:v>2008-2009</c:v>
                </c:pt>
                <c:pt idx="4">
                  <c:v>2009-2010</c:v>
                </c:pt>
                <c:pt idx="5">
                  <c:v>2010-2011</c:v>
                </c:pt>
              </c:strCache>
            </c:strRef>
          </c:cat>
          <c:val>
            <c:numRef>
              <c:f>'Pivot Area'!$B$14:$B$20</c:f>
              <c:numCache>
                <c:formatCode>General</c:formatCode>
                <c:ptCount val="6"/>
                <c:pt idx="0">
                  <c:v>1117826</c:v>
                </c:pt>
                <c:pt idx="1">
                  <c:v>1245730</c:v>
                </c:pt>
                <c:pt idx="2">
                  <c:v>1487300</c:v>
                </c:pt>
                <c:pt idx="3">
                  <c:v>1395952</c:v>
                </c:pt>
                <c:pt idx="4">
                  <c:v>1454646</c:v>
                </c:pt>
                <c:pt idx="5">
                  <c:v>1330186</c:v>
                </c:pt>
              </c:numCache>
            </c:numRef>
          </c:val>
          <c:smooth val="0"/>
          <c:extLst>
            <c:ext xmlns:c16="http://schemas.microsoft.com/office/drawing/2014/chart" uri="{C3380CC4-5D6E-409C-BE32-E72D297353CC}">
              <c16:uniqueId val="{00000000-FCF3-4144-9998-968104C64412}"/>
            </c:ext>
          </c:extLst>
        </c:ser>
        <c:dLbls>
          <c:showLegendKey val="0"/>
          <c:showVal val="0"/>
          <c:showCatName val="0"/>
          <c:showSerName val="0"/>
          <c:showPercent val="0"/>
          <c:showBubbleSize val="0"/>
        </c:dLbls>
        <c:smooth val="0"/>
        <c:axId val="369220911"/>
        <c:axId val="575235407"/>
      </c:lineChart>
      <c:catAx>
        <c:axId val="36922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75235407"/>
        <c:crosses val="autoZero"/>
        <c:auto val="1"/>
        <c:lblAlgn val="ctr"/>
        <c:lblOffset val="100"/>
        <c:noMultiLvlLbl val="0"/>
      </c:catAx>
      <c:valAx>
        <c:axId val="57523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6922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444500</xdr:colOff>
      <xdr:row>9</xdr:row>
      <xdr:rowOff>98425</xdr:rowOff>
    </xdr:from>
    <xdr:to>
      <xdr:col>9</xdr:col>
      <xdr:colOff>558800</xdr:colOff>
      <xdr:row>24</xdr:row>
      <xdr:rowOff>79375</xdr:rowOff>
    </xdr:to>
    <xdr:graphicFrame macro="">
      <xdr:nvGraphicFramePr>
        <xdr:cNvPr id="2" name="Chart 1">
          <a:extLst>
            <a:ext uri="{FF2B5EF4-FFF2-40B4-BE49-F238E27FC236}">
              <a16:creationId xmlns:a16="http://schemas.microsoft.com/office/drawing/2014/main" id="{39DFB99B-2530-4D7E-8116-1F2FBBF867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158750</xdr:colOff>
      <xdr:row>11</xdr:row>
      <xdr:rowOff>76200</xdr:rowOff>
    </xdr:from>
    <xdr:to>
      <xdr:col>13</xdr:col>
      <xdr:colOff>552450</xdr:colOff>
      <xdr:row>25</xdr:row>
      <xdr:rowOff>22225</xdr:rowOff>
    </xdr:to>
    <mc:AlternateContent xmlns:mc="http://schemas.openxmlformats.org/markup-compatibility/2006">
      <mc:Choice xmlns:a14="http://schemas.microsoft.com/office/drawing/2010/main" Requires="a14">
        <xdr:graphicFrame macro="">
          <xdr:nvGraphicFramePr>
            <xdr:cNvPr id="3" name="Supplier">
              <a:extLst>
                <a:ext uri="{FF2B5EF4-FFF2-40B4-BE49-F238E27FC236}">
                  <a16:creationId xmlns:a16="http://schemas.microsoft.com/office/drawing/2014/main" id="{6C7D7EB6-0FFE-4B7E-8394-598B1232C43A}"/>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9131300" y="210185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inka Ajiboye" refreshedDate="44012.880506365742" createdVersion="6" refreshedVersion="6" minRefreshableVersion="3" recordCount="1066" xr:uid="{C1A236B5-8873-4CF3-84E8-5944312BC812}">
  <cacheSource type="worksheet">
    <worksheetSource name="Table1"/>
  </cacheSource>
  <cacheFields count="16">
    <cacheField name="ID" numFmtId="0">
      <sharedItems containsSemiMixedTypes="0" containsString="0" containsNumber="1" containsInteger="1" minValue="1" maxValue="1249"/>
    </cacheField>
    <cacheField name="Account Name" numFmtId="0">
      <sharedItems/>
    </cacheField>
    <cacheField name="Supplier" numFmtId="0">
      <sharedItems count="4">
        <s v="EAE"/>
        <s v="MEE"/>
        <s v="TRUE"/>
        <s v="CEE"/>
      </sharedItems>
    </cacheField>
    <cacheField name="Account Number" numFmtId="0">
      <sharedItems/>
    </cacheField>
    <cacheField name="Meter Identifier" numFmtId="0">
      <sharedItems/>
    </cacheField>
    <cacheField name="NMI 10 Digits" numFmtId="0">
      <sharedItems/>
    </cacheField>
    <cacheField name="All Address Details" numFmtId="0">
      <sharedItems/>
    </cacheField>
    <cacheField name="Suburb" numFmtId="0">
      <sharedItems count="6">
        <s v="Lane Cove"/>
        <s v="Lane Cove North"/>
        <s v="Longueville"/>
        <s v="St Leonards"/>
        <s v="Greenwich"/>
        <s v="Northwood"/>
      </sharedItems>
    </cacheField>
    <cacheField name="Postcode" numFmtId="0">
      <sharedItems containsMixedTypes="1" containsNumber="1" containsInteger="1" minValue="2066" maxValue="2098"/>
    </cacheField>
    <cacheField name="Quarter Name" numFmtId="0">
      <sharedItems/>
    </cacheField>
    <cacheField name="Fin Year" numFmtId="0">
      <sharedItems count="9">
        <s v="2007-2008"/>
        <s v="2008-2009"/>
        <s v="2009-2010"/>
        <s v="2010-2011"/>
        <s v="2011-2012"/>
        <s v="2012-2013"/>
        <s v="2013-2014"/>
        <s v="2005-2006"/>
        <s v="2006-2007"/>
      </sharedItems>
    </cacheField>
    <cacheField name="Fin Quarter" numFmtId="0">
      <sharedItems containsSemiMixedTypes="0" containsString="0" containsNumber="1" containsInteger="1" minValue="1" maxValue="4"/>
    </cacheField>
    <cacheField name="Consumption (kWh)" numFmtId="0">
      <sharedItems containsSemiMixedTypes="0" containsString="0" containsNumber="1" containsInteger="1" minValue="1" maxValue="400192"/>
    </cacheField>
    <cacheField name="% Diff to Same Time Last Year" numFmtId="0">
      <sharedItems/>
    </cacheField>
    <cacheField name="Usage $" numFmtId="0">
      <sharedItems containsSemiMixedTypes="0" containsString="0" containsNumber="1" containsInteger="1" minValue="0" maxValue="43251"/>
    </cacheField>
    <cacheField name="Organisation Responsibility ID" numFmtId="0">
      <sharedItems containsBlank="1"/>
    </cacheField>
  </cacheFields>
  <extLst>
    <ext xmlns:x14="http://schemas.microsoft.com/office/spreadsheetml/2009/9/main" uri="{725AE2AE-9491-48be-B2B4-4EB974FC3084}">
      <x14:pivotCacheDefinition pivotCacheId="17392141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6">
  <r>
    <n v="430"/>
    <s v="Goodlet Reserve Amenities Block"/>
    <x v="0"/>
    <s v="906572662"/>
    <s v="4103194271"/>
    <s v="4103194271"/>
    <s v="Huxtable Avenue Lane Cove"/>
    <x v="0"/>
    <s v="2066"/>
    <s v="Jan - Mar 2008"/>
    <x v="0"/>
    <n v="3"/>
    <n v="1"/>
    <s v="-66.67%"/>
    <n v="3"/>
    <s v="PARKS"/>
  </r>
  <r>
    <n v="432"/>
    <s v="Goodlet Reserve Amenities Block"/>
    <x v="0"/>
    <s v="906572662"/>
    <s v="4103194271"/>
    <s v="4103194271"/>
    <s v="Huxtable Avenue Lane Cove"/>
    <x v="0"/>
    <s v="2066"/>
    <s v="Jul - Sep 2008"/>
    <x v="1"/>
    <n v="1"/>
    <n v="1"/>
    <s v="N/A"/>
    <n v="4"/>
    <s v="PARKS"/>
  </r>
  <r>
    <n v="438"/>
    <s v="Goodlet Reserve Amenities Block"/>
    <x v="0"/>
    <s v="906572662"/>
    <s v="4103194271"/>
    <s v="4103194271"/>
    <s v="Huxtable Avenue Lane Cove"/>
    <x v="0"/>
    <s v="2066"/>
    <s v="Jan - Mar 2010"/>
    <x v="2"/>
    <n v="3"/>
    <n v="1"/>
    <s v="N/A"/>
    <n v="7"/>
    <s v="PARKS"/>
  </r>
  <r>
    <n v="440"/>
    <s v="Goodlet Reserve Amenities Block"/>
    <x v="0"/>
    <s v="906572662"/>
    <s v="4103194271"/>
    <s v="4103194271"/>
    <s v="Huxtable Avenue Lane Cove"/>
    <x v="0"/>
    <s v="2066"/>
    <s v="Jul - Sep 2010"/>
    <x v="3"/>
    <n v="1"/>
    <n v="1"/>
    <s v="N/A"/>
    <n v="9"/>
    <s v="PARKS"/>
  </r>
  <r>
    <n v="442"/>
    <s v="Goodlet Reserve Amenities Block"/>
    <x v="0"/>
    <s v="906572662"/>
    <s v="4103194271"/>
    <s v="4103194271"/>
    <s v="Huxtable Avenue Lane Cove"/>
    <x v="0"/>
    <s v="2066"/>
    <s v="Jan - Mar 2011"/>
    <x v="3"/>
    <n v="3"/>
    <n v="1"/>
    <s v="0.00%"/>
    <n v="8"/>
    <s v="PARKS"/>
  </r>
  <r>
    <n v="446"/>
    <s v="Goodlet Reserve Amenities Block"/>
    <x v="0"/>
    <s v="906572662"/>
    <s v="4103194271"/>
    <s v="4103194271"/>
    <s v="Huxtable Avenue Lane Cove"/>
    <x v="0"/>
    <s v="2066"/>
    <s v="Jan - Mar 2012"/>
    <x v="4"/>
    <n v="3"/>
    <n v="1"/>
    <s v="0.00%"/>
    <n v="8"/>
    <s v="PARKS"/>
  </r>
  <r>
    <n v="451"/>
    <s v="Goodlet Reserve Amenities Block"/>
    <x v="0"/>
    <s v="906572662"/>
    <s v="4103194271"/>
    <s v="4103194271"/>
    <s v="Huxtable Avenue Lane Cove"/>
    <x v="0"/>
    <s v="2066"/>
    <s v="Apr - Jun 2013"/>
    <x v="5"/>
    <n v="4"/>
    <n v="1"/>
    <s v="N/A"/>
    <n v="5"/>
    <s v="PARKS"/>
  </r>
  <r>
    <n v="452"/>
    <s v="Goodlet Reserve Amenities Block"/>
    <x v="0"/>
    <s v="906572662"/>
    <s v="4103194271"/>
    <s v="4103194271"/>
    <s v="Huxtable Avenue Lane Cove"/>
    <x v="0"/>
    <s v="2066"/>
    <s v="Jul - Sep 2013"/>
    <x v="6"/>
    <n v="1"/>
    <n v="1"/>
    <s v="N/A"/>
    <n v="6"/>
    <s v="PARKS"/>
  </r>
  <r>
    <n v="563"/>
    <s v="Tambournine Bay Reserve"/>
    <x v="0"/>
    <s v="928414395"/>
    <s v="4103187630"/>
    <s v="4103187630"/>
    <s v="Tambourine Bay Reserve Lane Cove"/>
    <x v="0"/>
    <s v="2066"/>
    <s v="Apr - Jun 2008"/>
    <x v="0"/>
    <n v="4"/>
    <n v="1"/>
    <s v="-80.00%"/>
    <n v="3"/>
    <s v="PARKS"/>
  </r>
  <r>
    <n v="592"/>
    <s v="Tamberine Bay Pool"/>
    <x v="0"/>
    <s v="906495119"/>
    <s v="4103187449"/>
    <s v="4103187449"/>
    <s v="Kallaroo Road Lane Cove"/>
    <x v="0"/>
    <s v="2066"/>
    <s v="Apr - Jun 2011"/>
    <x v="3"/>
    <n v="4"/>
    <n v="1"/>
    <s v="N/A"/>
    <n v="9"/>
    <s v="PARKS"/>
  </r>
  <r>
    <n v="639"/>
    <s v="Gore Creek Reserve Waterfall pump"/>
    <x v="0"/>
    <s v="906483245"/>
    <s v="4103186377"/>
    <s v="4103186377"/>
    <s v="River Road Lane Cove"/>
    <x v="0"/>
    <s v="2066"/>
    <s v="Oct - Dec 2007"/>
    <x v="0"/>
    <n v="2"/>
    <n v="1"/>
    <s v="-66.67%"/>
    <n v="3"/>
    <s v="PARKS"/>
  </r>
  <r>
    <n v="841"/>
    <s v="Pottery Green Oval Supply # 3"/>
    <x v="0"/>
    <s v="920998175"/>
    <s v="4103184737"/>
    <s v="4103184737"/>
    <s v="Little Street Lane Cove"/>
    <x v="0"/>
    <s v="2066"/>
    <s v="Jan - Mar 2006"/>
    <x v="7"/>
    <n v="3"/>
    <n v="1"/>
    <s v="N/A"/>
    <n v="5"/>
    <s v="PARKS"/>
  </r>
  <r>
    <n v="850"/>
    <s v="Pottery Green Oval Supply # 3"/>
    <x v="0"/>
    <s v="920998175"/>
    <s v="4103184737"/>
    <s v="4103184737"/>
    <s v="Little Street Lane Cove"/>
    <x v="0"/>
    <s v="2066"/>
    <s v="Apr - Jun 2008"/>
    <x v="0"/>
    <n v="4"/>
    <n v="1"/>
    <s v="-66.67%"/>
    <n v="3"/>
    <s v="PARKS"/>
  </r>
  <r>
    <n v="860"/>
    <s v="Pottery Green Oval Supply # 3"/>
    <x v="0"/>
    <s v="920998175"/>
    <s v="4103184737"/>
    <s v="4103184737"/>
    <s v="Little Street Lane Cove"/>
    <x v="0"/>
    <s v="2066"/>
    <s v="Oct - Dec 2010"/>
    <x v="3"/>
    <n v="2"/>
    <n v="1"/>
    <s v="-90.91%"/>
    <n v="9"/>
    <s v="PARKS"/>
  </r>
  <r>
    <n v="870"/>
    <s v="Pottery Green Oval Supply # 3"/>
    <x v="0"/>
    <s v="920998175"/>
    <s v="4103184737"/>
    <s v="4103184737"/>
    <s v="Little Street Lane Cove"/>
    <x v="0"/>
    <s v="2066"/>
    <s v="Apr - Jun 2013"/>
    <x v="5"/>
    <n v="4"/>
    <n v="1"/>
    <s v="N/A"/>
    <n v="5"/>
    <s v="PARKS"/>
  </r>
  <r>
    <n v="914"/>
    <s v="Pottery Green Oval Supply # 2"/>
    <x v="0"/>
    <s v="920998167"/>
    <s v="4103184733"/>
    <s v="4103184733"/>
    <s v="Pheonix Street Lane Cove"/>
    <x v="0"/>
    <s v="2066"/>
    <s v="Oct - Dec 2007"/>
    <x v="0"/>
    <n v="2"/>
    <n v="1"/>
    <s v="N/A"/>
    <n v="3"/>
    <s v="PARKS"/>
  </r>
  <r>
    <n v="936"/>
    <s v="Pottery Green Oval Supply # 2"/>
    <x v="0"/>
    <s v="920998167"/>
    <s v="4103184733"/>
    <s v="4103184733"/>
    <s v="Pheonix Street Lane Cove"/>
    <x v="0"/>
    <s v="2066"/>
    <s v="Apr - Jun 2013"/>
    <x v="5"/>
    <n v="4"/>
    <n v="1"/>
    <s v="N/A"/>
    <n v="5"/>
    <s v="PARKS"/>
  </r>
  <r>
    <n v="939"/>
    <s v="Pottery Green Oval Supply # 1"/>
    <x v="0"/>
    <s v="920998159"/>
    <s v="4103184732"/>
    <s v="4103184732"/>
    <s v="Pheonix Street Lane Cove"/>
    <x v="0"/>
    <s v="2066"/>
    <s v="Oct - Dec 2005"/>
    <x v="7"/>
    <n v="2"/>
    <n v="1"/>
    <s v="N/A"/>
    <n v="5"/>
    <s v="PARKS"/>
  </r>
  <r>
    <n v="947"/>
    <s v="Pottery Green Oval Supply # 1"/>
    <x v="0"/>
    <s v="920998159"/>
    <s v="4103184732"/>
    <s v="4103184732"/>
    <s v="Pheonix Street Lane Cove"/>
    <x v="0"/>
    <s v="2066"/>
    <s v="Oct - Dec 2007"/>
    <x v="0"/>
    <n v="2"/>
    <n v="1"/>
    <s v="N/A"/>
    <n v="3"/>
    <s v="PARKS"/>
  </r>
  <r>
    <n v="968"/>
    <s v="Pottery Green Oval Supply # 1"/>
    <x v="0"/>
    <s v="920998159"/>
    <s v="4103184732"/>
    <s v="4103184732"/>
    <s v="Pheonix Street Lane Cove"/>
    <x v="0"/>
    <s v="2066"/>
    <s v="Jan - Mar 2013"/>
    <x v="5"/>
    <n v="3"/>
    <n v="1"/>
    <s v="-87.50%"/>
    <n v="6"/>
    <s v="PARKS"/>
  </r>
  <r>
    <n v="229"/>
    <s v="Cox's lane"/>
    <x v="0"/>
    <s v="828121818"/>
    <s v="4103554966"/>
    <s v="4103554966"/>
    <s v="Cox's Lane Lane Cove North"/>
    <x v="1"/>
    <s v="2066"/>
    <s v="Jul - Sep 2006"/>
    <x v="8"/>
    <n v="1"/>
    <n v="1"/>
    <s v="-80.00%"/>
    <n v="5"/>
    <s v="PARKS"/>
  </r>
  <r>
    <n v="233"/>
    <s v="Cox's lane"/>
    <x v="0"/>
    <s v="828121818"/>
    <s v="4103554966"/>
    <s v="4103554966"/>
    <s v="Cox's Lane Lane Cove North"/>
    <x v="1"/>
    <s v="2066"/>
    <s v="Jul - Sep 2007"/>
    <x v="0"/>
    <n v="1"/>
    <n v="1"/>
    <s v="0.00%"/>
    <n v="3"/>
    <s v="PARKS"/>
  </r>
  <r>
    <n v="235"/>
    <s v="Cox's lane"/>
    <x v="0"/>
    <s v="828121818"/>
    <s v="4103554966"/>
    <s v="4103554966"/>
    <s v="Cox's Lane Lane Cove North"/>
    <x v="1"/>
    <s v="2066"/>
    <s v="Jan - Mar 2008"/>
    <x v="0"/>
    <n v="3"/>
    <n v="1"/>
    <s v="-80.00%"/>
    <n v="3"/>
    <s v="PARKS"/>
  </r>
  <r>
    <n v="239"/>
    <s v="Cox's lane"/>
    <x v="0"/>
    <s v="828121818"/>
    <s v="4103554966"/>
    <s v="4103554966"/>
    <s v="Cox's Lane Lane Cove North"/>
    <x v="1"/>
    <s v="2066"/>
    <s v="Jan - Mar 2009"/>
    <x v="1"/>
    <n v="3"/>
    <n v="1"/>
    <s v="0.00%"/>
    <n v="3"/>
    <s v="PARKS"/>
  </r>
  <r>
    <n v="242"/>
    <s v="Cox's lane"/>
    <x v="0"/>
    <s v="828121818"/>
    <s v="4103554966"/>
    <s v="4103554966"/>
    <s v="Cox's Lane Lane Cove North"/>
    <x v="1"/>
    <s v="2066"/>
    <s v="Oct - Dec 2009"/>
    <x v="2"/>
    <n v="2"/>
    <n v="1"/>
    <s v="N/A"/>
    <n v="8"/>
    <s v="PARKS"/>
  </r>
  <r>
    <n v="244"/>
    <s v="Cox's lane"/>
    <x v="0"/>
    <s v="828121818"/>
    <s v="4103554966"/>
    <s v="4103554966"/>
    <s v="Cox's Lane Lane Cove North"/>
    <x v="1"/>
    <s v="2066"/>
    <s v="Apr - Jun 2010"/>
    <x v="2"/>
    <n v="4"/>
    <n v="1"/>
    <s v="N/A"/>
    <n v="8"/>
    <s v="PARKS"/>
  </r>
  <r>
    <n v="248"/>
    <s v="Cox's lane"/>
    <x v="0"/>
    <s v="828121818"/>
    <s v="4103554966"/>
    <s v="4103554966"/>
    <s v="Cox's Lane Lane Cove North"/>
    <x v="1"/>
    <s v="2066"/>
    <s v="Apr - Jun 2011"/>
    <x v="3"/>
    <n v="4"/>
    <n v="1"/>
    <s v="0.00%"/>
    <n v="9"/>
    <s v="PARKS"/>
  </r>
  <r>
    <n v="249"/>
    <s v="Cox's lane"/>
    <x v="0"/>
    <s v="828121818"/>
    <s v="4103554966"/>
    <s v="4103554966"/>
    <s v="Cox's Lane Lane Cove North"/>
    <x v="1"/>
    <s v="2066"/>
    <s v="Jul - Sep 2011"/>
    <x v="4"/>
    <n v="1"/>
    <n v="1"/>
    <s v="-50.00%"/>
    <n v="8"/>
    <s v="PARKS"/>
  </r>
  <r>
    <n v="251"/>
    <s v="Cox's lane"/>
    <x v="0"/>
    <s v="828121818"/>
    <s v="4103554966"/>
    <s v="4103554966"/>
    <s v="Cox's Lane Lane Cove North"/>
    <x v="1"/>
    <s v="2066"/>
    <s v="Jan - Mar 2012"/>
    <x v="4"/>
    <n v="3"/>
    <n v="1"/>
    <s v="-50.00%"/>
    <n v="8"/>
    <s v="PARKS"/>
  </r>
  <r>
    <n v="554"/>
    <s v="Tambournine Bay Reserve"/>
    <x v="0"/>
    <s v="928414395"/>
    <s v="4103187630"/>
    <s v="4103187630"/>
    <s v="Tambourine Bay Reserve Lane Cove"/>
    <x v="0"/>
    <s v="2066"/>
    <s v="Jan - Mar 2006"/>
    <x v="7"/>
    <n v="3"/>
    <n v="2"/>
    <s v="N/A"/>
    <n v="5"/>
    <s v="PARKS"/>
  </r>
  <r>
    <n v="630"/>
    <s v="Gore Creek Reserve Waterfall pump"/>
    <x v="0"/>
    <s v="906483245"/>
    <s v="4103186377"/>
    <s v="4103186377"/>
    <s v="River Road Lane Cove"/>
    <x v="0"/>
    <s v="2066"/>
    <s v="Jul - Sep 2005"/>
    <x v="7"/>
    <n v="1"/>
    <n v="2"/>
    <s v="N/A"/>
    <n v="5"/>
    <s v="PARKS"/>
  </r>
  <r>
    <n v="631"/>
    <s v="Gore Creek Reserve Waterfall pump"/>
    <x v="0"/>
    <s v="906483245"/>
    <s v="4103186377"/>
    <s v="4103186377"/>
    <s v="River Road Lane Cove"/>
    <x v="0"/>
    <s v="2066"/>
    <s v="Oct - Dec 2005"/>
    <x v="7"/>
    <n v="2"/>
    <n v="2"/>
    <s v="N/A"/>
    <n v="5"/>
    <s v="PARKS"/>
  </r>
  <r>
    <n v="852"/>
    <s v="Pottery Green Oval Supply # 3"/>
    <x v="0"/>
    <s v="920998175"/>
    <s v="4103184737"/>
    <s v="4103184737"/>
    <s v="Little Street Lane Cove"/>
    <x v="0"/>
    <s v="2066"/>
    <s v="Oct - Dec 2008"/>
    <x v="1"/>
    <n v="2"/>
    <n v="2"/>
    <s v="-60.00%"/>
    <n v="4"/>
    <s v="PARKS"/>
  </r>
  <r>
    <n v="869"/>
    <s v="Pottery Green Oval Supply # 3"/>
    <x v="0"/>
    <s v="920998175"/>
    <s v="4103184737"/>
    <s v="4103184737"/>
    <s v="Little Street Lane Cove"/>
    <x v="0"/>
    <s v="2066"/>
    <s v="Jan - Mar 2013"/>
    <x v="5"/>
    <n v="3"/>
    <n v="2"/>
    <s v="N/A"/>
    <n v="6"/>
    <s v="PARKS"/>
  </r>
  <r>
    <n v="944"/>
    <s v="Pottery Green Oval Supply # 1"/>
    <x v="0"/>
    <s v="920998159"/>
    <s v="4103184732"/>
    <s v="4103184732"/>
    <s v="Pheonix Street Lane Cove"/>
    <x v="0"/>
    <s v="2066"/>
    <s v="Jan - Mar 2007"/>
    <x v="8"/>
    <n v="3"/>
    <n v="2"/>
    <s v="N/A"/>
    <n v="5"/>
    <s v="PARKS"/>
  </r>
  <r>
    <n v="970"/>
    <s v="Pottery Green Oval Supply # 1"/>
    <x v="0"/>
    <s v="920998159"/>
    <s v="4103184732"/>
    <s v="4103184732"/>
    <s v="Pheonix Street Lane Cove"/>
    <x v="0"/>
    <s v="2066"/>
    <s v="Jul - Sep 2013"/>
    <x v="6"/>
    <n v="1"/>
    <n v="2"/>
    <s v="N/A"/>
    <n v="6"/>
    <s v="PARKS"/>
  </r>
  <r>
    <n v="228"/>
    <s v="Cox's lane"/>
    <x v="0"/>
    <s v="828121818"/>
    <s v="4103554966"/>
    <s v="4103554966"/>
    <s v="Cox's Lane Lane Cove North"/>
    <x v="1"/>
    <s v="2066"/>
    <s v="Apr - Jun 2006"/>
    <x v="7"/>
    <n v="4"/>
    <n v="2"/>
    <s v="N/A"/>
    <n v="5"/>
    <s v="PARKS"/>
  </r>
  <r>
    <n v="232"/>
    <s v="Cox's lane"/>
    <x v="0"/>
    <s v="828121818"/>
    <s v="4103554966"/>
    <s v="4103554966"/>
    <s v="Cox's Lane Lane Cove North"/>
    <x v="1"/>
    <s v="2066"/>
    <s v="Apr - Jun 2007"/>
    <x v="8"/>
    <n v="4"/>
    <n v="2"/>
    <s v="0.00%"/>
    <n v="6"/>
    <s v="PARKS"/>
  </r>
  <r>
    <n v="237"/>
    <s v="Cox's lane"/>
    <x v="0"/>
    <s v="828121818"/>
    <s v="4103554966"/>
    <s v="4103554966"/>
    <s v="Cox's Lane Lane Cove North"/>
    <x v="1"/>
    <s v="2066"/>
    <s v="Jul - Sep 2008"/>
    <x v="1"/>
    <n v="1"/>
    <n v="2"/>
    <s v="100.00%"/>
    <n v="4"/>
    <s v="PARKS"/>
  </r>
  <r>
    <n v="245"/>
    <s v="Cox's lane"/>
    <x v="0"/>
    <s v="828121818"/>
    <s v="4103554966"/>
    <s v="4103554966"/>
    <s v="Cox's Lane Lane Cove North"/>
    <x v="1"/>
    <s v="2066"/>
    <s v="Jul - Sep 2010"/>
    <x v="3"/>
    <n v="1"/>
    <n v="2"/>
    <s v="N/A"/>
    <n v="8"/>
    <s v="PARKS"/>
  </r>
  <r>
    <n v="246"/>
    <s v="Cox's lane"/>
    <x v="0"/>
    <s v="828121818"/>
    <s v="4103554966"/>
    <s v="4103554966"/>
    <s v="Cox's Lane Lane Cove North"/>
    <x v="1"/>
    <s v="2066"/>
    <s v="Oct - Dec 2010"/>
    <x v="3"/>
    <n v="2"/>
    <n v="2"/>
    <s v="100.00%"/>
    <n v="9"/>
    <s v="PARKS"/>
  </r>
  <r>
    <n v="247"/>
    <s v="Cox's lane"/>
    <x v="0"/>
    <s v="828121818"/>
    <s v="4103554966"/>
    <s v="4103554966"/>
    <s v="Cox's Lane Lane Cove North"/>
    <x v="1"/>
    <s v="2066"/>
    <s v="Jan - Mar 2011"/>
    <x v="3"/>
    <n v="3"/>
    <n v="2"/>
    <s v="N/A"/>
    <n v="9"/>
    <s v="PARKS"/>
  </r>
  <r>
    <n v="253"/>
    <s v="Cox's lane"/>
    <x v="0"/>
    <s v="828121818"/>
    <s v="4103554966"/>
    <s v="4103554966"/>
    <s v="Cox's Lane Lane Cove North"/>
    <x v="1"/>
    <s v="2066"/>
    <s v="Jul - Sep 2012"/>
    <x v="5"/>
    <n v="1"/>
    <n v="2"/>
    <s v="100.00%"/>
    <n v="13"/>
    <s v="PARKS"/>
  </r>
  <r>
    <n v="426"/>
    <s v="Goodlet Reserve Amenities Block"/>
    <x v="0"/>
    <s v="906572662"/>
    <s v="4103194271"/>
    <s v="4103194271"/>
    <s v="Huxtable Avenue Lane Cove"/>
    <x v="0"/>
    <s v="2066"/>
    <s v="Jan - Mar 2007"/>
    <x v="8"/>
    <n v="3"/>
    <n v="3"/>
    <s v="-91.89%"/>
    <n v="5"/>
    <s v="PARKS"/>
  </r>
  <r>
    <n v="449"/>
    <s v="Goodlet Reserve Amenities Block"/>
    <x v="0"/>
    <s v="906572662"/>
    <s v="4103194271"/>
    <s v="4103194271"/>
    <s v="Huxtable Avenue Lane Cove"/>
    <x v="0"/>
    <s v="2066"/>
    <s v="Oct - Dec 2012"/>
    <x v="5"/>
    <n v="2"/>
    <n v="3"/>
    <s v="-25.00%"/>
    <n v="13"/>
    <s v="PARKS"/>
  </r>
  <r>
    <n v="553"/>
    <s v="Tambournine Bay Reserve"/>
    <x v="0"/>
    <s v="928414395"/>
    <s v="4103187630"/>
    <s v="4103187630"/>
    <s v="Tambourine Bay Reserve Lane Cove"/>
    <x v="0"/>
    <s v="2066"/>
    <s v="Oct - Dec 2005"/>
    <x v="7"/>
    <n v="2"/>
    <n v="3"/>
    <s v="N/A"/>
    <n v="5"/>
    <s v="PARKS"/>
  </r>
  <r>
    <n v="555"/>
    <s v="Tambournine Bay Reserve"/>
    <x v="0"/>
    <s v="928414395"/>
    <s v="4103187630"/>
    <s v="4103187630"/>
    <s v="Tambourine Bay Reserve Lane Cove"/>
    <x v="0"/>
    <s v="2066"/>
    <s v="Apr - Jun 2006"/>
    <x v="7"/>
    <n v="4"/>
    <n v="3"/>
    <s v="N/A"/>
    <n v="5"/>
    <s v="PARKS"/>
  </r>
  <r>
    <n v="560"/>
    <s v="Tambournine Bay Reserve"/>
    <x v="0"/>
    <s v="928414395"/>
    <s v="4103187630"/>
    <s v="4103187630"/>
    <s v="Tambourine Bay Reserve Lane Cove"/>
    <x v="0"/>
    <s v="2066"/>
    <s v="Jul - Sep 2007"/>
    <x v="0"/>
    <n v="1"/>
    <n v="3"/>
    <s v="-40.00%"/>
    <n v="3"/>
    <s v="PARKS"/>
  </r>
  <r>
    <n v="562"/>
    <s v="Tambournine Bay Reserve"/>
    <x v="0"/>
    <s v="928414395"/>
    <s v="4103187630"/>
    <s v="4103187630"/>
    <s v="Tambourine Bay Reserve Lane Cove"/>
    <x v="0"/>
    <s v="2066"/>
    <s v="Jan - Mar 2008"/>
    <x v="0"/>
    <n v="3"/>
    <n v="3"/>
    <s v="-57.14%"/>
    <n v="4"/>
    <s v="PARKS"/>
  </r>
  <r>
    <n v="635"/>
    <s v="Gore Creek Reserve Waterfall pump"/>
    <x v="0"/>
    <s v="906483245"/>
    <s v="4103186377"/>
    <s v="4103186377"/>
    <s v="River Road Lane Cove"/>
    <x v="0"/>
    <s v="2066"/>
    <s v="Oct - Dec 2006"/>
    <x v="8"/>
    <n v="2"/>
    <n v="3"/>
    <s v="50.00%"/>
    <n v="5"/>
    <s v="PARKS"/>
  </r>
  <r>
    <n v="840"/>
    <s v="Pottery Green Oval Supply # 3"/>
    <x v="0"/>
    <s v="920998175"/>
    <s v="4103184737"/>
    <s v="4103184737"/>
    <s v="Little Street Lane Cove"/>
    <x v="0"/>
    <s v="2066"/>
    <s v="Oct - Dec 2005"/>
    <x v="7"/>
    <n v="2"/>
    <n v="3"/>
    <s v="N/A"/>
    <n v="5"/>
    <s v="PARKS"/>
  </r>
  <r>
    <n v="846"/>
    <s v="Pottery Green Oval Supply # 3"/>
    <x v="0"/>
    <s v="920998175"/>
    <s v="4103184737"/>
    <s v="4103184737"/>
    <s v="Little Street Lane Cove"/>
    <x v="0"/>
    <s v="2066"/>
    <s v="Apr - Jun 2007"/>
    <x v="8"/>
    <n v="4"/>
    <n v="3"/>
    <s v="N/A"/>
    <n v="5"/>
    <s v="PARKS"/>
  </r>
  <r>
    <n v="847"/>
    <s v="Pottery Green Oval Supply # 3"/>
    <x v="0"/>
    <s v="920998175"/>
    <s v="4103184737"/>
    <s v="4103184737"/>
    <s v="Little Street Lane Cove"/>
    <x v="0"/>
    <s v="2066"/>
    <s v="Jul - Sep 2007"/>
    <x v="0"/>
    <n v="1"/>
    <n v="3"/>
    <s v="-25.00%"/>
    <n v="3"/>
    <s v="PARKS"/>
  </r>
  <r>
    <n v="849"/>
    <s v="Pottery Green Oval Supply # 3"/>
    <x v="0"/>
    <s v="920998175"/>
    <s v="4103184737"/>
    <s v="4103184737"/>
    <s v="Little Street Lane Cove"/>
    <x v="0"/>
    <s v="2066"/>
    <s v="Jan - Mar 2008"/>
    <x v="0"/>
    <n v="3"/>
    <n v="3"/>
    <s v="-25.00%"/>
    <n v="3"/>
    <s v="PARKS"/>
  </r>
  <r>
    <n v="851"/>
    <s v="Pottery Green Oval Supply # 3"/>
    <x v="0"/>
    <s v="920998175"/>
    <s v="4103184737"/>
    <s v="4103184737"/>
    <s v="Little Street Lane Cove"/>
    <x v="0"/>
    <s v="2066"/>
    <s v="Jul - Sep 2008"/>
    <x v="1"/>
    <n v="1"/>
    <n v="3"/>
    <s v="0.00%"/>
    <n v="4"/>
    <s v="PARKS"/>
  </r>
  <r>
    <n v="857"/>
    <s v="Pottery Green Oval Supply # 3"/>
    <x v="0"/>
    <s v="920998175"/>
    <s v="4103184737"/>
    <s v="4103184737"/>
    <s v="Little Street Lane Cove"/>
    <x v="0"/>
    <s v="2066"/>
    <s v="Jan - Mar 2010"/>
    <x v="2"/>
    <n v="3"/>
    <n v="3"/>
    <s v="-25.00%"/>
    <n v="7"/>
    <s v="PARKS"/>
  </r>
  <r>
    <n v="859"/>
    <s v="Pottery Green Oval Supply # 3"/>
    <x v="0"/>
    <s v="920998175"/>
    <s v="4103184737"/>
    <s v="4103184737"/>
    <s v="Little Street Lane Cove"/>
    <x v="0"/>
    <s v="2066"/>
    <s v="Jul - Sep 2010"/>
    <x v="3"/>
    <n v="1"/>
    <n v="3"/>
    <s v="-25.00%"/>
    <n v="9"/>
    <s v="PARKS"/>
  </r>
  <r>
    <n v="945"/>
    <s v="Pottery Green Oval Supply # 1"/>
    <x v="0"/>
    <s v="920998159"/>
    <s v="4103184732"/>
    <s v="4103184732"/>
    <s v="Pheonix Street Lane Cove"/>
    <x v="0"/>
    <s v="2066"/>
    <s v="Apr - Jun 2007"/>
    <x v="8"/>
    <n v="4"/>
    <n v="3"/>
    <s v="N/A"/>
    <n v="5"/>
    <s v="PARKS"/>
  </r>
  <r>
    <n v="234"/>
    <s v="Cox's lane"/>
    <x v="0"/>
    <s v="828121818"/>
    <s v="4103554966"/>
    <s v="4103554966"/>
    <s v="Cox's Lane Lane Cove North"/>
    <x v="1"/>
    <s v="2066"/>
    <s v="Oct - Dec 2007"/>
    <x v="0"/>
    <n v="2"/>
    <n v="3"/>
    <s v="-25.00%"/>
    <n v="3"/>
    <s v="PARKS"/>
  </r>
  <r>
    <n v="256"/>
    <s v="Cox's lane"/>
    <x v="0"/>
    <s v="828121818"/>
    <s v="4103554966"/>
    <s v="4103554966"/>
    <s v="Cox's Lane Lane Cove North"/>
    <x v="1"/>
    <s v="2066"/>
    <s v="Apr - Jun 2013"/>
    <x v="5"/>
    <n v="4"/>
    <n v="3"/>
    <s v="N/A"/>
    <n v="6"/>
    <s v="PARKS"/>
  </r>
  <r>
    <n v="257"/>
    <s v="Cox's lane"/>
    <x v="0"/>
    <s v="828121818"/>
    <s v="4103554966"/>
    <s v="4103554966"/>
    <s v="Cox's Lane Lane Cove North"/>
    <x v="1"/>
    <s v="2066"/>
    <s v="Jul - Sep 2013"/>
    <x v="6"/>
    <n v="1"/>
    <n v="3"/>
    <s v="50.00%"/>
    <n v="6"/>
    <s v="PARKS"/>
  </r>
  <r>
    <n v="715"/>
    <s v="Fountain"/>
    <x v="0"/>
    <s v="906477319"/>
    <s v="4103185875"/>
    <s v="4103185875"/>
    <s v="Kenneth Street Longueville"/>
    <x v="2"/>
    <s v="2066"/>
    <s v="Jul - Sep 2005"/>
    <x v="7"/>
    <n v="1"/>
    <n v="3"/>
    <s v="N/A"/>
    <n v="5"/>
    <s v="PARKS"/>
  </r>
  <r>
    <n v="421"/>
    <s v="Goodlet Reserve Amenities Block"/>
    <x v="0"/>
    <s v="906572662"/>
    <s v="4103194271"/>
    <s v="4103194271"/>
    <s v="Huxtable Avenue Lane Cove"/>
    <x v="0"/>
    <s v="2066"/>
    <s v="Oct - Dec 2005"/>
    <x v="7"/>
    <n v="2"/>
    <n v="4"/>
    <s v="N/A"/>
    <n v="5"/>
    <s v="PARKS"/>
  </r>
  <r>
    <n v="437"/>
    <s v="Goodlet Reserve Amenities Block"/>
    <x v="0"/>
    <s v="906572662"/>
    <s v="4103194271"/>
    <s v="4103194271"/>
    <s v="Huxtable Avenue Lane Cove"/>
    <x v="0"/>
    <s v="2066"/>
    <s v="Oct - Dec 2009"/>
    <x v="2"/>
    <n v="2"/>
    <n v="4"/>
    <s v="-20.00%"/>
    <n v="8"/>
    <s v="PARKS"/>
  </r>
  <r>
    <n v="445"/>
    <s v="Goodlet Reserve Amenities Block"/>
    <x v="0"/>
    <s v="906572662"/>
    <s v="4103194271"/>
    <s v="4103194271"/>
    <s v="Huxtable Avenue Lane Cove"/>
    <x v="0"/>
    <s v="2066"/>
    <s v="Oct - Dec 2011"/>
    <x v="4"/>
    <n v="2"/>
    <n v="4"/>
    <s v="-20.00%"/>
    <n v="8"/>
    <s v="PARKS"/>
  </r>
  <r>
    <n v="839"/>
    <s v="Pottery Green Oval Supply # 3"/>
    <x v="0"/>
    <s v="920998175"/>
    <s v="4103184737"/>
    <s v="4103184737"/>
    <s v="Little Street Lane Cove"/>
    <x v="0"/>
    <s v="2066"/>
    <s v="Jul - Sep 2005"/>
    <x v="7"/>
    <n v="1"/>
    <n v="4"/>
    <s v="N/A"/>
    <n v="5"/>
    <s v="PARKS"/>
  </r>
  <r>
    <n v="843"/>
    <s v="Pottery Green Oval Supply # 3"/>
    <x v="0"/>
    <s v="920998175"/>
    <s v="4103184737"/>
    <s v="4103184737"/>
    <s v="Little Street Lane Cove"/>
    <x v="0"/>
    <s v="2066"/>
    <s v="Jul - Sep 2006"/>
    <x v="8"/>
    <n v="1"/>
    <n v="4"/>
    <s v="0.00%"/>
    <n v="5"/>
    <s v="PARKS"/>
  </r>
  <r>
    <n v="845"/>
    <s v="Pottery Green Oval Supply # 3"/>
    <x v="0"/>
    <s v="920998175"/>
    <s v="4103184737"/>
    <s v="4103184737"/>
    <s v="Little Street Lane Cove"/>
    <x v="0"/>
    <s v="2066"/>
    <s v="Jan - Mar 2007"/>
    <x v="8"/>
    <n v="3"/>
    <n v="4"/>
    <s v="300.00%"/>
    <n v="5"/>
    <s v="PARKS"/>
  </r>
  <r>
    <n v="853"/>
    <s v="Pottery Green Oval Supply # 3"/>
    <x v="0"/>
    <s v="920998175"/>
    <s v="4103184737"/>
    <s v="4103184737"/>
    <s v="Little Street Lane Cove"/>
    <x v="0"/>
    <s v="2066"/>
    <s v="Jan - Mar 2009"/>
    <x v="1"/>
    <n v="3"/>
    <n v="4"/>
    <s v="33.33%"/>
    <n v="4"/>
    <s v="PARKS"/>
  </r>
  <r>
    <n v="854"/>
    <s v="Pottery Green Oval Supply # 3"/>
    <x v="0"/>
    <s v="920998175"/>
    <s v="4103184737"/>
    <s v="4103184737"/>
    <s v="Little Street Lane Cove"/>
    <x v="0"/>
    <s v="2066"/>
    <s v="Apr - Jun 2009"/>
    <x v="1"/>
    <n v="4"/>
    <n v="4"/>
    <s v="300.00%"/>
    <n v="4"/>
    <s v="PARKS"/>
  </r>
  <r>
    <n v="855"/>
    <s v="Pottery Green Oval Supply # 3"/>
    <x v="0"/>
    <s v="920998175"/>
    <s v="4103184737"/>
    <s v="4103184737"/>
    <s v="Little Street Lane Cove"/>
    <x v="0"/>
    <s v="2066"/>
    <s v="Jul - Sep 2009"/>
    <x v="2"/>
    <n v="1"/>
    <n v="4"/>
    <s v="33.33%"/>
    <n v="8"/>
    <s v="PARKS"/>
  </r>
  <r>
    <n v="871"/>
    <s v="Pottery Green Oval Supply # 3"/>
    <x v="0"/>
    <s v="920998175"/>
    <s v="4103184737"/>
    <s v="4103184737"/>
    <s v="Little Street Lane Cove"/>
    <x v="0"/>
    <s v="2066"/>
    <s v="Jul - Sep 2013"/>
    <x v="6"/>
    <n v="1"/>
    <n v="4"/>
    <s v="N/A"/>
    <n v="6"/>
    <s v="PARKS"/>
  </r>
  <r>
    <n v="917"/>
    <s v="Pottery Green Oval Supply # 2"/>
    <x v="0"/>
    <s v="920998167"/>
    <s v="4103184733"/>
    <s v="4103184733"/>
    <s v="Pheonix Street Lane Cove"/>
    <x v="0"/>
    <s v="2066"/>
    <s v="Jul - Sep 2008"/>
    <x v="1"/>
    <n v="1"/>
    <n v="4"/>
    <s v="N/A"/>
    <n v="4"/>
    <s v="PARKS"/>
  </r>
  <r>
    <n v="226"/>
    <s v="Cox's lane"/>
    <x v="0"/>
    <s v="828121818"/>
    <s v="4103554966"/>
    <s v="4103554966"/>
    <s v="Cox's Lane Lane Cove North"/>
    <x v="1"/>
    <s v="2066"/>
    <s v="Oct - Dec 2005"/>
    <x v="7"/>
    <n v="2"/>
    <n v="4"/>
    <s v="N/A"/>
    <n v="5"/>
    <s v="PARKS"/>
  </r>
  <r>
    <n v="227"/>
    <s v="Cox's lane"/>
    <x v="0"/>
    <s v="828121818"/>
    <s v="4103554966"/>
    <s v="4103554966"/>
    <s v="Cox's Lane Lane Cove North"/>
    <x v="1"/>
    <s v="2066"/>
    <s v="Jan - Mar 2006"/>
    <x v="7"/>
    <n v="3"/>
    <n v="4"/>
    <s v="N/A"/>
    <n v="4"/>
    <s v="PARKS"/>
  </r>
  <r>
    <n v="230"/>
    <s v="Cox's lane"/>
    <x v="0"/>
    <s v="828121818"/>
    <s v="4103554966"/>
    <s v="4103554966"/>
    <s v="Cox's Lane Lane Cove North"/>
    <x v="1"/>
    <s v="2066"/>
    <s v="Oct - Dec 2006"/>
    <x v="8"/>
    <n v="2"/>
    <n v="4"/>
    <s v="0.00%"/>
    <n v="5"/>
    <s v="PARKS"/>
  </r>
  <r>
    <n v="250"/>
    <s v="Cox's lane"/>
    <x v="0"/>
    <s v="828121818"/>
    <s v="4103554966"/>
    <s v="4103554966"/>
    <s v="Cox's Lane Lane Cove North"/>
    <x v="1"/>
    <s v="2066"/>
    <s v="Oct - Dec 2011"/>
    <x v="4"/>
    <n v="2"/>
    <n v="4"/>
    <s v="100.00%"/>
    <n v="6"/>
    <s v="PARKS"/>
  </r>
  <r>
    <n v="254"/>
    <s v="Cox's lane"/>
    <x v="0"/>
    <s v="828121818"/>
    <s v="4103554966"/>
    <s v="4103554966"/>
    <s v="Cox's Lane Lane Cove North"/>
    <x v="1"/>
    <s v="2066"/>
    <s v="Oct - Dec 2012"/>
    <x v="5"/>
    <n v="2"/>
    <n v="4"/>
    <s v="0.00%"/>
    <n v="13"/>
    <s v="PARKS"/>
  </r>
  <r>
    <n v="423"/>
    <s v="Goodlet Reserve Amenities Block"/>
    <x v="0"/>
    <s v="906572662"/>
    <s v="4103194271"/>
    <s v="4103194271"/>
    <s v="Huxtable Avenue Lane Cove"/>
    <x v="0"/>
    <s v="2066"/>
    <s v="Apr - Jun 2006"/>
    <x v="7"/>
    <n v="4"/>
    <n v="5"/>
    <s v="N/A"/>
    <n v="5"/>
    <s v="PARKS"/>
  </r>
  <r>
    <n v="433"/>
    <s v="Goodlet Reserve Amenities Block"/>
    <x v="0"/>
    <s v="906572662"/>
    <s v="4103194271"/>
    <s v="4103194271"/>
    <s v="Huxtable Avenue Lane Cove"/>
    <x v="0"/>
    <s v="2066"/>
    <s v="Oct - Dec 2008"/>
    <x v="1"/>
    <n v="2"/>
    <n v="5"/>
    <s v="-54.55%"/>
    <n v="4"/>
    <s v="PARKS"/>
  </r>
  <r>
    <n v="441"/>
    <s v="Goodlet Reserve Amenities Block"/>
    <x v="0"/>
    <s v="906572662"/>
    <s v="4103194271"/>
    <s v="4103194271"/>
    <s v="Huxtable Avenue Lane Cove"/>
    <x v="0"/>
    <s v="2066"/>
    <s v="Oct - Dec 2010"/>
    <x v="3"/>
    <n v="2"/>
    <n v="5"/>
    <s v="25.00%"/>
    <n v="6"/>
    <s v="PARKS"/>
  </r>
  <r>
    <n v="450"/>
    <s v="Goodlet Reserve Amenities Block"/>
    <x v="0"/>
    <s v="906572662"/>
    <s v="4103194271"/>
    <s v="4103194271"/>
    <s v="Huxtable Avenue Lane Cove"/>
    <x v="0"/>
    <s v="2066"/>
    <s v="Jan - Mar 2013"/>
    <x v="5"/>
    <n v="3"/>
    <n v="5"/>
    <s v="400.00%"/>
    <n v="6"/>
    <s v="PARKS"/>
  </r>
  <r>
    <n v="556"/>
    <s v="Tambournine Bay Reserve"/>
    <x v="0"/>
    <s v="928414395"/>
    <s v="4103187630"/>
    <s v="4103187630"/>
    <s v="Tambourine Bay Reserve Lane Cove"/>
    <x v="0"/>
    <s v="2066"/>
    <s v="Jul - Sep 2006"/>
    <x v="8"/>
    <n v="1"/>
    <n v="5"/>
    <s v="-16.67%"/>
    <n v="5"/>
    <s v="PARKS"/>
  </r>
  <r>
    <n v="559"/>
    <s v="Tambournine Bay Reserve"/>
    <x v="0"/>
    <s v="928414395"/>
    <s v="4103187630"/>
    <s v="4103187630"/>
    <s v="Tambourine Bay Reserve Lane Cove"/>
    <x v="0"/>
    <s v="2066"/>
    <s v="Apr - Jun 2007"/>
    <x v="8"/>
    <n v="4"/>
    <n v="5"/>
    <s v="66.67%"/>
    <n v="5"/>
    <s v="PARKS"/>
  </r>
  <r>
    <n v="561"/>
    <s v="Tambournine Bay Reserve"/>
    <x v="0"/>
    <s v="928414395"/>
    <s v="4103187630"/>
    <s v="4103187630"/>
    <s v="Tambourine Bay Reserve Lane Cove"/>
    <x v="0"/>
    <s v="2066"/>
    <s v="Oct - Dec 2007"/>
    <x v="0"/>
    <n v="2"/>
    <n v="5"/>
    <s v="-66.67%"/>
    <n v="3"/>
    <s v="PARKS"/>
  </r>
  <r>
    <n v="848"/>
    <s v="Pottery Green Oval Supply # 3"/>
    <x v="0"/>
    <s v="920998175"/>
    <s v="4103184737"/>
    <s v="4103184737"/>
    <s v="Little Street Lane Cove"/>
    <x v="0"/>
    <s v="2066"/>
    <s v="Oct - Dec 2007"/>
    <x v="0"/>
    <n v="2"/>
    <n v="5"/>
    <s v="-44.44%"/>
    <n v="4"/>
    <s v="PARKS"/>
  </r>
  <r>
    <n v="225"/>
    <s v="Cox's lane"/>
    <x v="0"/>
    <s v="828121818"/>
    <s v="4103554966"/>
    <s v="4103554966"/>
    <s v="Cox's Lane Lane Cove North"/>
    <x v="1"/>
    <s v="2066"/>
    <s v="Jul - Sep 2005"/>
    <x v="7"/>
    <n v="1"/>
    <n v="5"/>
    <s v="N/A"/>
    <n v="6"/>
    <s v="PARKS"/>
  </r>
  <r>
    <n v="231"/>
    <s v="Cox's lane"/>
    <x v="0"/>
    <s v="828121818"/>
    <s v="4103554966"/>
    <s v="4103554966"/>
    <s v="Cox's Lane Lane Cove North"/>
    <x v="1"/>
    <s v="2066"/>
    <s v="Jan - Mar 2007"/>
    <x v="8"/>
    <n v="3"/>
    <n v="5"/>
    <s v="25.00%"/>
    <n v="5"/>
    <s v="PARKS"/>
  </r>
  <r>
    <n v="255"/>
    <s v="Cox's lane"/>
    <x v="0"/>
    <s v="828121818"/>
    <s v="4103554966"/>
    <s v="4103554966"/>
    <s v="Cox's Lane Lane Cove North"/>
    <x v="1"/>
    <s v="2066"/>
    <s v="Jan - Mar 2013"/>
    <x v="5"/>
    <n v="3"/>
    <n v="5"/>
    <s v="400.00%"/>
    <n v="6"/>
    <s v="PARKS"/>
  </r>
  <r>
    <n v="177"/>
    <s v="Friedlander Pl"/>
    <x v="0"/>
    <s v="838533607"/>
    <s v="4103648230"/>
    <s v="4103648230"/>
    <s v="Friedlander Pl St Leonards"/>
    <x v="3"/>
    <s v="2065"/>
    <s v="Jan - Mar 2010"/>
    <x v="2"/>
    <n v="3"/>
    <n v="5"/>
    <s v="-99.04%"/>
    <n v="8"/>
    <s v="WUS"/>
  </r>
  <r>
    <n v="425"/>
    <s v="Goodlet Reserve Amenities Block"/>
    <x v="0"/>
    <s v="906572662"/>
    <s v="4103194271"/>
    <s v="4103194271"/>
    <s v="Huxtable Avenue Lane Cove"/>
    <x v="0"/>
    <s v="2066"/>
    <s v="Oct - Dec 2006"/>
    <x v="8"/>
    <n v="2"/>
    <n v="6"/>
    <s v="50.00%"/>
    <n v="6"/>
    <s v="PARKS"/>
  </r>
  <r>
    <n v="552"/>
    <s v="Tambournine Bay Reserve"/>
    <x v="0"/>
    <s v="928414395"/>
    <s v="4103187630"/>
    <s v="4103187630"/>
    <s v="Tambourine Bay Reserve Lane Cove"/>
    <x v="0"/>
    <s v="2066"/>
    <s v="Jul - Sep 2005"/>
    <x v="7"/>
    <n v="1"/>
    <n v="6"/>
    <s v="N/A"/>
    <n v="5"/>
    <s v="PARKS"/>
  </r>
  <r>
    <n v="587"/>
    <s v="Tamberine Bay Pool"/>
    <x v="0"/>
    <s v="906495119"/>
    <s v="4103187449"/>
    <s v="4103187449"/>
    <s v="Kallaroo Road Lane Cove"/>
    <x v="0"/>
    <s v="2066"/>
    <s v="Jan - Mar 2010"/>
    <x v="2"/>
    <n v="3"/>
    <n v="6"/>
    <s v="-99.34%"/>
    <n v="8"/>
    <s v="PARKS"/>
  </r>
  <r>
    <n v="412"/>
    <s v="Electric BBQ - Newlands Park"/>
    <x v="0"/>
    <s v="807907972"/>
    <s v="4103440594"/>
    <s v="4103440594"/>
    <s v="Duntroon Ave St Leonards"/>
    <x v="3"/>
    <s v="2066"/>
    <s v="Jul - Sep 2008"/>
    <x v="1"/>
    <n v="1"/>
    <n v="6"/>
    <s v="-57.14%"/>
    <n v="4"/>
    <s v="PARKS"/>
  </r>
  <r>
    <n v="558"/>
    <s v="Tambournine Bay Reserve"/>
    <x v="0"/>
    <s v="928414395"/>
    <s v="4103187630"/>
    <s v="4103187630"/>
    <s v="Tambourine Bay Reserve Lane Cove"/>
    <x v="0"/>
    <s v="2066"/>
    <s v="Jan - Mar 2007"/>
    <x v="8"/>
    <n v="3"/>
    <n v="7"/>
    <s v="250.00%"/>
    <n v="5"/>
    <s v="PARKS"/>
  </r>
  <r>
    <n v="838"/>
    <s v="Lane Cove Plaza"/>
    <x v="0"/>
    <s v="924062045"/>
    <s v="4103185084"/>
    <s v="4103185084"/>
    <s v="Burns Bay Road Lane Cove"/>
    <x v="0"/>
    <s v="2066"/>
    <s v="Jul - Sep 2011"/>
    <x v="4"/>
    <n v="1"/>
    <n v="7"/>
    <s v="-83.72%"/>
    <n v="1"/>
    <s v="OSUS"/>
  </r>
  <r>
    <n v="863"/>
    <s v="Pottery Green Oval Supply # 3"/>
    <x v="0"/>
    <s v="920998175"/>
    <s v="4103184737"/>
    <s v="4103184737"/>
    <s v="Little Street Lane Cove"/>
    <x v="0"/>
    <s v="2066"/>
    <s v="Jul - Sep 2011"/>
    <x v="4"/>
    <n v="1"/>
    <n v="7"/>
    <s v="133.33%"/>
    <n v="8"/>
    <s v="PARKS"/>
  </r>
  <r>
    <n v="591"/>
    <s v="Tamberine Bay Pool"/>
    <x v="0"/>
    <s v="906495119"/>
    <s v="4103187449"/>
    <s v="4103187449"/>
    <s v="Kallaroo Road Lane Cove"/>
    <x v="0"/>
    <s v="2066"/>
    <s v="Jan - Mar 2011"/>
    <x v="3"/>
    <n v="3"/>
    <n v="8"/>
    <s v="33.33%"/>
    <n v="9"/>
    <s v="PARKS"/>
  </r>
  <r>
    <n v="964"/>
    <s v="Pottery Green Oval Supply # 1"/>
    <x v="0"/>
    <s v="920998159"/>
    <s v="4103184732"/>
    <s v="4103184732"/>
    <s v="Pheonix Street Lane Cove"/>
    <x v="0"/>
    <s v="2066"/>
    <s v="Jan - Mar 2012"/>
    <x v="4"/>
    <n v="3"/>
    <n v="8"/>
    <s v="N/A"/>
    <n v="8"/>
    <s v="PARKS"/>
  </r>
  <r>
    <n v="1120"/>
    <s v="Former RSL/Bowling Club"/>
    <x v="0"/>
    <s v="906529253"/>
    <s v="4102026982"/>
    <s v="4102026982"/>
    <s v="304 Burns Bay Road Lane Cove"/>
    <x v="0"/>
    <s v="2066"/>
    <s v="Jan - Mar 2006"/>
    <x v="7"/>
    <n v="3"/>
    <n v="8"/>
    <s v="N/A"/>
    <n v="5"/>
    <s v="FACILITIES"/>
  </r>
  <r>
    <n v="1124"/>
    <s v="Former RSL/Bowling Club"/>
    <x v="0"/>
    <s v="906529253"/>
    <s v="4102026982"/>
    <s v="4102026982"/>
    <s v="304 Burns Bay Road Lane Cove"/>
    <x v="0"/>
    <s v="2066"/>
    <s v="Jan - Mar 2007"/>
    <x v="8"/>
    <n v="3"/>
    <n v="8"/>
    <s v="0.00%"/>
    <n v="5"/>
    <s v="FACILITIES"/>
  </r>
  <r>
    <n v="1128"/>
    <s v="Former RSL/Bowling Club"/>
    <x v="0"/>
    <s v="906529253"/>
    <s v="4102026982"/>
    <s v="4102026982"/>
    <s v="304 Burns Bay Road Lane Cove"/>
    <x v="0"/>
    <s v="2066"/>
    <s v="Jan - Mar 2008"/>
    <x v="0"/>
    <n v="3"/>
    <n v="8"/>
    <s v="0.00%"/>
    <n v="5"/>
    <s v="FACILITIES"/>
  </r>
  <r>
    <n v="1132"/>
    <s v="Former RSL/Bowling Club"/>
    <x v="0"/>
    <s v="906529253"/>
    <s v="4102026982"/>
    <s v="4102026982"/>
    <s v="304 Burns Bay Road Lane Cove"/>
    <x v="0"/>
    <s v="2066"/>
    <s v="Jan - Mar 2009"/>
    <x v="1"/>
    <n v="3"/>
    <n v="8"/>
    <s v="0.00%"/>
    <n v="5"/>
    <s v="FACILITIES"/>
  </r>
  <r>
    <n v="1136"/>
    <s v="Former RSL/Bowling Club"/>
    <x v="0"/>
    <s v="906529253"/>
    <s v="4102026982"/>
    <s v="4102026982"/>
    <s v="304 Burns Bay Road Lane Cove"/>
    <x v="0"/>
    <s v="2066"/>
    <s v="Jan - Mar 2010"/>
    <x v="2"/>
    <n v="3"/>
    <n v="8"/>
    <s v="0.00%"/>
    <n v="5"/>
    <s v="FACILITIES"/>
  </r>
  <r>
    <n v="1140"/>
    <s v="Former RSL/Bowling Club"/>
    <x v="0"/>
    <s v="906529253"/>
    <s v="4102026982"/>
    <s v="4102026982"/>
    <s v="304 Burns Bay Road Lane Cove"/>
    <x v="0"/>
    <s v="2066"/>
    <s v="Jan - Mar 2011"/>
    <x v="3"/>
    <n v="3"/>
    <n v="8"/>
    <s v="0.00%"/>
    <n v="5"/>
    <s v="FACILITIES"/>
  </r>
  <r>
    <n v="1144"/>
    <s v="Former RSL/Bowling Club"/>
    <x v="0"/>
    <s v="906529253"/>
    <s v="4102026982"/>
    <s v="4102026982"/>
    <s v="304 Burns Bay Road Lane Cove"/>
    <x v="0"/>
    <s v="2066"/>
    <s v="Jan - Mar 2012"/>
    <x v="4"/>
    <n v="3"/>
    <n v="8"/>
    <s v="0.00%"/>
    <n v="5"/>
    <s v="FACILITIES"/>
  </r>
  <r>
    <n v="1148"/>
    <s v="Former RSL/Bowling Club"/>
    <x v="0"/>
    <s v="906529253"/>
    <s v="4102026982"/>
    <s v="4102026982"/>
    <s v="304 Burns Bay Road Lane Cove"/>
    <x v="0"/>
    <s v="2066"/>
    <s v="Jan - Mar 2013"/>
    <x v="5"/>
    <n v="3"/>
    <n v="8"/>
    <s v="0.00%"/>
    <n v="5"/>
    <s v="FACILITIES"/>
  </r>
  <r>
    <n v="844"/>
    <s v="Pottery Green Oval Supply # 3"/>
    <x v="0"/>
    <s v="920998175"/>
    <s v="4103184737"/>
    <s v="4103184737"/>
    <s v="Little Street Lane Cove"/>
    <x v="0"/>
    <s v="2066"/>
    <s v="Oct - Dec 2006"/>
    <x v="8"/>
    <n v="2"/>
    <n v="9"/>
    <s v="200.00%"/>
    <n v="6"/>
    <s v="PARKS"/>
  </r>
  <r>
    <n v="429"/>
    <s v="Goodlet Reserve Amenities Block"/>
    <x v="0"/>
    <s v="906572662"/>
    <s v="4103194271"/>
    <s v="4103194271"/>
    <s v="Huxtable Avenue Lane Cove"/>
    <x v="0"/>
    <s v="2066"/>
    <s v="Oct - Dec 2007"/>
    <x v="0"/>
    <n v="2"/>
    <n v="11"/>
    <s v="83.33%"/>
    <n v="4"/>
    <s v="PARKS"/>
  </r>
  <r>
    <n v="856"/>
    <s v="Pottery Green Oval Supply # 3"/>
    <x v="0"/>
    <s v="920998175"/>
    <s v="4103184737"/>
    <s v="4103184737"/>
    <s v="Little Street Lane Cove"/>
    <x v="0"/>
    <s v="2066"/>
    <s v="Oct - Dec 2009"/>
    <x v="2"/>
    <n v="2"/>
    <n v="11"/>
    <s v="450.00%"/>
    <n v="8"/>
    <s v="PARKS"/>
  </r>
  <r>
    <n v="122"/>
    <s v="Kara St Lane Cove (Pathway between No 3 and 5)"/>
    <x v="0"/>
    <s v="860822634"/>
    <s v="4103760056"/>
    <s v="4103760056"/>
    <s v="   Kara St Lane Cove"/>
    <x v="0"/>
    <s v="2066"/>
    <s v="Jan - Mar 2012"/>
    <x v="4"/>
    <n v="3"/>
    <n v="13"/>
    <s v="-18.75%"/>
    <n v="8"/>
    <m/>
  </r>
  <r>
    <n v="188"/>
    <s v="Friedlander Pl"/>
    <x v="0"/>
    <s v="838533607"/>
    <s v="4103648230"/>
    <s v="4103648230"/>
    <s v="Friedlander Pl St Leonards"/>
    <x v="3"/>
    <s v="2065"/>
    <s v="Oct - Dec 2012"/>
    <x v="5"/>
    <n v="2"/>
    <n v="13"/>
    <s v="N/A"/>
    <n v="14"/>
    <s v="WUS"/>
  </r>
  <r>
    <n v="121"/>
    <s v="Kara St Lane Cove (Pathway between No 3 and 5)"/>
    <x v="0"/>
    <s v="860822634"/>
    <s v="4103760056"/>
    <s v="4103760056"/>
    <s v="   Kara St Lane Cove"/>
    <x v="0"/>
    <s v="2066"/>
    <s v="Oct - Dec 2011"/>
    <x v="4"/>
    <n v="2"/>
    <n v="14"/>
    <s v="-48.15%"/>
    <n v="9"/>
    <m/>
  </r>
  <r>
    <n v="408"/>
    <s v="Electric BBQ - Newlands Park"/>
    <x v="0"/>
    <s v="807907972"/>
    <s v="4103440594"/>
    <s v="4103440594"/>
    <s v="Duntroon Ave St Leonards"/>
    <x v="3"/>
    <s v="2066"/>
    <s v="Jul - Sep 2007"/>
    <x v="0"/>
    <n v="1"/>
    <n v="14"/>
    <s v="N/A"/>
    <n v="4"/>
    <s v="PARKS"/>
  </r>
  <r>
    <n v="557"/>
    <s v="Tambournine Bay Reserve"/>
    <x v="0"/>
    <s v="928414395"/>
    <s v="4103187630"/>
    <s v="4103187630"/>
    <s v="Tambourine Bay Reserve Lane Cove"/>
    <x v="0"/>
    <s v="2066"/>
    <s v="Oct - Dec 2006"/>
    <x v="8"/>
    <n v="2"/>
    <n v="15"/>
    <s v="400.00%"/>
    <n v="6"/>
    <s v="PARKS"/>
  </r>
  <r>
    <n v="98"/>
    <s v="Kara St Lane Cove (Pathway between No 3 and 5)"/>
    <x v="0"/>
    <s v="860822634"/>
    <s v="4103760056"/>
    <s v="4103760056"/>
    <s v="   Kara St Lane Cove"/>
    <x v="0"/>
    <s v="2066"/>
    <s v="Jan - Mar 2006"/>
    <x v="7"/>
    <n v="3"/>
    <n v="16"/>
    <s v="N/A"/>
    <n v="9"/>
    <m/>
  </r>
  <r>
    <n v="102"/>
    <s v="Kara St Lane Cove (Pathway between No 3 and 5)"/>
    <x v="0"/>
    <s v="860822634"/>
    <s v="4103760056"/>
    <s v="4103760056"/>
    <s v="   Kara St Lane Cove"/>
    <x v="0"/>
    <s v="2066"/>
    <s v="Jan - Mar 2007"/>
    <x v="8"/>
    <n v="3"/>
    <n v="16"/>
    <s v="0.00%"/>
    <n v="9"/>
    <m/>
  </r>
  <r>
    <n v="106"/>
    <s v="Kara St Lane Cove (Pathway between No 3 and 5)"/>
    <x v="0"/>
    <s v="860822634"/>
    <s v="4103760056"/>
    <s v="4103760056"/>
    <s v="   Kara St Lane Cove"/>
    <x v="0"/>
    <s v="2066"/>
    <s v="Jan - Mar 2008"/>
    <x v="0"/>
    <n v="3"/>
    <n v="16"/>
    <s v="0.00%"/>
    <n v="9"/>
    <m/>
  </r>
  <r>
    <n v="110"/>
    <s v="Kara St Lane Cove (Pathway between No 3 and 5)"/>
    <x v="0"/>
    <s v="860822634"/>
    <s v="4103760056"/>
    <s v="4103760056"/>
    <s v="   Kara St Lane Cove"/>
    <x v="0"/>
    <s v="2066"/>
    <s v="Jan - Mar 2009"/>
    <x v="1"/>
    <n v="3"/>
    <n v="16"/>
    <s v="0.00%"/>
    <n v="9"/>
    <m/>
  </r>
  <r>
    <n v="114"/>
    <s v="Kara St Lane Cove (Pathway between No 3 and 5)"/>
    <x v="0"/>
    <s v="860822634"/>
    <s v="4103760056"/>
    <s v="4103760056"/>
    <s v="   Kara St Lane Cove"/>
    <x v="0"/>
    <s v="2066"/>
    <s v="Jan - Mar 2010"/>
    <x v="2"/>
    <n v="3"/>
    <n v="16"/>
    <s v="0.00%"/>
    <n v="9"/>
    <m/>
  </r>
  <r>
    <n v="118"/>
    <s v="Kara St Lane Cove (Pathway between No 3 and 5)"/>
    <x v="0"/>
    <s v="860822634"/>
    <s v="4103760056"/>
    <s v="4103760056"/>
    <s v="   Kara St Lane Cove"/>
    <x v="0"/>
    <s v="2066"/>
    <s v="Jan - Mar 2011"/>
    <x v="3"/>
    <n v="3"/>
    <n v="16"/>
    <s v="0.00%"/>
    <n v="9"/>
    <m/>
  </r>
  <r>
    <n v="519"/>
    <s v="Burns Bay Oval"/>
    <x v="0"/>
    <s v="906500300"/>
    <s v="4103187918"/>
    <s v="4103187918"/>
    <s v="Riverview Street Lane Cove"/>
    <x v="0"/>
    <s v="2066"/>
    <s v="Jul - Sep 2005"/>
    <x v="7"/>
    <n v="1"/>
    <n v="16"/>
    <s v="N/A"/>
    <n v="6"/>
    <s v="PARKS"/>
  </r>
  <r>
    <n v="938"/>
    <s v="Pottery Green Oval Supply # 1"/>
    <x v="0"/>
    <s v="920998159"/>
    <s v="4103184732"/>
    <s v="4103184732"/>
    <s v="Pheonix Street Lane Cove"/>
    <x v="0"/>
    <s v="2066"/>
    <s v="Jul - Sep 2005"/>
    <x v="7"/>
    <n v="1"/>
    <n v="16"/>
    <s v="N/A"/>
    <n v="6"/>
    <s v="PARKS"/>
  </r>
  <r>
    <n v="186"/>
    <s v="Friedlander Pl"/>
    <x v="0"/>
    <s v="838533607"/>
    <s v="4103648230"/>
    <s v="4103648230"/>
    <s v="Friedlander Pl St Leonards"/>
    <x v="3"/>
    <s v="2065"/>
    <s v="Apr - Jun 2012"/>
    <x v="4"/>
    <n v="4"/>
    <n v="16"/>
    <s v="N/A"/>
    <n v="9"/>
    <s v="WUS"/>
  </r>
  <r>
    <n v="407"/>
    <s v="Electric BBQ - Newlands Park"/>
    <x v="0"/>
    <s v="807907972"/>
    <s v="4103440594"/>
    <s v="4103440594"/>
    <s v="Duntroon Ave St Leonards"/>
    <x v="3"/>
    <s v="2066"/>
    <s v="Apr - Jun 2007"/>
    <x v="8"/>
    <n v="4"/>
    <n v="18"/>
    <s v="-14.29%"/>
    <n v="6"/>
    <s v="PARKS"/>
  </r>
  <r>
    <n v="124"/>
    <s v="Kara St Lane Cove (Pathway between No 3 and 5)"/>
    <x v="0"/>
    <s v="860822634"/>
    <s v="4103760056"/>
    <s v="4103760056"/>
    <s v="   Kara St Lane Cove"/>
    <x v="0"/>
    <s v="2066"/>
    <s v="Jul - Sep 2012"/>
    <x v="5"/>
    <n v="1"/>
    <n v="20"/>
    <s v="-9.09%"/>
    <n v="14"/>
    <m/>
  </r>
  <r>
    <n v="126"/>
    <s v="Kara St Lane Cove (Pathway between No 3 and 5)"/>
    <x v="0"/>
    <s v="860822634"/>
    <s v="4103760056"/>
    <s v="4103760056"/>
    <s v="   Kara St Lane Cove"/>
    <x v="0"/>
    <s v="2066"/>
    <s v="Jan - Mar 2013"/>
    <x v="5"/>
    <n v="3"/>
    <n v="20"/>
    <s v="53.85%"/>
    <n v="10"/>
    <m/>
  </r>
  <r>
    <n v="406"/>
    <s v="Electric BBQ - Newlands Park"/>
    <x v="0"/>
    <s v="807907972"/>
    <s v="4103440594"/>
    <s v="4103440594"/>
    <s v="Duntroon Ave St Leonards"/>
    <x v="3"/>
    <s v="2066"/>
    <s v="Jan - Mar 2007"/>
    <x v="8"/>
    <n v="3"/>
    <n v="20"/>
    <s v="-41.18%"/>
    <n v="6"/>
    <s v="PARKS"/>
  </r>
  <r>
    <n v="96"/>
    <s v="Kara St Lane Cove (Pathway between No 3 and 5)"/>
    <x v="0"/>
    <s v="860822634"/>
    <s v="4103760056"/>
    <s v="4103760056"/>
    <s v="   Kara St Lane Cove"/>
    <x v="0"/>
    <s v="2066"/>
    <s v="Jul - Sep 2005"/>
    <x v="7"/>
    <n v="1"/>
    <n v="21"/>
    <s v="N/A"/>
    <n v="12"/>
    <m/>
  </r>
  <r>
    <n v="100"/>
    <s v="Kara St Lane Cove (Pathway between No 3 and 5)"/>
    <x v="0"/>
    <s v="860822634"/>
    <s v="4103760056"/>
    <s v="4103760056"/>
    <s v="   Kara St Lane Cove"/>
    <x v="0"/>
    <s v="2066"/>
    <s v="Jul - Sep 2006"/>
    <x v="8"/>
    <n v="1"/>
    <n v="21"/>
    <s v="0.00%"/>
    <n v="12"/>
    <m/>
  </r>
  <r>
    <n v="104"/>
    <s v="Kara St Lane Cove (Pathway between No 3 and 5)"/>
    <x v="0"/>
    <s v="860822634"/>
    <s v="4103760056"/>
    <s v="4103760056"/>
    <s v="   Kara St Lane Cove"/>
    <x v="0"/>
    <s v="2066"/>
    <s v="Jul - Sep 2007"/>
    <x v="0"/>
    <n v="1"/>
    <n v="21"/>
    <s v="0.00%"/>
    <n v="12"/>
    <m/>
  </r>
  <r>
    <n v="108"/>
    <s v="Kara St Lane Cove (Pathway between No 3 and 5)"/>
    <x v="0"/>
    <s v="860822634"/>
    <s v="4103760056"/>
    <s v="4103760056"/>
    <s v="   Kara St Lane Cove"/>
    <x v="0"/>
    <s v="2066"/>
    <s v="Jul - Sep 2008"/>
    <x v="1"/>
    <n v="1"/>
    <n v="21"/>
    <s v="0.00%"/>
    <n v="12"/>
    <m/>
  </r>
  <r>
    <n v="112"/>
    <s v="Kara St Lane Cove (Pathway between No 3 and 5)"/>
    <x v="0"/>
    <s v="860822634"/>
    <s v="4103760056"/>
    <s v="4103760056"/>
    <s v="   Kara St Lane Cove"/>
    <x v="0"/>
    <s v="2066"/>
    <s v="Jul - Sep 2009"/>
    <x v="2"/>
    <n v="1"/>
    <n v="21"/>
    <s v="0.00%"/>
    <n v="12"/>
    <m/>
  </r>
  <r>
    <n v="116"/>
    <s v="Kara St Lane Cove (Pathway between No 3 and 5)"/>
    <x v="0"/>
    <s v="860822634"/>
    <s v="4103760056"/>
    <s v="4103760056"/>
    <s v="   Kara St Lane Cove"/>
    <x v="0"/>
    <s v="2066"/>
    <s v="Jul - Sep 2010"/>
    <x v="3"/>
    <n v="1"/>
    <n v="21"/>
    <s v="0.00%"/>
    <n v="12"/>
    <m/>
  </r>
  <r>
    <n v="128"/>
    <s v="Kara St Lane Cove (Pathway between No 3 and 5)"/>
    <x v="0"/>
    <s v="860822634"/>
    <s v="4103760056"/>
    <s v="4103760056"/>
    <s v="   Kara St Lane Cove"/>
    <x v="0"/>
    <s v="2066"/>
    <s v="Jul - Sep 2013"/>
    <x v="6"/>
    <n v="1"/>
    <n v="21"/>
    <s v="5.00%"/>
    <n v="12"/>
    <m/>
  </r>
  <r>
    <n v="131"/>
    <s v="St Leonards Parking Meters"/>
    <x v="0"/>
    <s v="924226350"/>
    <s v="4103743477"/>
    <s v="4103743477"/>
    <s v="Nicholson Street St Leonards"/>
    <x v="3"/>
    <s v="2065"/>
    <s v="Jan - Mar 2006"/>
    <x v="7"/>
    <n v="3"/>
    <n v="21"/>
    <s v="N/A"/>
    <n v="15"/>
    <s v="OSUS"/>
  </r>
  <r>
    <n v="132"/>
    <s v="St Leonards Parking Meters"/>
    <x v="0"/>
    <s v="924226350"/>
    <s v="4103743477"/>
    <s v="4103743477"/>
    <s v="Nicholson Street St Leonards"/>
    <x v="3"/>
    <s v="2065"/>
    <s v="Apr - Jun 2006"/>
    <x v="7"/>
    <n v="4"/>
    <n v="21"/>
    <s v="N/A"/>
    <n v="15"/>
    <s v="OSUS"/>
  </r>
  <r>
    <n v="135"/>
    <s v="St Leonards Parking Meters"/>
    <x v="0"/>
    <s v="924226350"/>
    <s v="4103743477"/>
    <s v="4103743477"/>
    <s v="Nicholson Street St Leonards"/>
    <x v="3"/>
    <s v="2065"/>
    <s v="Jan - Mar 2007"/>
    <x v="8"/>
    <n v="3"/>
    <n v="21"/>
    <s v="0.00%"/>
    <n v="16"/>
    <s v="OSUS"/>
  </r>
  <r>
    <n v="136"/>
    <s v="St Leonards Parking Meters"/>
    <x v="0"/>
    <s v="924226350"/>
    <s v="4103743477"/>
    <s v="4103743477"/>
    <s v="Nicholson Street St Leonards"/>
    <x v="3"/>
    <s v="2065"/>
    <s v="Apr - Jun 2007"/>
    <x v="8"/>
    <n v="4"/>
    <n v="21"/>
    <s v="0.00%"/>
    <n v="16"/>
    <s v="OSUS"/>
  </r>
  <r>
    <n v="403"/>
    <s v="Electric BBQ - Newlands Park"/>
    <x v="0"/>
    <s v="807907972"/>
    <s v="4103440594"/>
    <s v="4103440594"/>
    <s v="Duntroon Ave St Leonards"/>
    <x v="3"/>
    <s v="2066"/>
    <s v="Apr - Jun 2006"/>
    <x v="7"/>
    <n v="4"/>
    <n v="21"/>
    <s v="N/A"/>
    <n v="6"/>
    <s v="PARKS"/>
  </r>
  <r>
    <n v="120"/>
    <s v="Kara St Lane Cove (Pathway between No 3 and 5)"/>
    <x v="0"/>
    <s v="860822634"/>
    <s v="4103760056"/>
    <s v="4103760056"/>
    <s v="   Kara St Lane Cove"/>
    <x v="0"/>
    <s v="2066"/>
    <s v="Jul - Sep 2011"/>
    <x v="4"/>
    <n v="1"/>
    <n v="22"/>
    <s v="4.76%"/>
    <n v="9"/>
    <m/>
  </r>
  <r>
    <n v="129"/>
    <s v="St Leonards Parking Meters"/>
    <x v="0"/>
    <s v="924226350"/>
    <s v="4103743477"/>
    <s v="4103743477"/>
    <s v="Nicholson Street St Leonards"/>
    <x v="3"/>
    <s v="2065"/>
    <s v="Jul - Sep 2005"/>
    <x v="7"/>
    <n v="1"/>
    <n v="22"/>
    <s v="N/A"/>
    <n v="15"/>
    <s v="OSUS"/>
  </r>
  <r>
    <n v="130"/>
    <s v="St Leonards Parking Meters"/>
    <x v="0"/>
    <s v="924226350"/>
    <s v="4103743477"/>
    <s v="4103743477"/>
    <s v="Nicholson Street St Leonards"/>
    <x v="3"/>
    <s v="2065"/>
    <s v="Oct - Dec 2005"/>
    <x v="7"/>
    <n v="2"/>
    <n v="22"/>
    <s v="N/A"/>
    <n v="15"/>
    <s v="OSUS"/>
  </r>
  <r>
    <n v="133"/>
    <s v="St Leonards Parking Meters"/>
    <x v="0"/>
    <s v="924226350"/>
    <s v="4103743477"/>
    <s v="4103743477"/>
    <s v="Nicholson Street St Leonards"/>
    <x v="3"/>
    <s v="2065"/>
    <s v="Jul - Sep 2006"/>
    <x v="8"/>
    <n v="1"/>
    <n v="22"/>
    <s v="0.00%"/>
    <n v="16"/>
    <s v="OSUS"/>
  </r>
  <r>
    <n v="134"/>
    <s v="St Leonards Parking Meters"/>
    <x v="0"/>
    <s v="924226350"/>
    <s v="4103743477"/>
    <s v="4103743477"/>
    <s v="Nicholson Street St Leonards"/>
    <x v="3"/>
    <s v="2065"/>
    <s v="Oct - Dec 2006"/>
    <x v="8"/>
    <n v="2"/>
    <n v="22"/>
    <s v="0.00%"/>
    <n v="16"/>
    <s v="OSUS"/>
  </r>
  <r>
    <n v="137"/>
    <s v="St Leonards Parking Meters"/>
    <x v="0"/>
    <s v="924226350"/>
    <s v="4103743477"/>
    <s v="4103743477"/>
    <s v="Nicholson Street St Leonards"/>
    <x v="3"/>
    <s v="2065"/>
    <s v="Jul - Sep 2007"/>
    <x v="0"/>
    <n v="1"/>
    <n v="22"/>
    <s v="0.00%"/>
    <n v="20"/>
    <s v="OSUS"/>
  </r>
  <r>
    <n v="138"/>
    <s v="St Leonards Parking Meters"/>
    <x v="0"/>
    <s v="924226350"/>
    <s v="4103743477"/>
    <s v="4103743477"/>
    <s v="Nicholson Street St Leonards"/>
    <x v="3"/>
    <s v="2065"/>
    <s v="Oct - Dec 2007"/>
    <x v="0"/>
    <n v="2"/>
    <n v="22"/>
    <s v="0.00%"/>
    <n v="20"/>
    <s v="OSUS"/>
  </r>
  <r>
    <n v="139"/>
    <s v="St Leonards Parking Meters"/>
    <x v="0"/>
    <s v="924226350"/>
    <s v="4103743477"/>
    <s v="4103743477"/>
    <s v="Nicholson Street St Leonards"/>
    <x v="3"/>
    <s v="2065"/>
    <s v="Jan - Mar 2008"/>
    <x v="0"/>
    <n v="3"/>
    <n v="22"/>
    <s v="4.76%"/>
    <n v="19"/>
    <s v="OSUS"/>
  </r>
  <r>
    <n v="140"/>
    <s v="St Leonards Parking Meters"/>
    <x v="0"/>
    <s v="924226350"/>
    <s v="4103743477"/>
    <s v="4103743477"/>
    <s v="Nicholson Street St Leonards"/>
    <x v="3"/>
    <s v="2065"/>
    <s v="Apr - Jun 2008"/>
    <x v="0"/>
    <n v="4"/>
    <n v="22"/>
    <s v="4.76%"/>
    <n v="19"/>
    <s v="OSUS"/>
  </r>
  <r>
    <n v="141"/>
    <s v="St Leonards Parking Meters"/>
    <x v="0"/>
    <s v="924226350"/>
    <s v="4103743477"/>
    <s v="4103743477"/>
    <s v="Nicholson Street St Leonards"/>
    <x v="3"/>
    <s v="2065"/>
    <s v="Jul - Sep 2008"/>
    <x v="1"/>
    <n v="1"/>
    <n v="22"/>
    <s v="0.00%"/>
    <n v="22"/>
    <s v="OSUS"/>
  </r>
  <r>
    <n v="142"/>
    <s v="St Leonards Parking Meters"/>
    <x v="0"/>
    <s v="924226350"/>
    <s v="4103743477"/>
    <s v="4103743477"/>
    <s v="Nicholson Street St Leonards"/>
    <x v="3"/>
    <s v="2065"/>
    <s v="Oct - Dec 2008"/>
    <x v="1"/>
    <n v="2"/>
    <n v="22"/>
    <s v="0.00%"/>
    <n v="22"/>
    <s v="OSUS"/>
  </r>
  <r>
    <n v="143"/>
    <s v="St Leonards Parking Meters"/>
    <x v="0"/>
    <s v="924226350"/>
    <s v="4103743477"/>
    <s v="4103743477"/>
    <s v="Nicholson Street St Leonards"/>
    <x v="3"/>
    <s v="2065"/>
    <s v="Jan - Mar 2009"/>
    <x v="1"/>
    <n v="3"/>
    <n v="22"/>
    <s v="0.00%"/>
    <n v="22"/>
    <s v="OSUS"/>
  </r>
  <r>
    <n v="99"/>
    <s v="Kara St Lane Cove (Pathway between No 3 and 5)"/>
    <x v="0"/>
    <s v="860822634"/>
    <s v="4103760056"/>
    <s v="4103760056"/>
    <s v="   Kara St Lane Cove"/>
    <x v="0"/>
    <s v="2066"/>
    <s v="Apr - Jun 2006"/>
    <x v="7"/>
    <n v="4"/>
    <n v="23"/>
    <s v="N/A"/>
    <n v="10"/>
    <m/>
  </r>
  <r>
    <n v="103"/>
    <s v="Kara St Lane Cove (Pathway between No 3 and 5)"/>
    <x v="0"/>
    <s v="860822634"/>
    <s v="4103760056"/>
    <s v="4103760056"/>
    <s v="   Kara St Lane Cove"/>
    <x v="0"/>
    <s v="2066"/>
    <s v="Apr - Jun 2007"/>
    <x v="8"/>
    <n v="4"/>
    <n v="23"/>
    <s v="0.00%"/>
    <n v="10"/>
    <m/>
  </r>
  <r>
    <n v="107"/>
    <s v="Kara St Lane Cove (Pathway between No 3 and 5)"/>
    <x v="0"/>
    <s v="860822634"/>
    <s v="4103760056"/>
    <s v="4103760056"/>
    <s v="   Kara St Lane Cove"/>
    <x v="0"/>
    <s v="2066"/>
    <s v="Apr - Jun 2008"/>
    <x v="0"/>
    <n v="4"/>
    <n v="23"/>
    <s v="0.00%"/>
    <n v="10"/>
    <m/>
  </r>
  <r>
    <n v="111"/>
    <s v="Kara St Lane Cove (Pathway between No 3 and 5)"/>
    <x v="0"/>
    <s v="860822634"/>
    <s v="4103760056"/>
    <s v="4103760056"/>
    <s v="   Kara St Lane Cove"/>
    <x v="0"/>
    <s v="2066"/>
    <s v="Apr - Jun 2009"/>
    <x v="1"/>
    <n v="4"/>
    <n v="23"/>
    <s v="0.00%"/>
    <n v="10"/>
    <m/>
  </r>
  <r>
    <n v="115"/>
    <s v="Kara St Lane Cove (Pathway between No 3 and 5)"/>
    <x v="0"/>
    <s v="860822634"/>
    <s v="4103760056"/>
    <s v="4103760056"/>
    <s v="   Kara St Lane Cove"/>
    <x v="0"/>
    <s v="2066"/>
    <s v="Apr - Jun 2010"/>
    <x v="2"/>
    <n v="4"/>
    <n v="23"/>
    <s v="0.00%"/>
    <n v="10"/>
    <m/>
  </r>
  <r>
    <n v="119"/>
    <s v="Kara St Lane Cove (Pathway between No 3 and 5)"/>
    <x v="0"/>
    <s v="860822634"/>
    <s v="4103760056"/>
    <s v="4103760056"/>
    <s v="   Kara St Lane Cove"/>
    <x v="0"/>
    <s v="2066"/>
    <s v="Apr - Jun 2011"/>
    <x v="3"/>
    <n v="4"/>
    <n v="23"/>
    <s v="0.00%"/>
    <n v="10"/>
    <m/>
  </r>
  <r>
    <n v="935"/>
    <s v="Pottery Green Oval Supply # 2"/>
    <x v="0"/>
    <s v="920998167"/>
    <s v="4103184733"/>
    <s v="4103184733"/>
    <s v="Pheonix Street Lane Cove"/>
    <x v="0"/>
    <s v="2066"/>
    <s v="Jan - Mar 2013"/>
    <x v="5"/>
    <n v="3"/>
    <n v="24"/>
    <s v="N/A"/>
    <n v="7"/>
    <s v="PARKS"/>
  </r>
  <r>
    <n v="401"/>
    <s v="Electric BBQ - Newlands Park"/>
    <x v="0"/>
    <s v="807907972"/>
    <s v="4103440594"/>
    <s v="4103440594"/>
    <s v="Duntroon Ave St Leonards"/>
    <x v="3"/>
    <s v="2066"/>
    <s v="Oct - Dec 2005"/>
    <x v="7"/>
    <n v="2"/>
    <n v="24"/>
    <s v="N/A"/>
    <n v="6"/>
    <s v="PARKS"/>
  </r>
  <r>
    <n v="97"/>
    <s v="Kara St Lane Cove (Pathway between No 3 and 5)"/>
    <x v="0"/>
    <s v="860822634"/>
    <s v="4103760056"/>
    <s v="4103760056"/>
    <s v="   Kara St Lane Cove"/>
    <x v="0"/>
    <s v="2066"/>
    <s v="Oct - Dec 2005"/>
    <x v="7"/>
    <n v="2"/>
    <n v="27"/>
    <s v="N/A"/>
    <n v="12"/>
    <m/>
  </r>
  <r>
    <n v="101"/>
    <s v="Kara St Lane Cove (Pathway between No 3 and 5)"/>
    <x v="0"/>
    <s v="860822634"/>
    <s v="4103760056"/>
    <s v="4103760056"/>
    <s v="   Kara St Lane Cove"/>
    <x v="0"/>
    <s v="2066"/>
    <s v="Oct - Dec 2006"/>
    <x v="8"/>
    <n v="2"/>
    <n v="27"/>
    <s v="0.00%"/>
    <n v="12"/>
    <m/>
  </r>
  <r>
    <n v="105"/>
    <s v="Kara St Lane Cove (Pathway between No 3 and 5)"/>
    <x v="0"/>
    <s v="860822634"/>
    <s v="4103760056"/>
    <s v="4103760056"/>
    <s v="   Kara St Lane Cove"/>
    <x v="0"/>
    <s v="2066"/>
    <s v="Oct - Dec 2007"/>
    <x v="0"/>
    <n v="2"/>
    <n v="27"/>
    <s v="0.00%"/>
    <n v="12"/>
    <m/>
  </r>
  <r>
    <n v="109"/>
    <s v="Kara St Lane Cove (Pathway between No 3 and 5)"/>
    <x v="0"/>
    <s v="860822634"/>
    <s v="4103760056"/>
    <s v="4103760056"/>
    <s v="   Kara St Lane Cove"/>
    <x v="0"/>
    <s v="2066"/>
    <s v="Oct - Dec 2008"/>
    <x v="1"/>
    <n v="2"/>
    <n v="27"/>
    <s v="0.00%"/>
    <n v="12"/>
    <m/>
  </r>
  <r>
    <n v="113"/>
    <s v="Kara St Lane Cove (Pathway between No 3 and 5)"/>
    <x v="0"/>
    <s v="860822634"/>
    <s v="4103760056"/>
    <s v="4103760056"/>
    <s v="   Kara St Lane Cove"/>
    <x v="0"/>
    <s v="2066"/>
    <s v="Oct - Dec 2009"/>
    <x v="2"/>
    <n v="2"/>
    <n v="27"/>
    <s v="0.00%"/>
    <n v="12"/>
    <m/>
  </r>
  <r>
    <n v="117"/>
    <s v="Kara St Lane Cove (Pathway between No 3 and 5)"/>
    <x v="0"/>
    <s v="860822634"/>
    <s v="4103760056"/>
    <s v="4103760056"/>
    <s v="   Kara St Lane Cove"/>
    <x v="0"/>
    <s v="2066"/>
    <s v="Oct - Dec 2010"/>
    <x v="3"/>
    <n v="2"/>
    <n v="27"/>
    <s v="0.00%"/>
    <n v="12"/>
    <m/>
  </r>
  <r>
    <n v="409"/>
    <s v="Electric BBQ - Newlands Park"/>
    <x v="0"/>
    <s v="807907972"/>
    <s v="4103440594"/>
    <s v="4103440594"/>
    <s v="Duntroon Ave St Leonards"/>
    <x v="3"/>
    <s v="2066"/>
    <s v="Oct - Dec 2007"/>
    <x v="0"/>
    <n v="2"/>
    <n v="27"/>
    <s v="N/A"/>
    <n v="5"/>
    <s v="PARKS"/>
  </r>
  <r>
    <n v="565"/>
    <s v="Tambournine Bay Reserve"/>
    <x v="0"/>
    <s v="928414395"/>
    <s v="4103187630"/>
    <s v="4103187630"/>
    <s v="Tambourine Bay Reserve Lane Cove"/>
    <x v="0"/>
    <s v="2066"/>
    <s v="Oct - Dec 2008"/>
    <x v="1"/>
    <n v="2"/>
    <n v="28"/>
    <s v="460.00%"/>
    <n v="12"/>
    <s v="PARKS"/>
  </r>
  <r>
    <n v="410"/>
    <s v="Electric BBQ - Newlands Park"/>
    <x v="0"/>
    <s v="807907972"/>
    <s v="4103440594"/>
    <s v="4103440594"/>
    <s v="Duntroon Ave St Leonards"/>
    <x v="3"/>
    <s v="2066"/>
    <s v="Jan - Mar 2008"/>
    <x v="0"/>
    <n v="3"/>
    <n v="28"/>
    <s v="40.00%"/>
    <n v="5"/>
    <s v="PARKS"/>
  </r>
  <r>
    <n v="411"/>
    <s v="Electric BBQ - Newlands Park"/>
    <x v="0"/>
    <s v="807907972"/>
    <s v="4103440594"/>
    <s v="4103440594"/>
    <s v="Duntroon Ave St Leonards"/>
    <x v="3"/>
    <s v="2066"/>
    <s v="Apr - Jun 2008"/>
    <x v="0"/>
    <n v="4"/>
    <n v="28"/>
    <s v="55.56%"/>
    <n v="5"/>
    <s v="PARKS"/>
  </r>
  <r>
    <n v="123"/>
    <s v="Kara St Lane Cove (Pathway between No 3 and 5)"/>
    <x v="0"/>
    <s v="860822634"/>
    <s v="4103760056"/>
    <s v="4103760056"/>
    <s v="   Kara St Lane Cove"/>
    <x v="0"/>
    <s v="2066"/>
    <s v="Apr - Jun 2012"/>
    <x v="4"/>
    <n v="4"/>
    <n v="29"/>
    <s v="26.09%"/>
    <n v="9"/>
    <m/>
  </r>
  <r>
    <n v="741"/>
    <s v="Fountain"/>
    <x v="0"/>
    <s v="906477319"/>
    <s v="4103185875"/>
    <s v="4103185875"/>
    <s v="Kenneth Street Longueville"/>
    <x v="2"/>
    <s v="2066"/>
    <s v="Jan - Mar 2012"/>
    <x v="4"/>
    <n v="3"/>
    <n v="30"/>
    <s v="-45.45%"/>
    <n v="11"/>
    <s v="PARKS"/>
  </r>
  <r>
    <n v="722"/>
    <s v="Fountain"/>
    <x v="0"/>
    <s v="906477319"/>
    <s v="4103185875"/>
    <s v="4103185875"/>
    <s v="Kenneth Street Longueville"/>
    <x v="2"/>
    <s v="2066"/>
    <s v="Apr - Jun 2007"/>
    <x v="8"/>
    <n v="4"/>
    <n v="32"/>
    <s v="N/A"/>
    <n v="7"/>
    <s v="PARKS"/>
  </r>
  <r>
    <n v="163"/>
    <s v="Friedlander Pl"/>
    <x v="0"/>
    <s v="838533607"/>
    <s v="4103648230"/>
    <s v="4103648230"/>
    <s v="Friedlander Pl St Leonards"/>
    <x v="3"/>
    <s v="2065"/>
    <s v="Jul - Sep 2006"/>
    <x v="8"/>
    <n v="1"/>
    <n v="32"/>
    <s v="-97.24%"/>
    <n v="7"/>
    <s v="WUS"/>
  </r>
  <r>
    <n v="829"/>
    <s v="Lane Cove Plaza"/>
    <x v="0"/>
    <s v="924062045"/>
    <s v="4103185084"/>
    <s v="4103185084"/>
    <s v="Burns Bay Road Lane Cove"/>
    <x v="0"/>
    <s v="2066"/>
    <s v="Apr - Jun 2009"/>
    <x v="1"/>
    <n v="4"/>
    <n v="33"/>
    <s v="-73.39%"/>
    <n v="6"/>
    <s v="OSUS"/>
  </r>
  <r>
    <n v="400"/>
    <s v="Electric BBQ - Newlands Park"/>
    <x v="0"/>
    <s v="807907972"/>
    <s v="4103440594"/>
    <s v="4103440594"/>
    <s v="Duntroon Ave St Leonards"/>
    <x v="3"/>
    <s v="2066"/>
    <s v="Jul - Sep 2005"/>
    <x v="7"/>
    <n v="1"/>
    <n v="33"/>
    <s v="N/A"/>
    <n v="7"/>
    <s v="PARKS"/>
  </r>
  <r>
    <n v="402"/>
    <s v="Electric BBQ - Newlands Park"/>
    <x v="0"/>
    <s v="807907972"/>
    <s v="4103440594"/>
    <s v="4103440594"/>
    <s v="Duntroon Ave St Leonards"/>
    <x v="3"/>
    <s v="2066"/>
    <s v="Jan - Mar 2006"/>
    <x v="7"/>
    <n v="3"/>
    <n v="34"/>
    <s v="N/A"/>
    <n v="7"/>
    <s v="PARKS"/>
  </r>
  <r>
    <n v="1118"/>
    <s v="Former RSL/Bowling Club"/>
    <x v="0"/>
    <s v="906529253"/>
    <s v="4102026982"/>
    <s v="4102026982"/>
    <s v="304 Burns Bay Road Lane Cove"/>
    <x v="0"/>
    <s v="2066"/>
    <s v="Jul - Sep 2005"/>
    <x v="7"/>
    <n v="1"/>
    <n v="35"/>
    <s v="N/A"/>
    <n v="6"/>
    <s v="FACILITIES"/>
  </r>
  <r>
    <n v="1122"/>
    <s v="Former RSL/Bowling Club"/>
    <x v="0"/>
    <s v="906529253"/>
    <s v="4102026982"/>
    <s v="4102026982"/>
    <s v="304 Burns Bay Road Lane Cove"/>
    <x v="0"/>
    <s v="2066"/>
    <s v="Jul - Sep 2006"/>
    <x v="8"/>
    <n v="1"/>
    <n v="35"/>
    <s v="0.00%"/>
    <n v="6"/>
    <s v="FACILITIES"/>
  </r>
  <r>
    <n v="1126"/>
    <s v="Former RSL/Bowling Club"/>
    <x v="0"/>
    <s v="906529253"/>
    <s v="4102026982"/>
    <s v="4102026982"/>
    <s v="304 Burns Bay Road Lane Cove"/>
    <x v="0"/>
    <s v="2066"/>
    <s v="Jul - Sep 2007"/>
    <x v="0"/>
    <n v="1"/>
    <n v="35"/>
    <s v="0.00%"/>
    <n v="6"/>
    <s v="FACILITIES"/>
  </r>
  <r>
    <n v="1130"/>
    <s v="Former RSL/Bowling Club"/>
    <x v="0"/>
    <s v="906529253"/>
    <s v="4102026982"/>
    <s v="4102026982"/>
    <s v="304 Burns Bay Road Lane Cove"/>
    <x v="0"/>
    <s v="2066"/>
    <s v="Jul - Sep 2008"/>
    <x v="1"/>
    <n v="1"/>
    <n v="35"/>
    <s v="0.00%"/>
    <n v="6"/>
    <s v="FACILITIES"/>
  </r>
  <r>
    <n v="1134"/>
    <s v="Former RSL/Bowling Club"/>
    <x v="0"/>
    <s v="906529253"/>
    <s v="4102026982"/>
    <s v="4102026982"/>
    <s v="304 Burns Bay Road Lane Cove"/>
    <x v="0"/>
    <s v="2066"/>
    <s v="Jul - Sep 2009"/>
    <x v="2"/>
    <n v="1"/>
    <n v="35"/>
    <s v="0.00%"/>
    <n v="6"/>
    <s v="FACILITIES"/>
  </r>
  <r>
    <n v="1138"/>
    <s v="Former RSL/Bowling Club"/>
    <x v="0"/>
    <s v="906529253"/>
    <s v="4102026982"/>
    <s v="4102026982"/>
    <s v="304 Burns Bay Road Lane Cove"/>
    <x v="0"/>
    <s v="2066"/>
    <s v="Jul - Sep 2010"/>
    <x v="3"/>
    <n v="1"/>
    <n v="35"/>
    <s v="0.00%"/>
    <n v="6"/>
    <s v="FACILITIES"/>
  </r>
  <r>
    <n v="1142"/>
    <s v="Former RSL/Bowling Club"/>
    <x v="0"/>
    <s v="906529253"/>
    <s v="4102026982"/>
    <s v="4102026982"/>
    <s v="304 Burns Bay Road Lane Cove"/>
    <x v="0"/>
    <s v="2066"/>
    <s v="Jul - Sep 2011"/>
    <x v="4"/>
    <n v="1"/>
    <n v="35"/>
    <s v="0.00%"/>
    <n v="6"/>
    <s v="FACILITIES"/>
  </r>
  <r>
    <n v="1146"/>
    <s v="Former RSL/Bowling Club"/>
    <x v="0"/>
    <s v="906529253"/>
    <s v="4102026982"/>
    <s v="4102026982"/>
    <s v="304 Burns Bay Road Lane Cove"/>
    <x v="0"/>
    <s v="2066"/>
    <s v="Jul - Sep 2012"/>
    <x v="5"/>
    <n v="1"/>
    <n v="35"/>
    <s v="0.00%"/>
    <n v="6"/>
    <s v="FACILITIES"/>
  </r>
  <r>
    <n v="1150"/>
    <s v="Former RSL/Bowling Club"/>
    <x v="0"/>
    <s v="906529253"/>
    <s v="4102026982"/>
    <s v="4102026982"/>
    <s v="304 Burns Bay Road Lane Cove"/>
    <x v="0"/>
    <s v="2066"/>
    <s v="Jul - Sep 2013"/>
    <x v="6"/>
    <n v="1"/>
    <n v="35"/>
    <s v="0.00%"/>
    <n v="6"/>
    <s v="FACILITIES"/>
  </r>
  <r>
    <n v="422"/>
    <s v="Goodlet Reserve Amenities Block"/>
    <x v="0"/>
    <s v="906572662"/>
    <s v="4103194271"/>
    <s v="4103194271"/>
    <s v="Huxtable Avenue Lane Cove"/>
    <x v="0"/>
    <s v="2066"/>
    <s v="Jan - Mar 2006"/>
    <x v="7"/>
    <n v="3"/>
    <n v="37"/>
    <s v="N/A"/>
    <n v="6"/>
    <s v="PARKS"/>
  </r>
  <r>
    <n v="833"/>
    <s v="Lane Cove Plaza"/>
    <x v="0"/>
    <s v="924062045"/>
    <s v="4103185084"/>
    <s v="4103185084"/>
    <s v="Burns Bay Road Lane Cove"/>
    <x v="0"/>
    <s v="2066"/>
    <s v="Apr - Jun 2010"/>
    <x v="2"/>
    <n v="4"/>
    <n v="38"/>
    <s v="15.15%"/>
    <n v="10"/>
    <s v="OSUS"/>
  </r>
  <r>
    <n v="745"/>
    <s v="Fountain"/>
    <x v="0"/>
    <s v="906477319"/>
    <s v="4103185875"/>
    <s v="4103185875"/>
    <s v="Kenneth Street Longueville"/>
    <x v="2"/>
    <s v="2066"/>
    <s v="Jan - Mar 2013"/>
    <x v="5"/>
    <n v="3"/>
    <n v="38"/>
    <s v="26.67%"/>
    <n v="9"/>
    <s v="PARKS"/>
  </r>
  <r>
    <n v="127"/>
    <s v="Kara St Lane Cove (Pathway between No 3 and 5)"/>
    <x v="0"/>
    <s v="860822634"/>
    <s v="4103760056"/>
    <s v="4103760056"/>
    <s v="   Kara St Lane Cove"/>
    <x v="0"/>
    <s v="2066"/>
    <s v="Apr - Jun 2013"/>
    <x v="5"/>
    <n v="4"/>
    <n v="39"/>
    <s v="34.48%"/>
    <n v="15"/>
    <m/>
  </r>
  <r>
    <n v="828"/>
    <s v="Lane Cove Plaza"/>
    <x v="0"/>
    <s v="924062045"/>
    <s v="4103185084"/>
    <s v="4103185084"/>
    <s v="Burns Bay Road Lane Cove"/>
    <x v="0"/>
    <s v="2066"/>
    <s v="Jan - Mar 2009"/>
    <x v="1"/>
    <n v="3"/>
    <n v="39"/>
    <s v="-87.66%"/>
    <n v="7"/>
    <s v="OSUS"/>
  </r>
  <r>
    <n v="736"/>
    <s v="Fountain"/>
    <x v="0"/>
    <s v="906477319"/>
    <s v="4103185875"/>
    <s v="4103185875"/>
    <s v="Kenneth Street Longueville"/>
    <x v="2"/>
    <s v="2066"/>
    <s v="Oct - Dec 2010"/>
    <x v="3"/>
    <n v="2"/>
    <n v="39"/>
    <s v="-15.22%"/>
    <n v="12"/>
    <s v="PARKS"/>
  </r>
  <r>
    <n v="739"/>
    <s v="Fountain"/>
    <x v="0"/>
    <s v="906477319"/>
    <s v="4103185875"/>
    <s v="4103185875"/>
    <s v="Kenneth Street Longueville"/>
    <x v="2"/>
    <s v="2066"/>
    <s v="Jul - Sep 2011"/>
    <x v="4"/>
    <n v="1"/>
    <n v="39"/>
    <s v="-4.88%"/>
    <n v="11"/>
    <s v="PARKS"/>
  </r>
  <r>
    <n v="747"/>
    <s v="Fountain"/>
    <x v="0"/>
    <s v="906477319"/>
    <s v="4103185875"/>
    <s v="4103185875"/>
    <s v="Kenneth Street Longueville"/>
    <x v="2"/>
    <s v="2066"/>
    <s v="Jul - Sep 2013"/>
    <x v="6"/>
    <n v="1"/>
    <n v="39"/>
    <s v="-4.88%"/>
    <n v="9"/>
    <s v="PARKS"/>
  </r>
  <r>
    <n v="125"/>
    <s v="Kara St Lane Cove (Pathway between No 3 and 5)"/>
    <x v="0"/>
    <s v="860822634"/>
    <s v="4103760056"/>
    <s v="4103760056"/>
    <s v="   Kara St Lane Cove"/>
    <x v="0"/>
    <s v="2066"/>
    <s v="Oct - Dec 2012"/>
    <x v="5"/>
    <n v="2"/>
    <n v="40"/>
    <s v="185.71%"/>
    <n v="15"/>
    <m/>
  </r>
  <r>
    <n v="1119"/>
    <s v="Former RSL/Bowling Club"/>
    <x v="0"/>
    <s v="906529253"/>
    <s v="4102026982"/>
    <s v="4102026982"/>
    <s v="304 Burns Bay Road Lane Cove"/>
    <x v="0"/>
    <s v="2066"/>
    <s v="Oct - Dec 2005"/>
    <x v="7"/>
    <n v="2"/>
    <n v="41"/>
    <s v="N/A"/>
    <n v="7"/>
    <s v="FACILITIES"/>
  </r>
  <r>
    <n v="1123"/>
    <s v="Former RSL/Bowling Club"/>
    <x v="0"/>
    <s v="906529253"/>
    <s v="4102026982"/>
    <s v="4102026982"/>
    <s v="304 Burns Bay Road Lane Cove"/>
    <x v="0"/>
    <s v="2066"/>
    <s v="Oct - Dec 2006"/>
    <x v="8"/>
    <n v="2"/>
    <n v="41"/>
    <s v="0.00%"/>
    <n v="7"/>
    <s v="FACILITIES"/>
  </r>
  <r>
    <n v="1127"/>
    <s v="Former RSL/Bowling Club"/>
    <x v="0"/>
    <s v="906529253"/>
    <s v="4102026982"/>
    <s v="4102026982"/>
    <s v="304 Burns Bay Road Lane Cove"/>
    <x v="0"/>
    <s v="2066"/>
    <s v="Oct - Dec 2007"/>
    <x v="0"/>
    <n v="2"/>
    <n v="41"/>
    <s v="0.00%"/>
    <n v="7"/>
    <s v="FACILITIES"/>
  </r>
  <r>
    <n v="1131"/>
    <s v="Former RSL/Bowling Club"/>
    <x v="0"/>
    <s v="906529253"/>
    <s v="4102026982"/>
    <s v="4102026982"/>
    <s v="304 Burns Bay Road Lane Cove"/>
    <x v="0"/>
    <s v="2066"/>
    <s v="Oct - Dec 2008"/>
    <x v="1"/>
    <n v="2"/>
    <n v="41"/>
    <s v="0.00%"/>
    <n v="7"/>
    <s v="FACILITIES"/>
  </r>
  <r>
    <n v="1135"/>
    <s v="Former RSL/Bowling Club"/>
    <x v="0"/>
    <s v="906529253"/>
    <s v="4102026982"/>
    <s v="4102026982"/>
    <s v="304 Burns Bay Road Lane Cove"/>
    <x v="0"/>
    <s v="2066"/>
    <s v="Oct - Dec 2009"/>
    <x v="2"/>
    <n v="2"/>
    <n v="41"/>
    <s v="0.00%"/>
    <n v="7"/>
    <s v="FACILITIES"/>
  </r>
  <r>
    <n v="1139"/>
    <s v="Former RSL/Bowling Club"/>
    <x v="0"/>
    <s v="906529253"/>
    <s v="4102026982"/>
    <s v="4102026982"/>
    <s v="304 Burns Bay Road Lane Cove"/>
    <x v="0"/>
    <s v="2066"/>
    <s v="Oct - Dec 2010"/>
    <x v="3"/>
    <n v="2"/>
    <n v="41"/>
    <s v="0.00%"/>
    <n v="7"/>
    <s v="FACILITIES"/>
  </r>
  <r>
    <n v="1143"/>
    <s v="Former RSL/Bowling Club"/>
    <x v="0"/>
    <s v="906529253"/>
    <s v="4102026982"/>
    <s v="4102026982"/>
    <s v="304 Burns Bay Road Lane Cove"/>
    <x v="0"/>
    <s v="2066"/>
    <s v="Oct - Dec 2011"/>
    <x v="4"/>
    <n v="2"/>
    <n v="41"/>
    <s v="0.00%"/>
    <n v="7"/>
    <s v="FACILITIES"/>
  </r>
  <r>
    <n v="1147"/>
    <s v="Former RSL/Bowling Club"/>
    <x v="0"/>
    <s v="906529253"/>
    <s v="4102026982"/>
    <s v="4102026982"/>
    <s v="304 Burns Bay Road Lane Cove"/>
    <x v="0"/>
    <s v="2066"/>
    <s v="Oct - Dec 2012"/>
    <x v="5"/>
    <n v="2"/>
    <n v="41"/>
    <s v="0.00%"/>
    <n v="7"/>
    <s v="FACILITIES"/>
  </r>
  <r>
    <n v="735"/>
    <s v="Fountain"/>
    <x v="0"/>
    <s v="906477319"/>
    <s v="4103185875"/>
    <s v="4103185875"/>
    <s v="Kenneth Street Longueville"/>
    <x v="2"/>
    <s v="2066"/>
    <s v="Jul - Sep 2010"/>
    <x v="3"/>
    <n v="1"/>
    <n v="41"/>
    <s v="-71.13%"/>
    <n v="12"/>
    <s v="PARKS"/>
  </r>
  <r>
    <n v="738"/>
    <s v="Fountain"/>
    <x v="0"/>
    <s v="906477319"/>
    <s v="4103185875"/>
    <s v="4103185875"/>
    <s v="Kenneth Street Longueville"/>
    <x v="2"/>
    <s v="2066"/>
    <s v="Apr - Jun 2011"/>
    <x v="3"/>
    <n v="4"/>
    <n v="41"/>
    <s v="-2.38%"/>
    <n v="13"/>
    <s v="PARKS"/>
  </r>
  <r>
    <n v="743"/>
    <s v="Fountain"/>
    <x v="0"/>
    <s v="906477319"/>
    <s v="4103185875"/>
    <s v="4103185875"/>
    <s v="Kenneth Street Longueville"/>
    <x v="2"/>
    <s v="2066"/>
    <s v="Jul - Sep 2012"/>
    <x v="5"/>
    <n v="1"/>
    <n v="41"/>
    <s v="5.13%"/>
    <n v="17"/>
    <s v="PARKS"/>
  </r>
  <r>
    <n v="734"/>
    <s v="Fountain"/>
    <x v="0"/>
    <s v="906477319"/>
    <s v="4103185875"/>
    <s v="4103185875"/>
    <s v="Kenneth Street Longueville"/>
    <x v="2"/>
    <s v="2066"/>
    <s v="Apr - Jun 2010"/>
    <x v="2"/>
    <n v="4"/>
    <n v="42"/>
    <s v="-70.00%"/>
    <n v="11"/>
    <s v="PARKS"/>
  </r>
  <r>
    <n v="746"/>
    <s v="Fountain"/>
    <x v="0"/>
    <s v="906477319"/>
    <s v="4103185875"/>
    <s v="4103185875"/>
    <s v="Kenneth Street Longueville"/>
    <x v="2"/>
    <s v="2066"/>
    <s v="Apr - Jun 2013"/>
    <x v="5"/>
    <n v="4"/>
    <n v="42"/>
    <s v="-12.50%"/>
    <n v="9"/>
    <s v="PARKS"/>
  </r>
  <r>
    <n v="564"/>
    <s v="Tambournine Bay Reserve"/>
    <x v="0"/>
    <s v="928414395"/>
    <s v="4103187630"/>
    <s v="4103187630"/>
    <s v="Tambourine Bay Reserve Lane Cove"/>
    <x v="0"/>
    <s v="2066"/>
    <s v="Jul - Sep 2008"/>
    <x v="1"/>
    <n v="1"/>
    <n v="43"/>
    <s v="1,333.33%"/>
    <n v="11"/>
    <s v="PARKS"/>
  </r>
  <r>
    <n v="834"/>
    <s v="Lane Cove Plaza"/>
    <x v="0"/>
    <s v="924062045"/>
    <s v="4103185084"/>
    <s v="4103185084"/>
    <s v="Burns Bay Road Lane Cove"/>
    <x v="0"/>
    <s v="2066"/>
    <s v="Jul - Sep 2010"/>
    <x v="3"/>
    <n v="1"/>
    <n v="43"/>
    <s v="-15.69%"/>
    <n v="12"/>
    <s v="OSUS"/>
  </r>
  <r>
    <n v="723"/>
    <s v="Fountain"/>
    <x v="0"/>
    <s v="906477319"/>
    <s v="4103185875"/>
    <s v="4103185875"/>
    <s v="Kenneth Street Longueville"/>
    <x v="2"/>
    <s v="2066"/>
    <s v="Jul - Sep 2007"/>
    <x v="0"/>
    <n v="1"/>
    <n v="45"/>
    <s v="N/A"/>
    <n v="6"/>
    <s v="PARKS"/>
  </r>
  <r>
    <n v="585"/>
    <s v="Tamberine Bay Pool"/>
    <x v="0"/>
    <s v="906495119"/>
    <s v="4103187449"/>
    <s v="4103187449"/>
    <s v="Kallaroo Road Lane Cove"/>
    <x v="0"/>
    <s v="2066"/>
    <s v="Jul - Sep 2009"/>
    <x v="2"/>
    <n v="1"/>
    <n v="46"/>
    <s v="-82.10%"/>
    <n v="11"/>
    <s v="PARKS"/>
  </r>
  <r>
    <n v="732"/>
    <s v="Fountain"/>
    <x v="0"/>
    <s v="906477319"/>
    <s v="4103185875"/>
    <s v="4103185875"/>
    <s v="Kenneth Street Longueville"/>
    <x v="2"/>
    <s v="2066"/>
    <s v="Oct - Dec 2009"/>
    <x v="2"/>
    <n v="2"/>
    <n v="46"/>
    <s v="-63.49%"/>
    <n v="12"/>
    <s v="PARKS"/>
  </r>
  <r>
    <n v="742"/>
    <s v="Fountain"/>
    <x v="0"/>
    <s v="906477319"/>
    <s v="4103185875"/>
    <s v="4103185875"/>
    <s v="Kenneth Street Longueville"/>
    <x v="2"/>
    <s v="2066"/>
    <s v="Apr - Jun 2012"/>
    <x v="4"/>
    <n v="4"/>
    <n v="48"/>
    <s v="17.07%"/>
    <n v="12"/>
    <s v="PARKS"/>
  </r>
  <r>
    <n v="744"/>
    <s v="Fountain"/>
    <x v="0"/>
    <s v="906477319"/>
    <s v="4103185875"/>
    <s v="4103185875"/>
    <s v="Kenneth Street Longueville"/>
    <x v="2"/>
    <s v="2066"/>
    <s v="Oct - Dec 2012"/>
    <x v="5"/>
    <n v="2"/>
    <n v="49"/>
    <s v="-25.76%"/>
    <n v="16"/>
    <s v="PARKS"/>
  </r>
  <r>
    <n v="830"/>
    <s v="Lane Cove Plaza"/>
    <x v="0"/>
    <s v="924062045"/>
    <s v="4103185084"/>
    <s v="4103185084"/>
    <s v="Burns Bay Road Lane Cove"/>
    <x v="0"/>
    <s v="2066"/>
    <s v="Jul - Sep 2009"/>
    <x v="2"/>
    <n v="1"/>
    <n v="51"/>
    <s v="-88.30%"/>
    <n v="11"/>
    <s v="OSUS"/>
  </r>
  <r>
    <n v="724"/>
    <s v="Fountain"/>
    <x v="0"/>
    <s v="906477319"/>
    <s v="4103185875"/>
    <s v="4103185875"/>
    <s v="Kenneth Street Longueville"/>
    <x v="2"/>
    <s v="2066"/>
    <s v="Oct - Dec 2007"/>
    <x v="0"/>
    <n v="2"/>
    <n v="52"/>
    <s v="N/A"/>
    <n v="7"/>
    <s v="PARKS"/>
  </r>
  <r>
    <n v="733"/>
    <s v="Fountain"/>
    <x v="0"/>
    <s v="906477319"/>
    <s v="4103185875"/>
    <s v="4103185875"/>
    <s v="Kenneth Street Longueville"/>
    <x v="2"/>
    <s v="2066"/>
    <s v="Jan - Mar 2010"/>
    <x v="2"/>
    <n v="3"/>
    <n v="54"/>
    <s v="-64.00%"/>
    <n v="12"/>
    <s v="PARKS"/>
  </r>
  <r>
    <n v="725"/>
    <s v="Fountain"/>
    <x v="0"/>
    <s v="906477319"/>
    <s v="4103185875"/>
    <s v="4103185875"/>
    <s v="Kenneth Street Longueville"/>
    <x v="2"/>
    <s v="2066"/>
    <s v="Jan - Mar 2008"/>
    <x v="0"/>
    <n v="3"/>
    <n v="55"/>
    <s v="N/A"/>
    <n v="7"/>
    <s v="PARKS"/>
  </r>
  <r>
    <n v="737"/>
    <s v="Fountain"/>
    <x v="0"/>
    <s v="906477319"/>
    <s v="4103185875"/>
    <s v="4103185875"/>
    <s v="Kenneth Street Longueville"/>
    <x v="2"/>
    <s v="2066"/>
    <s v="Jan - Mar 2011"/>
    <x v="3"/>
    <n v="3"/>
    <n v="55"/>
    <s v="1.85%"/>
    <n v="13"/>
    <s v="PARKS"/>
  </r>
  <r>
    <n v="1006"/>
    <s v="Gore Creek Oval"/>
    <x v="0"/>
    <s v="906447920"/>
    <s v="4103183251"/>
    <s v="4103183251"/>
    <s v="Gore Street Greenwich"/>
    <x v="4"/>
    <s v="2066"/>
    <s v="Oct - Dec 2010"/>
    <x v="3"/>
    <n v="2"/>
    <n v="57"/>
    <s v="-3.39%"/>
    <n v="23"/>
    <s v="PARKS"/>
  </r>
  <r>
    <n v="1002"/>
    <s v="Gore Creek Oval"/>
    <x v="0"/>
    <s v="906447920"/>
    <s v="4103183251"/>
    <s v="4103183251"/>
    <s v="Gore Street Greenwich"/>
    <x v="4"/>
    <s v="2066"/>
    <s v="Oct - Dec 2009"/>
    <x v="2"/>
    <n v="2"/>
    <n v="59"/>
    <s v="-83.19%"/>
    <n v="22"/>
    <s v="PARKS"/>
  </r>
  <r>
    <n v="821"/>
    <s v="Lane Cove Plaza"/>
    <x v="0"/>
    <s v="924062045"/>
    <s v="4103185084"/>
    <s v="4103185084"/>
    <s v="Burns Bay Road Lane Cove"/>
    <x v="0"/>
    <s v="2066"/>
    <s v="Apr - Jun 2007"/>
    <x v="8"/>
    <n v="4"/>
    <n v="59"/>
    <s v="-28.05%"/>
    <n v="8"/>
    <s v="OSUS"/>
  </r>
  <r>
    <n v="740"/>
    <s v="Fountain"/>
    <x v="0"/>
    <s v="906477319"/>
    <s v="4103185875"/>
    <s v="4103185875"/>
    <s v="Kenneth Street Longueville"/>
    <x v="2"/>
    <s v="2066"/>
    <s v="Oct - Dec 2011"/>
    <x v="4"/>
    <n v="2"/>
    <n v="66"/>
    <s v="69.23%"/>
    <n v="14"/>
    <s v="PARKS"/>
  </r>
  <r>
    <n v="573"/>
    <s v="Tamberine Bay Pool"/>
    <x v="0"/>
    <s v="906495119"/>
    <s v="4103187449"/>
    <s v="4103187449"/>
    <s v="Kallaroo Road Lane Cove"/>
    <x v="0"/>
    <s v="2066"/>
    <s v="Jul - Sep 2006"/>
    <x v="8"/>
    <n v="1"/>
    <n v="68"/>
    <s v="-37.61%"/>
    <n v="9"/>
    <s v="PARKS"/>
  </r>
  <r>
    <n v="520"/>
    <s v="Burns Bay Oval"/>
    <x v="0"/>
    <s v="906500300"/>
    <s v="4103187918"/>
    <s v="4103187918"/>
    <s v="Riverview Street Lane Cove"/>
    <x v="0"/>
    <s v="2066"/>
    <s v="Oct - Dec 2005"/>
    <x v="7"/>
    <n v="2"/>
    <n v="70"/>
    <s v="N/A"/>
    <n v="9"/>
    <s v="PARKS"/>
  </r>
  <r>
    <n v="832"/>
    <s v="Lane Cove Plaza"/>
    <x v="0"/>
    <s v="924062045"/>
    <s v="4103185084"/>
    <s v="4103185084"/>
    <s v="Burns Bay Road Lane Cove"/>
    <x v="0"/>
    <s v="2066"/>
    <s v="Jan - Mar 2010"/>
    <x v="2"/>
    <n v="3"/>
    <n v="70"/>
    <s v="79.49%"/>
    <n v="13"/>
    <s v="OSUS"/>
  </r>
  <r>
    <n v="586"/>
    <s v="Tamberine Bay Pool"/>
    <x v="0"/>
    <s v="906495119"/>
    <s v="4103187449"/>
    <s v="4103187449"/>
    <s v="Kallaroo Road Lane Cove"/>
    <x v="0"/>
    <s v="2066"/>
    <s v="Oct - Dec 2009"/>
    <x v="2"/>
    <n v="2"/>
    <n v="72"/>
    <s v="-88.91%"/>
    <n v="13"/>
    <s v="PARKS"/>
  </r>
  <r>
    <n v="580"/>
    <s v="Tamberine Bay Pool"/>
    <x v="0"/>
    <s v="906495119"/>
    <s v="4103187449"/>
    <s v="4103187449"/>
    <s v="Kallaroo Road Lane Cove"/>
    <x v="0"/>
    <s v="2066"/>
    <s v="Apr - Jun 2008"/>
    <x v="0"/>
    <n v="4"/>
    <n v="73"/>
    <s v="-65.40%"/>
    <n v="8"/>
    <s v="PARKS"/>
  </r>
  <r>
    <n v="726"/>
    <s v="Fountain"/>
    <x v="0"/>
    <s v="906477319"/>
    <s v="4103185875"/>
    <s v="4103185875"/>
    <s v="Kenneth Street Longueville"/>
    <x v="2"/>
    <s v="2066"/>
    <s v="Apr - Jun 2008"/>
    <x v="0"/>
    <n v="4"/>
    <n v="75"/>
    <s v="134.38%"/>
    <n v="8"/>
    <s v="PARKS"/>
  </r>
  <r>
    <n v="816"/>
    <s v="Lane Cove Plaza"/>
    <x v="0"/>
    <s v="924062045"/>
    <s v="4103185084"/>
    <s v="4103185084"/>
    <s v="Burns Bay Road Lane Cove"/>
    <x v="0"/>
    <s v="2066"/>
    <s v="Jan - Mar 2006"/>
    <x v="7"/>
    <n v="3"/>
    <n v="82"/>
    <s v="N/A"/>
    <n v="10"/>
    <s v="OSUS"/>
  </r>
  <r>
    <n v="817"/>
    <s v="Lane Cove Plaza"/>
    <x v="0"/>
    <s v="924062045"/>
    <s v="4103185084"/>
    <s v="4103185084"/>
    <s v="Burns Bay Road Lane Cove"/>
    <x v="0"/>
    <s v="2066"/>
    <s v="Apr - Jun 2006"/>
    <x v="7"/>
    <n v="4"/>
    <n v="82"/>
    <s v="N/A"/>
    <n v="10"/>
    <s v="OSUS"/>
  </r>
  <r>
    <n v="727"/>
    <s v="Fountain"/>
    <x v="0"/>
    <s v="906477319"/>
    <s v="4103185875"/>
    <s v="4103185875"/>
    <s v="Kenneth Street Longueville"/>
    <x v="2"/>
    <s v="2066"/>
    <s v="Jul - Sep 2008"/>
    <x v="1"/>
    <n v="1"/>
    <n v="82"/>
    <s v="82.22%"/>
    <n v="9"/>
    <s v="PARKS"/>
  </r>
  <r>
    <n v="384"/>
    <s v="Longueville Wharf"/>
    <x v="0"/>
    <s v="825173341"/>
    <s v="4103490700"/>
    <s v="4103490700"/>
    <s v="Longueville"/>
    <x v="2"/>
    <s v="2066"/>
    <s v="Oct - Dec 2009"/>
    <x v="2"/>
    <n v="2"/>
    <n v="87"/>
    <s v="-47.27%"/>
    <n v="15"/>
    <s v="WUS"/>
  </r>
  <r>
    <n v="546"/>
    <s v="Burns Bay Oval"/>
    <x v="0"/>
    <s v="906500300"/>
    <s v="4103187918"/>
    <s v="4103187918"/>
    <s v="Riverview Street Lane Cove"/>
    <x v="0"/>
    <s v="2066"/>
    <s v="Apr - Jun 2012"/>
    <x v="4"/>
    <n v="4"/>
    <n v="97"/>
    <s v="-74.67%"/>
    <n v="16"/>
    <s v="PARKS"/>
  </r>
  <r>
    <n v="544"/>
    <s v="Burns Bay Oval"/>
    <x v="0"/>
    <s v="906500300"/>
    <s v="4103187918"/>
    <s v="4103187918"/>
    <s v="Riverview Street Lane Cove"/>
    <x v="0"/>
    <s v="2066"/>
    <s v="Oct - Dec 2011"/>
    <x v="4"/>
    <n v="2"/>
    <n v="108"/>
    <s v="-71.80%"/>
    <n v="18"/>
    <s v="PARKS"/>
  </r>
  <r>
    <n v="545"/>
    <s v="Burns Bay Oval"/>
    <x v="0"/>
    <s v="906500300"/>
    <s v="4103187918"/>
    <s v="4103187918"/>
    <s v="Riverview Street Lane Cove"/>
    <x v="0"/>
    <s v="2066"/>
    <s v="Jan - Mar 2012"/>
    <x v="4"/>
    <n v="3"/>
    <n v="109"/>
    <s v="-69.21%"/>
    <n v="18"/>
    <s v="PARKS"/>
  </r>
  <r>
    <n v="569"/>
    <s v="Tamberine Bay Pool"/>
    <x v="0"/>
    <s v="906495119"/>
    <s v="4103187449"/>
    <s v="4103187449"/>
    <s v="Kallaroo Road Lane Cove"/>
    <x v="0"/>
    <s v="2066"/>
    <s v="Jul - Sep 2005"/>
    <x v="7"/>
    <n v="1"/>
    <n v="109"/>
    <s v="N/A"/>
    <n v="12"/>
    <s v="PARKS"/>
  </r>
  <r>
    <n v="547"/>
    <s v="Burns Bay Oval"/>
    <x v="0"/>
    <s v="906500300"/>
    <s v="4103187918"/>
    <s v="4103187918"/>
    <s v="Riverview Street Lane Cove"/>
    <x v="0"/>
    <s v="2066"/>
    <s v="Jul - Sep 2012"/>
    <x v="5"/>
    <n v="1"/>
    <n v="111"/>
    <s v="-2.63%"/>
    <n v="22"/>
    <s v="PARKS"/>
  </r>
  <r>
    <n v="144"/>
    <s v="Electric BBQ - Newlands Park"/>
    <x v="0"/>
    <s v="853184083"/>
    <s v="4103728125"/>
    <s v="4103728125"/>
    <s v="   Duntroon Ave St Leonards"/>
    <x v="3"/>
    <s v="2066"/>
    <s v="Jan - Mar 2010"/>
    <x v="2"/>
    <n v="3"/>
    <n v="111"/>
    <s v="N/A"/>
    <n v="14"/>
    <s v="PARKS"/>
  </r>
  <r>
    <n v="543"/>
    <s v="Burns Bay Oval"/>
    <x v="0"/>
    <s v="906500300"/>
    <s v="4103187918"/>
    <s v="4103187918"/>
    <s v="Riverview Street Lane Cove"/>
    <x v="0"/>
    <s v="2066"/>
    <s v="Jul - Sep 2011"/>
    <x v="4"/>
    <n v="1"/>
    <n v="114"/>
    <s v="-71.85%"/>
    <n v="19"/>
    <s v="PARKS"/>
  </r>
  <r>
    <n v="802"/>
    <s v="Car Park Rear, 99 Loungueville Road, Lane Cove"/>
    <x v="0"/>
    <s v="906470511"/>
    <s v="4103185322"/>
    <s v="4103185322"/>
    <s v="99 Longueville Rd Lane Cove"/>
    <x v="0"/>
    <s v="2066"/>
    <s v="Oct - Dec 2010"/>
    <x v="3"/>
    <n v="2"/>
    <n v="118"/>
    <s v="-11.28%"/>
    <n v="19"/>
    <s v="WUS"/>
  </r>
  <r>
    <n v="176"/>
    <s v="Friedlander Pl"/>
    <x v="0"/>
    <s v="838533607"/>
    <s v="4103648230"/>
    <s v="4103648230"/>
    <s v="Friedlander Pl St Leonards"/>
    <x v="3"/>
    <s v="2065"/>
    <s v="Oct - Dec 2009"/>
    <x v="2"/>
    <n v="2"/>
    <n v="118"/>
    <s v="-77.52%"/>
    <n v="17"/>
    <s v="WUS"/>
  </r>
  <r>
    <n v="825"/>
    <s v="Lane Cove Plaza"/>
    <x v="0"/>
    <s v="924062045"/>
    <s v="4103185084"/>
    <s v="4103185084"/>
    <s v="Burns Bay Road Lane Cove"/>
    <x v="0"/>
    <s v="2066"/>
    <s v="Apr - Jun 2008"/>
    <x v="0"/>
    <n v="4"/>
    <n v="124"/>
    <s v="110.17%"/>
    <n v="11"/>
    <s v="OSUS"/>
  </r>
  <r>
    <n v="728"/>
    <s v="Fountain"/>
    <x v="0"/>
    <s v="906477319"/>
    <s v="4103185875"/>
    <s v="4103185875"/>
    <s v="Kenneth Street Longueville"/>
    <x v="2"/>
    <s v="2066"/>
    <s v="Oct - Dec 2008"/>
    <x v="1"/>
    <n v="2"/>
    <n v="126"/>
    <s v="142.31%"/>
    <n v="13"/>
    <s v="PARKS"/>
  </r>
  <r>
    <n v="373"/>
    <s v="Longueville Wharf"/>
    <x v="0"/>
    <s v="825173341"/>
    <s v="4103490700"/>
    <s v="4103490700"/>
    <s v="Longueville"/>
    <x v="2"/>
    <s v="2066"/>
    <s v="Jan - Mar 2007"/>
    <x v="8"/>
    <n v="3"/>
    <n v="131"/>
    <s v="-78.45%"/>
    <n v="13"/>
    <s v="WUS"/>
  </r>
  <r>
    <n v="375"/>
    <s v="Longueville Wharf"/>
    <x v="0"/>
    <s v="825173341"/>
    <s v="4103490700"/>
    <s v="4103490700"/>
    <s v="Longueville"/>
    <x v="2"/>
    <s v="2066"/>
    <s v="Jul - Sep 2007"/>
    <x v="0"/>
    <n v="1"/>
    <n v="131"/>
    <s v="-75.83%"/>
    <n v="11"/>
    <s v="WUS"/>
  </r>
  <r>
    <n v="798"/>
    <s v="Car Park Rear, 99 Loungueville Road, Lane Cove"/>
    <x v="0"/>
    <s v="906470511"/>
    <s v="4103185322"/>
    <s v="4103185322"/>
    <s v="99 Longueville Rd Lane Cove"/>
    <x v="0"/>
    <s v="2066"/>
    <s v="Oct - Dec 2009"/>
    <x v="2"/>
    <n v="2"/>
    <n v="133"/>
    <s v="-35.12%"/>
    <n v="18"/>
    <s v="WUS"/>
  </r>
  <r>
    <n v="1011"/>
    <s v="Gore Creek Oval"/>
    <x v="0"/>
    <s v="906447920"/>
    <s v="4103183251"/>
    <s v="4103183251"/>
    <s v="Gore Street Greenwich"/>
    <x v="4"/>
    <s v="2066"/>
    <s v="Jan - Mar 2012"/>
    <x v="4"/>
    <n v="3"/>
    <n v="136"/>
    <s v="-65.57%"/>
    <n v="20"/>
    <s v="PARKS"/>
  </r>
  <r>
    <n v="388"/>
    <s v="Longueville Wharf"/>
    <x v="0"/>
    <s v="825173341"/>
    <s v="4103490700"/>
    <s v="4103490700"/>
    <s v="Longueville"/>
    <x v="2"/>
    <s v="2066"/>
    <s v="Oct - Dec 2010"/>
    <x v="3"/>
    <n v="2"/>
    <n v="139"/>
    <s v="59.77%"/>
    <n v="22"/>
    <s v="WUS"/>
  </r>
  <r>
    <n v="730"/>
    <s v="Fountain"/>
    <x v="0"/>
    <s v="906477319"/>
    <s v="4103185875"/>
    <s v="4103185875"/>
    <s v="Kenneth Street Longueville"/>
    <x v="2"/>
    <s v="2066"/>
    <s v="Apr - Jun 2009"/>
    <x v="1"/>
    <n v="4"/>
    <n v="140"/>
    <s v="86.67%"/>
    <n v="14"/>
    <s v="PARKS"/>
  </r>
  <r>
    <n v="784"/>
    <s v="Car Park Rear, 99 Loungueville Road, Lane Cove"/>
    <x v="0"/>
    <s v="906470511"/>
    <s v="4103185322"/>
    <s v="4103185322"/>
    <s v="99 Longueville Rd Lane Cove"/>
    <x v="0"/>
    <s v="2066"/>
    <s v="Apr - Jun 2006"/>
    <x v="7"/>
    <n v="4"/>
    <n v="142"/>
    <s v="N/A"/>
    <n v="14"/>
    <s v="WUS"/>
  </r>
  <r>
    <n v="389"/>
    <s v="Longueville Wharf"/>
    <x v="0"/>
    <s v="825173341"/>
    <s v="4103490700"/>
    <s v="4103490700"/>
    <s v="Longueville"/>
    <x v="2"/>
    <s v="2066"/>
    <s v="Jan - Mar 2011"/>
    <x v="3"/>
    <n v="3"/>
    <n v="142"/>
    <s v="-15.48%"/>
    <n v="21"/>
    <s v="WUS"/>
  </r>
  <r>
    <n v="731"/>
    <s v="Fountain"/>
    <x v="0"/>
    <s v="906477319"/>
    <s v="4103185875"/>
    <s v="4103185875"/>
    <s v="Kenneth Street Longueville"/>
    <x v="2"/>
    <s v="2066"/>
    <s v="Jul - Sep 2009"/>
    <x v="2"/>
    <n v="1"/>
    <n v="142"/>
    <s v="73.17%"/>
    <n v="19"/>
    <s v="PARKS"/>
  </r>
  <r>
    <n v="783"/>
    <s v="Car Park Rear, 99 Loungueville Road, Lane Cove"/>
    <x v="0"/>
    <s v="906470511"/>
    <s v="4103185322"/>
    <s v="4103185322"/>
    <s v="99 Longueville Rd Lane Cove"/>
    <x v="0"/>
    <s v="2066"/>
    <s v="Jan - Mar 2006"/>
    <x v="7"/>
    <n v="3"/>
    <n v="143"/>
    <s v="N/A"/>
    <n v="13"/>
    <s v="WUS"/>
  </r>
  <r>
    <n v="787"/>
    <s v="Car Park Rear, 99 Loungueville Road, Lane Cove"/>
    <x v="0"/>
    <s v="906470511"/>
    <s v="4103185322"/>
    <s v="4103185322"/>
    <s v="99 Longueville Rd Lane Cove"/>
    <x v="0"/>
    <s v="2066"/>
    <s v="Jan - Mar 2007"/>
    <x v="8"/>
    <n v="3"/>
    <n v="143"/>
    <s v="0.00%"/>
    <n v="14"/>
    <s v="WUS"/>
  </r>
  <r>
    <n v="374"/>
    <s v="Longueville Wharf"/>
    <x v="0"/>
    <s v="825173341"/>
    <s v="4103490700"/>
    <s v="4103490700"/>
    <s v="Longueville"/>
    <x v="2"/>
    <s v="2066"/>
    <s v="Apr - Jun 2007"/>
    <x v="8"/>
    <n v="4"/>
    <n v="145"/>
    <s v="-76.95%"/>
    <n v="13"/>
    <s v="WUS"/>
  </r>
  <r>
    <n v="788"/>
    <s v="Car Park Rear, 99 Loungueville Road, Lane Cove"/>
    <x v="0"/>
    <s v="906470511"/>
    <s v="4103185322"/>
    <s v="4103185322"/>
    <s v="99 Longueville Rd Lane Cove"/>
    <x v="0"/>
    <s v="2066"/>
    <s v="Apr - Jun 2007"/>
    <x v="8"/>
    <n v="4"/>
    <n v="147"/>
    <s v="3.52%"/>
    <n v="13"/>
    <s v="WUS"/>
  </r>
  <r>
    <n v="303"/>
    <s v="Birdwood Carpark"/>
    <x v="0"/>
    <s v="824991976"/>
    <s v="4103530986"/>
    <s v="4103530986"/>
    <s v="Birdwood Ave"/>
    <x v="0"/>
    <n v="2078"/>
    <s v="Jul - Sep 2008"/>
    <x v="1"/>
    <n v="1"/>
    <n v="149"/>
    <s v="-33.78%"/>
    <n v="14"/>
    <s v="WUS"/>
  </r>
  <r>
    <n v="815"/>
    <s v="Lane Cove Plaza"/>
    <x v="0"/>
    <s v="924062045"/>
    <s v="4103185084"/>
    <s v="4103185084"/>
    <s v="Burns Bay Road Lane Cove"/>
    <x v="0"/>
    <s v="2066"/>
    <s v="Oct - Dec 2005"/>
    <x v="7"/>
    <n v="2"/>
    <n v="150"/>
    <s v="N/A"/>
    <n v="14"/>
    <s v="OSUS"/>
  </r>
  <r>
    <n v="729"/>
    <s v="Fountain"/>
    <x v="0"/>
    <s v="906477319"/>
    <s v="4103185875"/>
    <s v="4103185875"/>
    <s v="Kenneth Street Longueville"/>
    <x v="2"/>
    <s v="2066"/>
    <s v="Jan - Mar 2009"/>
    <x v="1"/>
    <n v="3"/>
    <n v="150"/>
    <s v="172.73%"/>
    <n v="14"/>
    <s v="PARKS"/>
  </r>
  <r>
    <n v="372"/>
    <s v="Longueville Wharf"/>
    <x v="0"/>
    <s v="825173341"/>
    <s v="4103490700"/>
    <s v="4103490700"/>
    <s v="Longueville"/>
    <x v="2"/>
    <s v="2066"/>
    <s v="Oct - Dec 2006"/>
    <x v="8"/>
    <n v="2"/>
    <n v="156"/>
    <s v="-74.09%"/>
    <n v="14"/>
    <s v="WUS"/>
  </r>
  <r>
    <n v="837"/>
    <s v="Lane Cove Plaza"/>
    <x v="0"/>
    <s v="924062045"/>
    <s v="4103185084"/>
    <s v="4103185084"/>
    <s v="Burns Bay Road Lane Cove"/>
    <x v="0"/>
    <s v="2066"/>
    <s v="Apr - Jun 2011"/>
    <x v="3"/>
    <n v="4"/>
    <n v="161"/>
    <s v="323.68%"/>
    <n v="23"/>
    <s v="OSUS"/>
  </r>
  <r>
    <n v="1010"/>
    <s v="Gore Creek Oval"/>
    <x v="0"/>
    <s v="906447920"/>
    <s v="4103183251"/>
    <s v="4103183251"/>
    <s v="Gore Street Greenwich"/>
    <x v="4"/>
    <s v="2066"/>
    <s v="Oct - Dec 2011"/>
    <x v="4"/>
    <n v="2"/>
    <n v="163"/>
    <s v="185.96%"/>
    <n v="26"/>
    <s v="PARKS"/>
  </r>
  <r>
    <n v="577"/>
    <s v="Tamberine Bay Pool"/>
    <x v="0"/>
    <s v="906495119"/>
    <s v="4103187449"/>
    <s v="4103187449"/>
    <s v="Kallaroo Road Lane Cove"/>
    <x v="0"/>
    <s v="2066"/>
    <s v="Jul - Sep 2007"/>
    <x v="0"/>
    <n v="1"/>
    <n v="163"/>
    <s v="139.71%"/>
    <n v="15"/>
    <s v="PARKS"/>
  </r>
  <r>
    <n v="165"/>
    <s v="Friedlander Pl"/>
    <x v="0"/>
    <s v="838533607"/>
    <s v="4103648230"/>
    <s v="4103648230"/>
    <s v="Friedlander Pl St Leonards"/>
    <x v="3"/>
    <s v="2065"/>
    <s v="Jan - Mar 2007"/>
    <x v="8"/>
    <n v="3"/>
    <n v="164"/>
    <s v="-67.65%"/>
    <n v="14"/>
    <s v="WUS"/>
  </r>
  <r>
    <n v="376"/>
    <s v="Longueville Wharf"/>
    <x v="0"/>
    <s v="825173341"/>
    <s v="4103490700"/>
    <s v="4103490700"/>
    <s v="Longueville"/>
    <x v="2"/>
    <s v="2066"/>
    <s v="Oct - Dec 2007"/>
    <x v="0"/>
    <n v="2"/>
    <n v="165"/>
    <s v="5.77%"/>
    <n v="15"/>
    <s v="WUS"/>
  </r>
  <r>
    <n v="380"/>
    <s v="Longueville Wharf"/>
    <x v="0"/>
    <s v="825173341"/>
    <s v="4103490700"/>
    <s v="4103490700"/>
    <s v="Longueville"/>
    <x v="2"/>
    <s v="2066"/>
    <s v="Oct - Dec 2008"/>
    <x v="1"/>
    <n v="2"/>
    <n v="165"/>
    <s v="0.00%"/>
    <n v="15"/>
    <s v="WUS"/>
  </r>
  <r>
    <n v="385"/>
    <s v="Longueville Wharf"/>
    <x v="0"/>
    <s v="825173341"/>
    <s v="4103490700"/>
    <s v="4103490700"/>
    <s v="Longueville"/>
    <x v="2"/>
    <s v="2066"/>
    <s v="Jan - Mar 2010"/>
    <x v="2"/>
    <n v="3"/>
    <n v="168"/>
    <s v="-3.45%"/>
    <n v="21"/>
    <s v="WUS"/>
  </r>
  <r>
    <n v="392"/>
    <s v="Longueville Wharf"/>
    <x v="0"/>
    <s v="825173341"/>
    <s v="4103490700"/>
    <s v="4103490700"/>
    <s v="Longueville"/>
    <x v="2"/>
    <s v="2066"/>
    <s v="Oct - Dec 2011"/>
    <x v="4"/>
    <n v="2"/>
    <n v="170"/>
    <s v="22.30%"/>
    <n v="24"/>
    <s v="WUS"/>
  </r>
  <r>
    <n v="396"/>
    <s v="Longueville Wharf"/>
    <x v="0"/>
    <s v="825173341"/>
    <s v="4103490700"/>
    <s v="4103490700"/>
    <s v="Longueville"/>
    <x v="2"/>
    <s v="2066"/>
    <s v="Oct - Dec 2012"/>
    <x v="5"/>
    <n v="2"/>
    <n v="170"/>
    <s v="0.00%"/>
    <n v="28"/>
    <s v="WUS"/>
  </r>
  <r>
    <n v="377"/>
    <s v="Longueville Wharf"/>
    <x v="0"/>
    <s v="825173341"/>
    <s v="4103490700"/>
    <s v="4103490700"/>
    <s v="Longueville"/>
    <x v="2"/>
    <s v="2066"/>
    <s v="Jan - Mar 2008"/>
    <x v="0"/>
    <n v="3"/>
    <n v="173"/>
    <s v="32.06%"/>
    <n v="15"/>
    <s v="WUS"/>
  </r>
  <r>
    <n v="381"/>
    <s v="Longueville Wharf"/>
    <x v="0"/>
    <s v="825173341"/>
    <s v="4103490700"/>
    <s v="4103490700"/>
    <s v="Longueville"/>
    <x v="2"/>
    <s v="2066"/>
    <s v="Jan - Mar 2009"/>
    <x v="1"/>
    <n v="3"/>
    <n v="174"/>
    <s v="0.58%"/>
    <n v="16"/>
    <s v="WUS"/>
  </r>
  <r>
    <n v="393"/>
    <s v="Longueville Wharf"/>
    <x v="0"/>
    <s v="825173341"/>
    <s v="4103490700"/>
    <s v="4103490700"/>
    <s v="Longueville"/>
    <x v="2"/>
    <s v="2066"/>
    <s v="Jan - Mar 2012"/>
    <x v="4"/>
    <n v="3"/>
    <n v="175"/>
    <s v="23.24%"/>
    <n v="24"/>
    <s v="WUS"/>
  </r>
  <r>
    <n v="786"/>
    <s v="Car Park Rear, 99 Loungueville Road, Lane Cove"/>
    <x v="0"/>
    <s v="906470511"/>
    <s v="4103185322"/>
    <s v="4103185322"/>
    <s v="99 Longueville Rd Lane Cove"/>
    <x v="0"/>
    <s v="2066"/>
    <s v="Oct - Dec 2006"/>
    <x v="8"/>
    <n v="2"/>
    <n v="182"/>
    <s v="-6.19%"/>
    <n v="15"/>
    <s v="WUS"/>
  </r>
  <r>
    <n v="795"/>
    <s v="Car Park Rear, 99 Loungueville Road, Lane Cove"/>
    <x v="0"/>
    <s v="906470511"/>
    <s v="4103185322"/>
    <s v="4103185322"/>
    <s v="99 Longueville Rd Lane Cove"/>
    <x v="0"/>
    <s v="2066"/>
    <s v="Jan - Mar 2009"/>
    <x v="1"/>
    <n v="3"/>
    <n v="191"/>
    <s v="-15.11%"/>
    <n v="17"/>
    <s v="WUS"/>
  </r>
  <r>
    <n v="792"/>
    <s v="Car Park Rear, 99 Loungueville Road, Lane Cove"/>
    <x v="0"/>
    <s v="906470511"/>
    <s v="4103185322"/>
    <s v="4103185322"/>
    <s v="99 Longueville Rd Lane Cove"/>
    <x v="0"/>
    <s v="2066"/>
    <s v="Apr - Jun 2008"/>
    <x v="0"/>
    <n v="4"/>
    <n v="193"/>
    <s v="31.29%"/>
    <n v="16"/>
    <s v="WUS"/>
  </r>
  <r>
    <n v="796"/>
    <s v="Car Park Rear, 99 Loungueville Road, Lane Cove"/>
    <x v="0"/>
    <s v="906470511"/>
    <s v="4103185322"/>
    <s v="4103185322"/>
    <s v="99 Longueville Rd Lane Cove"/>
    <x v="0"/>
    <s v="2066"/>
    <s v="Apr - Jun 2009"/>
    <x v="1"/>
    <n v="4"/>
    <n v="193"/>
    <s v="0.00%"/>
    <n v="17"/>
    <s v="WUS"/>
  </r>
  <r>
    <n v="387"/>
    <s v="Longueville Wharf"/>
    <x v="0"/>
    <s v="825173341"/>
    <s v="4103490700"/>
    <s v="4103490700"/>
    <s v="Longueville"/>
    <x v="2"/>
    <s v="2066"/>
    <s v="Jul - Sep 2010"/>
    <x v="3"/>
    <n v="1"/>
    <n v="193"/>
    <s v="-8.10%"/>
    <n v="26"/>
    <s v="WUS"/>
  </r>
  <r>
    <n v="782"/>
    <s v="Car Park Rear, 99 Loungueville Road, Lane Cove"/>
    <x v="0"/>
    <s v="906470511"/>
    <s v="4103185322"/>
    <s v="4103185322"/>
    <s v="99 Longueville Rd Lane Cove"/>
    <x v="0"/>
    <s v="2066"/>
    <s v="Oct - Dec 2005"/>
    <x v="7"/>
    <n v="2"/>
    <n v="194"/>
    <s v="N/A"/>
    <n v="17"/>
    <s v="WUS"/>
  </r>
  <r>
    <n v="794"/>
    <s v="Car Park Rear, 99 Loungueville Road, Lane Cove"/>
    <x v="0"/>
    <s v="906470511"/>
    <s v="4103185322"/>
    <s v="4103185322"/>
    <s v="99 Longueville Rd Lane Cove"/>
    <x v="0"/>
    <s v="2066"/>
    <s v="Oct - Dec 2008"/>
    <x v="1"/>
    <n v="2"/>
    <n v="205"/>
    <s v="-27.82%"/>
    <n v="18"/>
    <s v="WUS"/>
  </r>
  <r>
    <n v="379"/>
    <s v="Longueville Wharf"/>
    <x v="0"/>
    <s v="825173341"/>
    <s v="4103490700"/>
    <s v="4103490700"/>
    <s v="Longueville"/>
    <x v="2"/>
    <s v="2066"/>
    <s v="Jul - Sep 2008"/>
    <x v="1"/>
    <n v="1"/>
    <n v="210"/>
    <s v="60.31%"/>
    <n v="18"/>
    <s v="WUS"/>
  </r>
  <r>
    <n v="383"/>
    <s v="Longueville Wharf"/>
    <x v="0"/>
    <s v="825173341"/>
    <s v="4103490700"/>
    <s v="4103490700"/>
    <s v="Longueville"/>
    <x v="2"/>
    <s v="2066"/>
    <s v="Jul - Sep 2009"/>
    <x v="2"/>
    <n v="1"/>
    <n v="210"/>
    <s v="0.00%"/>
    <n v="24"/>
    <s v="WUS"/>
  </r>
  <r>
    <n v="576"/>
    <s v="Tamberine Bay Pool"/>
    <x v="0"/>
    <s v="906495119"/>
    <s v="4103187449"/>
    <s v="4103187449"/>
    <s v="Kallaroo Road Lane Cove"/>
    <x v="0"/>
    <s v="2066"/>
    <s v="Apr - Jun 2007"/>
    <x v="8"/>
    <n v="4"/>
    <n v="211"/>
    <s v="-79.03%"/>
    <n v="17"/>
    <s v="PARKS"/>
  </r>
  <r>
    <n v="395"/>
    <s v="Longueville Wharf"/>
    <x v="0"/>
    <s v="825173341"/>
    <s v="4103490700"/>
    <s v="4103490700"/>
    <s v="Longueville"/>
    <x v="2"/>
    <s v="2066"/>
    <s v="Jul - Sep 2012"/>
    <x v="5"/>
    <n v="1"/>
    <n v="211"/>
    <s v="-0.47%"/>
    <n v="31"/>
    <s v="WUS"/>
  </r>
  <r>
    <n v="391"/>
    <s v="Longueville Wharf"/>
    <x v="0"/>
    <s v="825173341"/>
    <s v="4103490700"/>
    <s v="4103490700"/>
    <s v="Longueville"/>
    <x v="2"/>
    <s v="2066"/>
    <s v="Jul - Sep 2011"/>
    <x v="4"/>
    <n v="1"/>
    <n v="212"/>
    <s v="9.84%"/>
    <n v="28"/>
    <s v="WUS"/>
  </r>
  <r>
    <n v="386"/>
    <s v="Longueville Wharf"/>
    <x v="0"/>
    <s v="825173341"/>
    <s v="4103490700"/>
    <s v="4103490700"/>
    <s v="Longueville"/>
    <x v="2"/>
    <s v="2066"/>
    <s v="Apr - Jun 2010"/>
    <x v="2"/>
    <n v="4"/>
    <n v="213"/>
    <s v="-2.74%"/>
    <n v="24"/>
    <s v="WUS"/>
  </r>
  <r>
    <n v="801"/>
    <s v="Car Park Rear, 99 Loungueville Road, Lane Cove"/>
    <x v="0"/>
    <s v="906470511"/>
    <s v="4103185322"/>
    <s v="4103185322"/>
    <s v="99 Longueville Rd Lane Cove"/>
    <x v="0"/>
    <s v="2066"/>
    <s v="Jul - Sep 2010"/>
    <x v="3"/>
    <n v="1"/>
    <n v="215"/>
    <s v="-19.78%"/>
    <n v="29"/>
    <s v="WUS"/>
  </r>
  <r>
    <n v="378"/>
    <s v="Longueville Wharf"/>
    <x v="0"/>
    <s v="825173341"/>
    <s v="4103490700"/>
    <s v="4103490700"/>
    <s v="Longueville"/>
    <x v="2"/>
    <s v="2066"/>
    <s v="Apr - Jun 2008"/>
    <x v="0"/>
    <n v="4"/>
    <n v="215"/>
    <s v="48.28%"/>
    <n v="17"/>
    <s v="WUS"/>
  </r>
  <r>
    <n v="911"/>
    <s v="Pottery Green Oval Supply # 2"/>
    <x v="0"/>
    <s v="920998167"/>
    <s v="4103184733"/>
    <s v="4103184733"/>
    <s v="Pheonix Street Lane Cove"/>
    <x v="0"/>
    <s v="2066"/>
    <s v="Jan - Mar 2007"/>
    <x v="8"/>
    <n v="3"/>
    <n v="216"/>
    <s v="N/A"/>
    <n v="18"/>
    <s v="PARKS"/>
  </r>
  <r>
    <n v="316"/>
    <s v="Birdwood Carpark"/>
    <x v="0"/>
    <s v="824991976"/>
    <s v="4103530986"/>
    <s v="4103530986"/>
    <s v="Birdwood Ave"/>
    <x v="0"/>
    <n v="2091"/>
    <s v="Oct - Dec 2011"/>
    <x v="4"/>
    <n v="2"/>
    <n v="216"/>
    <s v="-15.63%"/>
    <n v="28"/>
    <s v="WUS"/>
  </r>
  <r>
    <n v="390"/>
    <s v="Longueville Wharf"/>
    <x v="0"/>
    <s v="825173341"/>
    <s v="4103490700"/>
    <s v="4103490700"/>
    <s v="Longueville"/>
    <x v="2"/>
    <s v="2066"/>
    <s v="Apr - Jun 2011"/>
    <x v="3"/>
    <n v="4"/>
    <n v="217"/>
    <s v="1.88%"/>
    <n v="28"/>
    <s v="WUS"/>
  </r>
  <r>
    <n v="799"/>
    <s v="Car Park Rear, 99 Loungueville Road, Lane Cove"/>
    <x v="0"/>
    <s v="906470511"/>
    <s v="4103185322"/>
    <s v="4103185322"/>
    <s v="99 Longueville Rd Lane Cove"/>
    <x v="0"/>
    <s v="2066"/>
    <s v="Jan - Mar 2010"/>
    <x v="2"/>
    <n v="3"/>
    <n v="218"/>
    <s v="14.14%"/>
    <n v="25"/>
    <s v="WUS"/>
  </r>
  <r>
    <n v="394"/>
    <s v="Longueville Wharf"/>
    <x v="0"/>
    <s v="825173341"/>
    <s v="4103490700"/>
    <s v="4103490700"/>
    <s v="Longueville"/>
    <x v="2"/>
    <s v="2066"/>
    <s v="Apr - Jun 2012"/>
    <x v="4"/>
    <n v="4"/>
    <n v="218"/>
    <s v="0.46%"/>
    <n v="28"/>
    <s v="WUS"/>
  </r>
  <r>
    <n v="382"/>
    <s v="Longueville Wharf"/>
    <x v="0"/>
    <s v="825173341"/>
    <s v="4103490700"/>
    <s v="4103490700"/>
    <s v="Longueville"/>
    <x v="2"/>
    <s v="2066"/>
    <s v="Apr - Jun 2009"/>
    <x v="1"/>
    <n v="4"/>
    <n v="219"/>
    <s v="1.86%"/>
    <n v="19"/>
    <s v="WUS"/>
  </r>
  <r>
    <n v="298"/>
    <s v="Birdwood Carpark"/>
    <x v="0"/>
    <s v="824991976"/>
    <s v="4103530986"/>
    <s v="4103530986"/>
    <s v="Birdwood Ave"/>
    <x v="0"/>
    <n v="2073"/>
    <s v="Apr - Jun 2007"/>
    <x v="8"/>
    <n v="4"/>
    <n v="219"/>
    <s v="-47.10%"/>
    <n v="18"/>
    <s v="WUS"/>
  </r>
  <r>
    <n v="291"/>
    <s v="Birdwood Carpark"/>
    <x v="0"/>
    <s v="824991976"/>
    <s v="4103530986"/>
    <s v="4103530986"/>
    <s v="Birdwood Ave"/>
    <x v="0"/>
    <n v="2066"/>
    <s v="Jul - Sep 2005"/>
    <x v="7"/>
    <n v="1"/>
    <n v="222"/>
    <s v="N/A"/>
    <n v="19"/>
    <s v="WUS"/>
  </r>
  <r>
    <n v="791"/>
    <s v="Car Park Rear, 99 Loungueville Road, Lane Cove"/>
    <x v="0"/>
    <s v="906470511"/>
    <s v="4103185322"/>
    <s v="4103185322"/>
    <s v="99 Longueville Rd Lane Cove"/>
    <x v="0"/>
    <s v="2066"/>
    <s v="Jan - Mar 2008"/>
    <x v="0"/>
    <n v="3"/>
    <n v="225"/>
    <s v="57.34%"/>
    <n v="19"/>
    <s v="WUS"/>
  </r>
  <r>
    <n v="299"/>
    <s v="Birdwood Carpark"/>
    <x v="0"/>
    <s v="824991976"/>
    <s v="4103530986"/>
    <s v="4103530986"/>
    <s v="Birdwood Ave"/>
    <x v="0"/>
    <n v="2074"/>
    <s v="Jul - Sep 2007"/>
    <x v="0"/>
    <n v="1"/>
    <n v="225"/>
    <s v="-2.17%"/>
    <n v="19"/>
    <s v="WUS"/>
  </r>
  <r>
    <n v="566"/>
    <s v="Tambournine Bay Reserve"/>
    <x v="0"/>
    <s v="928414395"/>
    <s v="4103187630"/>
    <s v="4103187630"/>
    <s v="Tambourine Bay Reserve Lane Cove"/>
    <x v="0"/>
    <s v="2066"/>
    <s v="Jan - Mar 2009"/>
    <x v="1"/>
    <n v="3"/>
    <n v="228"/>
    <s v="7,500.00%"/>
    <n v="28"/>
    <s v="PARKS"/>
  </r>
  <r>
    <n v="295"/>
    <s v="Birdwood Carpark"/>
    <x v="0"/>
    <s v="824991976"/>
    <s v="4103530986"/>
    <s v="4103530986"/>
    <s v="Birdwood Ave"/>
    <x v="0"/>
    <n v="2070"/>
    <s v="Jul - Sep 2006"/>
    <x v="8"/>
    <n v="1"/>
    <n v="230"/>
    <s v="3.60%"/>
    <n v="18"/>
    <s v="WUS"/>
  </r>
  <r>
    <n v="549"/>
    <s v="Burns Bay Oval"/>
    <x v="0"/>
    <s v="906500300"/>
    <s v="4103187918"/>
    <s v="4103187918"/>
    <s v="Riverview Street Lane Cove"/>
    <x v="0"/>
    <s v="2066"/>
    <s v="Jan - Mar 2013"/>
    <x v="5"/>
    <n v="3"/>
    <n v="233"/>
    <s v="113.76%"/>
    <n v="23"/>
    <s v="PARKS"/>
  </r>
  <r>
    <n v="789"/>
    <s v="Car Park Rear, 99 Loungueville Road, Lane Cove"/>
    <x v="0"/>
    <s v="906470511"/>
    <s v="4103185322"/>
    <s v="4103185322"/>
    <s v="99 Longueville Rd Lane Cove"/>
    <x v="0"/>
    <s v="2066"/>
    <s v="Jul - Sep 2007"/>
    <x v="0"/>
    <n v="1"/>
    <n v="240"/>
    <s v="-86.48%"/>
    <n v="19"/>
    <s v="WUS"/>
  </r>
  <r>
    <n v="551"/>
    <s v="Burns Bay Oval"/>
    <x v="0"/>
    <s v="906500300"/>
    <s v="4103187918"/>
    <s v="4103187918"/>
    <s v="Riverview Street Lane Cove"/>
    <x v="0"/>
    <s v="2066"/>
    <s v="Jul - Sep 2013"/>
    <x v="6"/>
    <n v="1"/>
    <n v="241"/>
    <s v="117.12%"/>
    <n v="23"/>
    <s v="PARKS"/>
  </r>
  <r>
    <n v="305"/>
    <s v="Birdwood Carpark"/>
    <x v="0"/>
    <s v="824991976"/>
    <s v="4103530986"/>
    <s v="4103530986"/>
    <s v="Birdwood Ave"/>
    <x v="0"/>
    <n v="2080"/>
    <s v="Jan - Mar 2009"/>
    <x v="1"/>
    <n v="3"/>
    <n v="252"/>
    <s v="-27.79%"/>
    <n v="21"/>
    <s v="WUS"/>
  </r>
  <r>
    <n v="313"/>
    <s v="Birdwood Carpark"/>
    <x v="0"/>
    <s v="824991976"/>
    <s v="4103530986"/>
    <s v="4103530986"/>
    <s v="Birdwood Ave"/>
    <x v="0"/>
    <n v="2088"/>
    <s v="Jan - Mar 2011"/>
    <x v="3"/>
    <n v="3"/>
    <n v="252"/>
    <s v="-2.33%"/>
    <n v="32"/>
    <s v="WUS"/>
  </r>
  <r>
    <n v="800"/>
    <s v="Car Park Rear, 99 Loungueville Road, Lane Cove"/>
    <x v="0"/>
    <s v="906470511"/>
    <s v="4103185322"/>
    <s v="4103185322"/>
    <s v="99 Longueville Rd Lane Cove"/>
    <x v="0"/>
    <s v="2066"/>
    <s v="Apr - Jun 2010"/>
    <x v="2"/>
    <n v="4"/>
    <n v="255"/>
    <s v="32.12%"/>
    <n v="28"/>
    <s v="WUS"/>
  </r>
  <r>
    <n v="835"/>
    <s v="Lane Cove Plaza"/>
    <x v="0"/>
    <s v="924062045"/>
    <s v="4103185084"/>
    <s v="4103185084"/>
    <s v="Burns Bay Road Lane Cove"/>
    <x v="0"/>
    <s v="2066"/>
    <s v="Oct - Dec 2010"/>
    <x v="3"/>
    <n v="2"/>
    <n v="256"/>
    <s v="-10.18%"/>
    <n v="32"/>
    <s v="OSUS"/>
  </r>
  <r>
    <n v="312"/>
    <s v="Birdwood Carpark"/>
    <x v="0"/>
    <s v="824991976"/>
    <s v="4103530986"/>
    <s v="4103530986"/>
    <s v="Birdwood Ave"/>
    <x v="0"/>
    <n v="2087"/>
    <s v="Oct - Dec 2010"/>
    <x v="3"/>
    <n v="2"/>
    <n v="256"/>
    <s v="-3.40%"/>
    <n v="31"/>
    <s v="WUS"/>
  </r>
  <r>
    <n v="550"/>
    <s v="Burns Bay Oval"/>
    <x v="0"/>
    <s v="906500300"/>
    <s v="4103187918"/>
    <s v="4103187918"/>
    <s v="Riverview Street Lane Cove"/>
    <x v="0"/>
    <s v="2066"/>
    <s v="Apr - Jun 2013"/>
    <x v="5"/>
    <n v="4"/>
    <n v="257"/>
    <s v="164.95%"/>
    <n v="24"/>
    <s v="PARKS"/>
  </r>
  <r>
    <n v="581"/>
    <s v="Tamberine Bay Pool"/>
    <x v="0"/>
    <s v="906495119"/>
    <s v="4103187449"/>
    <s v="4103187449"/>
    <s v="Kallaroo Road Lane Cove"/>
    <x v="0"/>
    <s v="2066"/>
    <s v="Jul - Sep 2008"/>
    <x v="1"/>
    <n v="1"/>
    <n v="257"/>
    <s v="57.67%"/>
    <n v="21"/>
    <s v="PARKS"/>
  </r>
  <r>
    <n v="309"/>
    <s v="Birdwood Carpark"/>
    <x v="0"/>
    <s v="824991976"/>
    <s v="4103530986"/>
    <s v="4103530986"/>
    <s v="Birdwood Ave"/>
    <x v="0"/>
    <n v="2084"/>
    <s v="Jan - Mar 2010"/>
    <x v="2"/>
    <n v="3"/>
    <n v="258"/>
    <s v="2.38%"/>
    <n v="28"/>
    <s v="WUS"/>
  </r>
  <r>
    <n v="521"/>
    <s v="Burns Bay Oval"/>
    <x v="0"/>
    <s v="906500300"/>
    <s v="4103187918"/>
    <s v="4103187918"/>
    <s v="Riverview Street Lane Cove"/>
    <x v="0"/>
    <s v="2066"/>
    <s v="Jan - Mar 2006"/>
    <x v="7"/>
    <n v="3"/>
    <n v="261"/>
    <s v="N/A"/>
    <n v="22"/>
    <s v="PARKS"/>
  </r>
  <r>
    <n v="304"/>
    <s v="Birdwood Carpark"/>
    <x v="0"/>
    <s v="824991976"/>
    <s v="4103530986"/>
    <s v="4103530986"/>
    <s v="Birdwood Ave"/>
    <x v="0"/>
    <n v="2079"/>
    <s v="Oct - Dec 2008"/>
    <x v="1"/>
    <n v="2"/>
    <n v="261"/>
    <s v="-26.06%"/>
    <n v="22"/>
    <s v="WUS"/>
  </r>
  <r>
    <n v="836"/>
    <s v="Lane Cove Plaza"/>
    <x v="0"/>
    <s v="924062045"/>
    <s v="4103185084"/>
    <s v="4103185084"/>
    <s v="Burns Bay Road Lane Cove"/>
    <x v="0"/>
    <s v="2066"/>
    <s v="Jan - Mar 2011"/>
    <x v="3"/>
    <n v="3"/>
    <n v="263"/>
    <s v="275.71%"/>
    <n v="33"/>
    <s v="OSUS"/>
  </r>
  <r>
    <n v="150"/>
    <s v="Electric BBQ - Newlands Park"/>
    <x v="0"/>
    <s v="853184083"/>
    <s v="4103728125"/>
    <s v="4103728125"/>
    <s v="   Duntroon Ave St Leonards"/>
    <x v="3"/>
    <s v="2066"/>
    <s v="Jul - Sep 2011"/>
    <x v="4"/>
    <n v="1"/>
    <n v="263"/>
    <s v="-6.07%"/>
    <n v="33"/>
    <s v="PARKS"/>
  </r>
  <r>
    <n v="525"/>
    <s v="Burns Bay Oval"/>
    <x v="0"/>
    <s v="906500300"/>
    <s v="4103187918"/>
    <s v="4103187918"/>
    <s v="Riverview Street Lane Cove"/>
    <x v="0"/>
    <s v="2066"/>
    <s v="Jan - Mar 2007"/>
    <x v="8"/>
    <n v="3"/>
    <n v="265"/>
    <s v="1.53%"/>
    <n v="21"/>
    <s v="PARKS"/>
  </r>
  <r>
    <n v="548"/>
    <s v="Burns Bay Oval"/>
    <x v="0"/>
    <s v="906500300"/>
    <s v="4103187918"/>
    <s v="4103187918"/>
    <s v="Riverview Street Lane Cove"/>
    <x v="0"/>
    <s v="2066"/>
    <s v="Oct - Dec 2012"/>
    <x v="5"/>
    <n v="2"/>
    <n v="265"/>
    <s v="145.37%"/>
    <n v="37"/>
    <s v="PARKS"/>
  </r>
  <r>
    <n v="704"/>
    <s v="Longueville Park Grandstand"/>
    <x v="0"/>
    <s v="906477725"/>
    <s v="4103185913"/>
    <s v="4103185913"/>
    <s v="Kenneth Street Longueville"/>
    <x v="2"/>
    <s v="2066"/>
    <s v="Jan - Mar 2011"/>
    <x v="3"/>
    <n v="3"/>
    <n v="265"/>
    <s v="-25.98%"/>
    <n v="32"/>
    <s v="PARKS"/>
  </r>
  <r>
    <n v="308"/>
    <s v="Birdwood Carpark"/>
    <x v="0"/>
    <s v="824991976"/>
    <s v="4103530986"/>
    <s v="4103530986"/>
    <s v="Birdwood Ave"/>
    <x v="0"/>
    <n v="2083"/>
    <s v="Oct - Dec 2009"/>
    <x v="2"/>
    <n v="2"/>
    <n v="265"/>
    <s v="1.53%"/>
    <n v="29"/>
    <s v="WUS"/>
  </r>
  <r>
    <n v="701"/>
    <s v="Longueville Park Grandstand"/>
    <x v="0"/>
    <s v="906477725"/>
    <s v="4103185913"/>
    <s v="4103185913"/>
    <s v="Kenneth Street Longueville"/>
    <x v="2"/>
    <s v="2066"/>
    <s v="Apr - Jun 2010"/>
    <x v="2"/>
    <n v="4"/>
    <n v="267"/>
    <s v="-64.59%"/>
    <n v="29"/>
    <s v="PARKS"/>
  </r>
  <r>
    <n v="797"/>
    <s v="Car Park Rear, 99 Loungueville Road, Lane Cove"/>
    <x v="0"/>
    <s v="906470511"/>
    <s v="4103185322"/>
    <s v="4103185322"/>
    <s v="99 Longueville Rd Lane Cove"/>
    <x v="0"/>
    <s v="2066"/>
    <s v="Jul - Sep 2009"/>
    <x v="2"/>
    <n v="1"/>
    <n v="268"/>
    <s v="-4.29%"/>
    <n v="30"/>
    <s v="WUS"/>
  </r>
  <r>
    <n v="323"/>
    <s v="Birdwood Carpark"/>
    <x v="0"/>
    <s v="824991976"/>
    <s v="4103530986"/>
    <s v="4103530986"/>
    <s v="Birdwood Ave"/>
    <x v="0"/>
    <n v="2098"/>
    <s v="Jul - Sep 2013"/>
    <x v="6"/>
    <n v="1"/>
    <n v="272"/>
    <s v="-46.25%"/>
    <n v="27"/>
    <s v="WUS"/>
  </r>
  <r>
    <n v="293"/>
    <s v="Birdwood Carpark"/>
    <x v="0"/>
    <s v="824991976"/>
    <s v="4103530986"/>
    <s v="4103530986"/>
    <s v="Birdwood Ave"/>
    <x v="0"/>
    <n v="2068"/>
    <s v="Jan - Mar 2006"/>
    <x v="7"/>
    <n v="3"/>
    <n v="273"/>
    <s v="N/A"/>
    <n v="21"/>
    <s v="WUS"/>
  </r>
  <r>
    <n v="529"/>
    <s v="Burns Bay Oval"/>
    <x v="0"/>
    <s v="906500300"/>
    <s v="4103187918"/>
    <s v="4103187918"/>
    <s v="Riverview Street Lane Cove"/>
    <x v="0"/>
    <s v="2066"/>
    <s v="Jan - Mar 2008"/>
    <x v="0"/>
    <n v="3"/>
    <n v="276"/>
    <s v="4.15%"/>
    <n v="23"/>
    <s v="PARKS"/>
  </r>
  <r>
    <n v="793"/>
    <s v="Car Park Rear, 99 Loungueville Road, Lane Cove"/>
    <x v="0"/>
    <s v="906470511"/>
    <s v="4103185322"/>
    <s v="4103185322"/>
    <s v="99 Longueville Rd Lane Cove"/>
    <x v="0"/>
    <s v="2066"/>
    <s v="Jul - Sep 2008"/>
    <x v="1"/>
    <n v="1"/>
    <n v="280"/>
    <s v="16.67%"/>
    <n v="24"/>
    <s v="WUS"/>
  </r>
  <r>
    <n v="803"/>
    <s v="Car Park Rear, 99 Loungueville Road, Lane Cove"/>
    <x v="0"/>
    <s v="906470511"/>
    <s v="4103185322"/>
    <s v="4103185322"/>
    <s v="99 Longueville Rd Lane Cove"/>
    <x v="0"/>
    <s v="2066"/>
    <s v="Jan - Mar 2011"/>
    <x v="3"/>
    <n v="3"/>
    <n v="280"/>
    <s v="28.44%"/>
    <n v="33"/>
    <s v="WUS"/>
  </r>
  <r>
    <n v="145"/>
    <s v="Electric BBQ - Newlands Park"/>
    <x v="0"/>
    <s v="853184083"/>
    <s v="4103728125"/>
    <s v="4103728125"/>
    <s v="   Duntroon Ave St Leonards"/>
    <x v="3"/>
    <s v="2066"/>
    <s v="Apr - Jun 2010"/>
    <x v="2"/>
    <n v="4"/>
    <n v="280"/>
    <s v="N/A"/>
    <n v="34"/>
    <s v="PARKS"/>
  </r>
  <r>
    <n v="146"/>
    <s v="Electric BBQ - Newlands Park"/>
    <x v="0"/>
    <s v="853184083"/>
    <s v="4103728125"/>
    <s v="4103728125"/>
    <s v="   Duntroon Ave St Leonards"/>
    <x v="3"/>
    <s v="2066"/>
    <s v="Jul - Sep 2010"/>
    <x v="3"/>
    <n v="1"/>
    <n v="280"/>
    <s v="N/A"/>
    <n v="38"/>
    <s v="PARKS"/>
  </r>
  <r>
    <n v="149"/>
    <s v="Electric BBQ - Newlands Park"/>
    <x v="0"/>
    <s v="853184083"/>
    <s v="4103728125"/>
    <s v="4103728125"/>
    <s v="   Duntroon Ave St Leonards"/>
    <x v="3"/>
    <s v="2066"/>
    <s v="Apr - Jun 2011"/>
    <x v="3"/>
    <n v="4"/>
    <n v="280"/>
    <s v="0.00%"/>
    <n v="34"/>
    <s v="PARKS"/>
  </r>
  <r>
    <n v="158"/>
    <s v="Electric BBQ - Newlands Park"/>
    <x v="0"/>
    <s v="853184083"/>
    <s v="4103728125"/>
    <s v="4103728125"/>
    <s v="   Duntroon Ave St Leonards"/>
    <x v="3"/>
    <s v="2066"/>
    <s v="Jul - Sep 2013"/>
    <x v="6"/>
    <n v="1"/>
    <n v="280"/>
    <s v="-6.04%"/>
    <n v="38"/>
    <s v="PARKS"/>
  </r>
  <r>
    <n v="790"/>
    <s v="Car Park Rear, 99 Loungueville Road, Lane Cove"/>
    <x v="0"/>
    <s v="906470511"/>
    <s v="4103185322"/>
    <s v="4103185322"/>
    <s v="99 Longueville Rd Lane Cove"/>
    <x v="0"/>
    <s v="2066"/>
    <s v="Oct - Dec 2007"/>
    <x v="0"/>
    <n v="2"/>
    <n v="284"/>
    <s v="56.04%"/>
    <n v="22"/>
    <s v="WUS"/>
  </r>
  <r>
    <n v="831"/>
    <s v="Lane Cove Plaza"/>
    <x v="0"/>
    <s v="924062045"/>
    <s v="4103185084"/>
    <s v="4103185084"/>
    <s v="Burns Bay Road Lane Cove"/>
    <x v="0"/>
    <s v="2066"/>
    <s v="Oct - Dec 2009"/>
    <x v="2"/>
    <n v="2"/>
    <n v="285"/>
    <s v="-27.30%"/>
    <n v="31"/>
    <s v="OSUS"/>
  </r>
  <r>
    <n v="703"/>
    <s v="Longueville Park Grandstand"/>
    <x v="0"/>
    <s v="906477725"/>
    <s v="4103185913"/>
    <s v="4103185913"/>
    <s v="Kenneth Street Longueville"/>
    <x v="2"/>
    <s v="2066"/>
    <s v="Oct - Dec 2010"/>
    <x v="3"/>
    <n v="2"/>
    <n v="285"/>
    <s v="-88.31%"/>
    <n v="35"/>
    <s v="PARKS"/>
  </r>
  <r>
    <n v="397"/>
    <s v="Longueville Wharf"/>
    <x v="0"/>
    <s v="825173341"/>
    <s v="4103490700"/>
    <s v="4103490700"/>
    <s v="Longueville"/>
    <x v="2"/>
    <s v="2066"/>
    <s v="Jan - Mar 2013"/>
    <x v="5"/>
    <n v="3"/>
    <n v="288"/>
    <s v="64.57%"/>
    <n v="25"/>
    <s v="WUS"/>
  </r>
  <r>
    <n v="315"/>
    <s v="Birdwood Carpark"/>
    <x v="0"/>
    <s v="824991976"/>
    <s v="4103530986"/>
    <s v="4103530986"/>
    <s v="Birdwood Ave"/>
    <x v="0"/>
    <n v="2090"/>
    <s v="Jul - Sep 2011"/>
    <x v="4"/>
    <n v="1"/>
    <n v="297"/>
    <s v="-6.01%"/>
    <n v="35"/>
    <s v="WUS"/>
  </r>
  <r>
    <n v="151"/>
    <s v="Electric BBQ - Newlands Park"/>
    <x v="0"/>
    <s v="853184083"/>
    <s v="4103728125"/>
    <s v="4103728125"/>
    <s v="   Duntroon Ave St Leonards"/>
    <x v="3"/>
    <s v="2066"/>
    <s v="Oct - Dec 2011"/>
    <x v="4"/>
    <n v="2"/>
    <n v="298"/>
    <s v="-15.58%"/>
    <n v="35"/>
    <s v="PARKS"/>
  </r>
  <r>
    <n v="154"/>
    <s v="Electric BBQ - Newlands Park"/>
    <x v="0"/>
    <s v="853184083"/>
    <s v="4103728125"/>
    <s v="4103728125"/>
    <s v="   Duntroon Ave St Leonards"/>
    <x v="3"/>
    <s v="2066"/>
    <s v="Jul - Sep 2012"/>
    <x v="5"/>
    <n v="1"/>
    <n v="298"/>
    <s v="13.31%"/>
    <n v="43"/>
    <s v="PARKS"/>
  </r>
  <r>
    <n v="302"/>
    <s v="Birdwood Carpark"/>
    <x v="0"/>
    <s v="824991976"/>
    <s v="4103530986"/>
    <s v="4103530986"/>
    <s v="Birdwood Ave"/>
    <x v="0"/>
    <n v="2077"/>
    <s v="Apr - Jun 2008"/>
    <x v="0"/>
    <n v="4"/>
    <n v="298"/>
    <s v="36.07%"/>
    <n v="24"/>
    <s v="WUS"/>
  </r>
  <r>
    <n v="528"/>
    <s v="Burns Bay Oval"/>
    <x v="0"/>
    <s v="906500300"/>
    <s v="4103187918"/>
    <s v="4103187918"/>
    <s v="Riverview Street Lane Cove"/>
    <x v="0"/>
    <s v="2066"/>
    <s v="Oct - Dec 2007"/>
    <x v="0"/>
    <n v="2"/>
    <n v="299"/>
    <s v="-3.55%"/>
    <n v="23"/>
    <s v="PARKS"/>
  </r>
  <r>
    <n v="153"/>
    <s v="Electric BBQ - Newlands Park"/>
    <x v="0"/>
    <s v="853184083"/>
    <s v="4103728125"/>
    <s v="4103728125"/>
    <s v="   Duntroon Ave St Leonards"/>
    <x v="3"/>
    <s v="2066"/>
    <s v="Apr - Jun 2012"/>
    <x v="4"/>
    <n v="4"/>
    <n v="303"/>
    <s v="8.21%"/>
    <n v="36"/>
    <s v="PARKS"/>
  </r>
  <r>
    <n v="524"/>
    <s v="Burns Bay Oval"/>
    <x v="0"/>
    <s v="906500300"/>
    <s v="4103187918"/>
    <s v="4103187918"/>
    <s v="Riverview Street Lane Cove"/>
    <x v="0"/>
    <s v="2066"/>
    <s v="Oct - Dec 2006"/>
    <x v="8"/>
    <n v="2"/>
    <n v="310"/>
    <s v="342.86%"/>
    <n v="23"/>
    <s v="PARKS"/>
  </r>
  <r>
    <n v="314"/>
    <s v="Birdwood Carpark"/>
    <x v="0"/>
    <s v="824991976"/>
    <s v="4103530986"/>
    <s v="4103530986"/>
    <s v="Birdwood Ave"/>
    <x v="0"/>
    <n v="2089"/>
    <s v="Apr - Jun 2011"/>
    <x v="3"/>
    <n v="4"/>
    <n v="313"/>
    <s v="-3.69%"/>
    <n v="37"/>
    <s v="WUS"/>
  </r>
  <r>
    <n v="824"/>
    <s v="Lane Cove Plaza"/>
    <x v="0"/>
    <s v="924062045"/>
    <s v="4103185084"/>
    <s v="4103185084"/>
    <s v="Burns Bay Road Lane Cove"/>
    <x v="0"/>
    <s v="2066"/>
    <s v="Jan - Mar 2008"/>
    <x v="0"/>
    <n v="3"/>
    <n v="316"/>
    <s v="-35.25%"/>
    <n v="25"/>
    <s v="OSUS"/>
  </r>
  <r>
    <n v="311"/>
    <s v="Birdwood Carpark"/>
    <x v="0"/>
    <s v="824991976"/>
    <s v="4103530986"/>
    <s v="4103530986"/>
    <s v="Birdwood Ave"/>
    <x v="0"/>
    <n v="2086"/>
    <s v="Jul - Sep 2010"/>
    <x v="3"/>
    <n v="1"/>
    <n v="316"/>
    <s v="-0.63%"/>
    <n v="38"/>
    <s v="WUS"/>
  </r>
  <r>
    <n v="321"/>
    <s v="Birdwood Carpark"/>
    <x v="0"/>
    <s v="824991976"/>
    <s v="4103530986"/>
    <s v="4103530986"/>
    <s v="Birdwood Ave"/>
    <x v="0"/>
    <n v="2096"/>
    <s v="Jan - Mar 2013"/>
    <x v="5"/>
    <n v="3"/>
    <n v="317"/>
    <s v="-37.72%"/>
    <n v="30"/>
    <s v="WUS"/>
  </r>
  <r>
    <n v="307"/>
    <s v="Birdwood Carpark"/>
    <x v="0"/>
    <s v="824991976"/>
    <s v="4103530986"/>
    <s v="4103530986"/>
    <s v="Birdwood Ave"/>
    <x v="0"/>
    <n v="2082"/>
    <s v="Jul - Sep 2009"/>
    <x v="2"/>
    <n v="1"/>
    <n v="318"/>
    <s v="113.42%"/>
    <n v="34"/>
    <s v="WUS"/>
  </r>
  <r>
    <n v="526"/>
    <s v="Burns Bay Oval"/>
    <x v="0"/>
    <s v="906500300"/>
    <s v="4103187918"/>
    <s v="4103187918"/>
    <s v="Riverview Street Lane Cove"/>
    <x v="0"/>
    <s v="2066"/>
    <s v="Apr - Jun 2007"/>
    <x v="8"/>
    <n v="4"/>
    <n v="322"/>
    <s v="-4.45%"/>
    <n v="24"/>
    <s v="PARKS"/>
  </r>
  <r>
    <n v="148"/>
    <s v="Electric BBQ - Newlands Park"/>
    <x v="0"/>
    <s v="853184083"/>
    <s v="4103728125"/>
    <s v="4103728125"/>
    <s v="   Duntroon Ave St Leonards"/>
    <x v="3"/>
    <s v="2066"/>
    <s v="Jan - Mar 2011"/>
    <x v="3"/>
    <n v="3"/>
    <n v="324"/>
    <s v="191.89%"/>
    <n v="40"/>
    <s v="PARKS"/>
  </r>
  <r>
    <n v="156"/>
    <s v="Electric BBQ - Newlands Park"/>
    <x v="0"/>
    <s v="853184083"/>
    <s v="4103728125"/>
    <s v="4103728125"/>
    <s v="   Duntroon Ave St Leonards"/>
    <x v="3"/>
    <s v="2066"/>
    <s v="Jan - Mar 2013"/>
    <x v="5"/>
    <n v="3"/>
    <n v="324"/>
    <s v="-0.92%"/>
    <n v="40"/>
    <s v="PARKS"/>
  </r>
  <r>
    <n v="310"/>
    <s v="Birdwood Carpark"/>
    <x v="0"/>
    <s v="824991976"/>
    <s v="4103530986"/>
    <s v="4103530986"/>
    <s v="Birdwood Ave"/>
    <x v="0"/>
    <n v="2085"/>
    <s v="Apr - Jun 2010"/>
    <x v="2"/>
    <n v="4"/>
    <n v="325"/>
    <s v="-1.52%"/>
    <n v="34"/>
    <s v="WUS"/>
  </r>
  <r>
    <n v="530"/>
    <s v="Burns Bay Oval"/>
    <x v="0"/>
    <s v="906500300"/>
    <s v="4103187918"/>
    <s v="4103187918"/>
    <s v="Riverview Street Lane Cove"/>
    <x v="0"/>
    <s v="2066"/>
    <s v="Apr - Jun 2008"/>
    <x v="0"/>
    <n v="4"/>
    <n v="327"/>
    <s v="1.55%"/>
    <n v="25"/>
    <s v="PARKS"/>
  </r>
  <r>
    <n v="152"/>
    <s v="Electric BBQ - Newlands Park"/>
    <x v="0"/>
    <s v="853184083"/>
    <s v="4103728125"/>
    <s v="4103728125"/>
    <s v="   Duntroon Ave St Leonards"/>
    <x v="3"/>
    <s v="2066"/>
    <s v="Jan - Mar 2012"/>
    <x v="4"/>
    <n v="3"/>
    <n v="327"/>
    <s v="0.93%"/>
    <n v="41"/>
    <s v="PARKS"/>
  </r>
  <r>
    <n v="306"/>
    <s v="Birdwood Carpark"/>
    <x v="0"/>
    <s v="824991976"/>
    <s v="4103530986"/>
    <s v="4103530986"/>
    <s v="Birdwood Ave"/>
    <x v="0"/>
    <n v="2081"/>
    <s v="Apr - Jun 2009"/>
    <x v="1"/>
    <n v="4"/>
    <n v="330"/>
    <s v="10.74%"/>
    <n v="27"/>
    <s v="WUS"/>
  </r>
  <r>
    <n v="398"/>
    <s v="Longueville Wharf"/>
    <x v="0"/>
    <s v="825173341"/>
    <s v="4103490700"/>
    <s v="4103490700"/>
    <s v="Longueville"/>
    <x v="2"/>
    <s v="2066"/>
    <s v="Apr - Jun 2013"/>
    <x v="5"/>
    <n v="4"/>
    <n v="332"/>
    <s v="52.29%"/>
    <n v="28"/>
    <s v="WUS"/>
  </r>
  <r>
    <n v="322"/>
    <s v="Birdwood Carpark"/>
    <x v="0"/>
    <s v="824991976"/>
    <s v="4103530986"/>
    <s v="4103530986"/>
    <s v="Birdwood Ave"/>
    <x v="0"/>
    <n v="2097"/>
    <s v="Apr - Jun 2013"/>
    <x v="5"/>
    <n v="4"/>
    <n v="332"/>
    <s v="-49.24%"/>
    <n v="30"/>
    <s v="WUS"/>
  </r>
  <r>
    <n v="522"/>
    <s v="Burns Bay Oval"/>
    <x v="0"/>
    <s v="906500300"/>
    <s v="4103187918"/>
    <s v="4103187918"/>
    <s v="Riverview Street Lane Cove"/>
    <x v="0"/>
    <s v="2066"/>
    <s v="Apr - Jun 2006"/>
    <x v="7"/>
    <n v="4"/>
    <n v="337"/>
    <s v="N/A"/>
    <n v="25"/>
    <s v="PARKS"/>
  </r>
  <r>
    <n v="533"/>
    <s v="Burns Bay Oval"/>
    <x v="0"/>
    <s v="906500300"/>
    <s v="4103187918"/>
    <s v="4103187918"/>
    <s v="Riverview Street Lane Cove"/>
    <x v="0"/>
    <s v="2066"/>
    <s v="Jan - Mar 2009"/>
    <x v="1"/>
    <n v="3"/>
    <n v="343"/>
    <s v="24.28%"/>
    <n v="28"/>
    <s v="PARKS"/>
  </r>
  <r>
    <n v="527"/>
    <s v="Burns Bay Oval"/>
    <x v="0"/>
    <s v="906500300"/>
    <s v="4103187918"/>
    <s v="4103187918"/>
    <s v="Riverview Street Lane Cove"/>
    <x v="0"/>
    <s v="2066"/>
    <s v="Jul - Sep 2007"/>
    <x v="0"/>
    <n v="1"/>
    <n v="344"/>
    <s v="-1.99%"/>
    <n v="26"/>
    <s v="PARKS"/>
  </r>
  <r>
    <n v="399"/>
    <s v="Longueville Wharf"/>
    <x v="0"/>
    <s v="825173341"/>
    <s v="4103490700"/>
    <s v="4103490700"/>
    <s v="Longueville"/>
    <x v="2"/>
    <s v="2066"/>
    <s v="Jul - Sep 2013"/>
    <x v="6"/>
    <n v="1"/>
    <n v="349"/>
    <s v="65.40%"/>
    <n v="26"/>
    <s v="WUS"/>
  </r>
  <r>
    <n v="301"/>
    <s v="Birdwood Carpark"/>
    <x v="0"/>
    <s v="824991976"/>
    <s v="4103530986"/>
    <s v="4103530986"/>
    <s v="Birdwood Ave"/>
    <x v="0"/>
    <n v="2076"/>
    <s v="Jan - Mar 2008"/>
    <x v="0"/>
    <n v="3"/>
    <n v="349"/>
    <s v="-18.27%"/>
    <n v="28"/>
    <s v="WUS"/>
  </r>
  <r>
    <n v="998"/>
    <s v="Gore Creek Oval"/>
    <x v="0"/>
    <s v="906447920"/>
    <s v="4103183251"/>
    <s v="4103183251"/>
    <s v="Gore Street Greenwich"/>
    <x v="4"/>
    <s v="2066"/>
    <s v="Oct - Dec 2008"/>
    <x v="1"/>
    <n v="2"/>
    <n v="351"/>
    <s v="-39.17%"/>
    <n v="28"/>
    <s v="PARKS"/>
  </r>
  <r>
    <n v="523"/>
    <s v="Burns Bay Oval"/>
    <x v="0"/>
    <s v="906500300"/>
    <s v="4103187918"/>
    <s v="4103187918"/>
    <s v="Riverview Street Lane Cove"/>
    <x v="0"/>
    <s v="2066"/>
    <s v="Jul - Sep 2006"/>
    <x v="8"/>
    <n v="1"/>
    <n v="351"/>
    <s v="2,093.75%"/>
    <n v="26"/>
    <s v="PARKS"/>
  </r>
  <r>
    <n v="147"/>
    <s v="Electric BBQ - Newlands Park"/>
    <x v="0"/>
    <s v="853184083"/>
    <s v="4103728125"/>
    <s v="4103728125"/>
    <s v="   Duntroon Ave St Leonards"/>
    <x v="3"/>
    <s v="2066"/>
    <s v="Oct - Dec 2010"/>
    <x v="3"/>
    <n v="2"/>
    <n v="353"/>
    <s v="N/A"/>
    <n v="47"/>
    <s v="PARKS"/>
  </r>
  <r>
    <n v="300"/>
    <s v="Birdwood Carpark"/>
    <x v="0"/>
    <s v="824991976"/>
    <s v="4103530986"/>
    <s v="4103530986"/>
    <s v="Birdwood Ave"/>
    <x v="0"/>
    <n v="2075"/>
    <s v="Oct - Dec 2007"/>
    <x v="0"/>
    <n v="2"/>
    <n v="353"/>
    <s v="-17.91%"/>
    <n v="29"/>
    <s v="WUS"/>
  </r>
  <r>
    <n v="541"/>
    <s v="Burns Bay Oval"/>
    <x v="0"/>
    <s v="906500300"/>
    <s v="4103187918"/>
    <s v="4103187918"/>
    <s v="Riverview Street Lane Cove"/>
    <x v="0"/>
    <s v="2066"/>
    <s v="Jan - Mar 2011"/>
    <x v="3"/>
    <n v="3"/>
    <n v="354"/>
    <s v="-14.29%"/>
    <n v="40"/>
    <s v="PARKS"/>
  </r>
  <r>
    <n v="700"/>
    <s v="Longueville Park Grandstand"/>
    <x v="0"/>
    <s v="906477725"/>
    <s v="4103185913"/>
    <s v="4103185913"/>
    <s v="Kenneth Street Longueville"/>
    <x v="2"/>
    <s v="2066"/>
    <s v="Jan - Mar 2010"/>
    <x v="2"/>
    <n v="3"/>
    <n v="358"/>
    <s v="-59.09%"/>
    <n v="37"/>
    <s v="PARKS"/>
  </r>
  <r>
    <n v="532"/>
    <s v="Burns Bay Oval"/>
    <x v="0"/>
    <s v="906500300"/>
    <s v="4103187918"/>
    <s v="4103187918"/>
    <s v="Riverview Street Lane Cove"/>
    <x v="0"/>
    <s v="2066"/>
    <s v="Oct - Dec 2008"/>
    <x v="1"/>
    <n v="2"/>
    <n v="372"/>
    <s v="24.41%"/>
    <n v="30"/>
    <s v="PARKS"/>
  </r>
  <r>
    <n v="990"/>
    <s v="Gore Creek Oval"/>
    <x v="0"/>
    <s v="906447920"/>
    <s v="4103183251"/>
    <s v="4103183251"/>
    <s v="Gore Street Greenwich"/>
    <x v="4"/>
    <s v="2066"/>
    <s v="Oct - Dec 2006"/>
    <x v="8"/>
    <n v="2"/>
    <n v="373"/>
    <s v="-42.97%"/>
    <n v="27"/>
    <s v="PARKS"/>
  </r>
  <r>
    <n v="531"/>
    <s v="Burns Bay Oval"/>
    <x v="0"/>
    <s v="906500300"/>
    <s v="4103187918"/>
    <s v="4103187918"/>
    <s v="Riverview Street Lane Cove"/>
    <x v="0"/>
    <s v="2066"/>
    <s v="Jul - Sep 2008"/>
    <x v="1"/>
    <n v="1"/>
    <n v="380"/>
    <s v="10.47%"/>
    <n v="30"/>
    <s v="PARKS"/>
  </r>
  <r>
    <n v="540"/>
    <s v="Burns Bay Oval"/>
    <x v="0"/>
    <s v="906500300"/>
    <s v="4103187918"/>
    <s v="4103187918"/>
    <s v="Riverview Street Lane Cove"/>
    <x v="0"/>
    <s v="2066"/>
    <s v="Oct - Dec 2010"/>
    <x v="3"/>
    <n v="2"/>
    <n v="383"/>
    <s v="-0.78%"/>
    <n v="43"/>
    <s v="PARKS"/>
  </r>
  <r>
    <n v="542"/>
    <s v="Burns Bay Oval"/>
    <x v="0"/>
    <s v="906500300"/>
    <s v="4103187918"/>
    <s v="4103187918"/>
    <s v="Riverview Street Lane Cove"/>
    <x v="0"/>
    <s v="2066"/>
    <s v="Apr - Jun 2011"/>
    <x v="3"/>
    <n v="4"/>
    <n v="383"/>
    <s v="-5.67%"/>
    <n v="44"/>
    <s v="PARKS"/>
  </r>
  <r>
    <n v="536"/>
    <s v="Burns Bay Oval"/>
    <x v="0"/>
    <s v="906500300"/>
    <s v="4103187918"/>
    <s v="4103187918"/>
    <s v="Riverview Street Lane Cove"/>
    <x v="0"/>
    <s v="2066"/>
    <s v="Oct - Dec 2009"/>
    <x v="2"/>
    <n v="2"/>
    <n v="386"/>
    <s v="3.76%"/>
    <n v="39"/>
    <s v="PARKS"/>
  </r>
  <r>
    <n v="827"/>
    <s v="Lane Cove Plaza"/>
    <x v="0"/>
    <s v="924062045"/>
    <s v="4103185084"/>
    <s v="4103185084"/>
    <s v="Burns Bay Road Lane Cove"/>
    <x v="0"/>
    <s v="2066"/>
    <s v="Oct - Dec 2008"/>
    <x v="1"/>
    <n v="2"/>
    <n v="392"/>
    <s v="-51.66%"/>
    <n v="31"/>
    <s v="OSUS"/>
  </r>
  <r>
    <n v="189"/>
    <s v="Friedlander Pl"/>
    <x v="0"/>
    <s v="838533607"/>
    <s v="4103648230"/>
    <s v="4103648230"/>
    <s v="Friedlander Pl St Leonards"/>
    <x v="3"/>
    <s v="2065"/>
    <s v="Jan - Mar 2013"/>
    <x v="5"/>
    <n v="3"/>
    <n v="392"/>
    <s v="N/A"/>
    <n v="30"/>
    <s v="WUS"/>
  </r>
  <r>
    <n v="1007"/>
    <s v="Gore Creek Oval"/>
    <x v="0"/>
    <s v="906447920"/>
    <s v="4103183251"/>
    <s v="4103183251"/>
    <s v="Gore Street Greenwich"/>
    <x v="4"/>
    <s v="2066"/>
    <s v="Jan - Mar 2011"/>
    <x v="3"/>
    <n v="3"/>
    <n v="395"/>
    <s v="-15.96%"/>
    <n v="63"/>
    <s v="PARKS"/>
  </r>
  <r>
    <n v="534"/>
    <s v="Burns Bay Oval"/>
    <x v="0"/>
    <s v="906500300"/>
    <s v="4103187918"/>
    <s v="4103187918"/>
    <s v="Riverview Street Lane Cove"/>
    <x v="0"/>
    <s v="2066"/>
    <s v="Apr - Jun 2009"/>
    <x v="1"/>
    <n v="4"/>
    <n v="396"/>
    <s v="21.10%"/>
    <n v="31"/>
    <s v="PARKS"/>
  </r>
  <r>
    <n v="539"/>
    <s v="Burns Bay Oval"/>
    <x v="0"/>
    <s v="906500300"/>
    <s v="4103187918"/>
    <s v="4103187918"/>
    <s v="Riverview Street Lane Cove"/>
    <x v="0"/>
    <s v="2066"/>
    <s v="Jul - Sep 2010"/>
    <x v="3"/>
    <n v="1"/>
    <n v="405"/>
    <s v="-12.53%"/>
    <n v="46"/>
    <s v="PARKS"/>
  </r>
  <r>
    <n v="538"/>
    <s v="Burns Bay Oval"/>
    <x v="0"/>
    <s v="906500300"/>
    <s v="4103187918"/>
    <s v="4103187918"/>
    <s v="Riverview Street Lane Cove"/>
    <x v="0"/>
    <s v="2066"/>
    <s v="Apr - Jun 2010"/>
    <x v="2"/>
    <n v="4"/>
    <n v="406"/>
    <s v="2.53%"/>
    <n v="41"/>
    <s v="PARKS"/>
  </r>
  <r>
    <n v="1014"/>
    <s v="Gore Creek Oval"/>
    <x v="0"/>
    <s v="906447920"/>
    <s v="4103183251"/>
    <s v="4103183251"/>
    <s v="Gore Street Greenwich"/>
    <x v="4"/>
    <s v="2066"/>
    <s v="Oct - Dec 2012"/>
    <x v="5"/>
    <n v="2"/>
    <n v="407"/>
    <s v="149.69%"/>
    <n v="53"/>
    <s v="PARKS"/>
  </r>
  <r>
    <n v="155"/>
    <s v="Electric BBQ - Newlands Park"/>
    <x v="0"/>
    <s v="853184083"/>
    <s v="4103728125"/>
    <s v="4103728125"/>
    <s v="   Duntroon Ave St Leonards"/>
    <x v="3"/>
    <s v="2066"/>
    <s v="Oct - Dec 2012"/>
    <x v="5"/>
    <n v="2"/>
    <n v="407"/>
    <s v="36.58%"/>
    <n v="58"/>
    <s v="PARKS"/>
  </r>
  <r>
    <n v="537"/>
    <s v="Burns Bay Oval"/>
    <x v="0"/>
    <s v="906500300"/>
    <s v="4103187918"/>
    <s v="4103187918"/>
    <s v="Riverview Street Lane Cove"/>
    <x v="0"/>
    <s v="2066"/>
    <s v="Jan - Mar 2010"/>
    <x v="2"/>
    <n v="3"/>
    <n v="413"/>
    <s v="20.41%"/>
    <n v="41"/>
    <s v="PARKS"/>
  </r>
  <r>
    <n v="294"/>
    <s v="Birdwood Carpark"/>
    <x v="0"/>
    <s v="824991976"/>
    <s v="4103530986"/>
    <s v="4103530986"/>
    <s v="Birdwood Ave"/>
    <x v="0"/>
    <n v="2069"/>
    <s v="Apr - Jun 2006"/>
    <x v="7"/>
    <n v="4"/>
    <n v="414"/>
    <s v="N/A"/>
    <n v="30"/>
    <s v="WUS"/>
  </r>
  <r>
    <n v="937"/>
    <s v="Pottery Green Oval Supply # 2"/>
    <x v="0"/>
    <s v="920998167"/>
    <s v="4103184733"/>
    <s v="4103184733"/>
    <s v="Pheonix Street Lane Cove"/>
    <x v="0"/>
    <s v="2066"/>
    <s v="Jul - Sep 2013"/>
    <x v="6"/>
    <n v="1"/>
    <n v="419"/>
    <s v="N/A"/>
    <n v="31"/>
    <s v="PARKS"/>
  </r>
  <r>
    <n v="292"/>
    <s v="Birdwood Carpark"/>
    <x v="0"/>
    <s v="824991976"/>
    <s v="4103530986"/>
    <s v="4103530986"/>
    <s v="Birdwood Ave"/>
    <x v="0"/>
    <n v="2067"/>
    <s v="Oct - Dec 2005"/>
    <x v="7"/>
    <n v="2"/>
    <n v="427"/>
    <s v="N/A"/>
    <n v="31"/>
    <s v="WUS"/>
  </r>
  <r>
    <n v="297"/>
    <s v="Birdwood Carpark"/>
    <x v="0"/>
    <s v="824991976"/>
    <s v="4103530986"/>
    <s v="4103530986"/>
    <s v="Birdwood Ave"/>
    <x v="0"/>
    <n v="2072"/>
    <s v="Jan - Mar 2007"/>
    <x v="8"/>
    <n v="3"/>
    <n v="427"/>
    <s v="56.41%"/>
    <n v="30"/>
    <s v="WUS"/>
  </r>
  <r>
    <n v="296"/>
    <s v="Birdwood Carpark"/>
    <x v="0"/>
    <s v="824991976"/>
    <s v="4103530986"/>
    <s v="4103530986"/>
    <s v="Birdwood Ave"/>
    <x v="0"/>
    <n v="2071"/>
    <s v="Oct - Dec 2006"/>
    <x v="8"/>
    <n v="2"/>
    <n v="430"/>
    <s v="0.70%"/>
    <n v="30"/>
    <s v="WUS"/>
  </r>
  <r>
    <n v="822"/>
    <s v="Lane Cove Plaza"/>
    <x v="0"/>
    <s v="924062045"/>
    <s v="4103185084"/>
    <s v="4103185084"/>
    <s v="Burns Bay Road Lane Cove"/>
    <x v="0"/>
    <s v="2066"/>
    <s v="Jul - Sep 2007"/>
    <x v="0"/>
    <n v="1"/>
    <n v="431"/>
    <s v="-37.45%"/>
    <n v="32"/>
    <s v="OSUS"/>
  </r>
  <r>
    <n v="826"/>
    <s v="Lane Cove Plaza"/>
    <x v="0"/>
    <s v="924062045"/>
    <s v="4103185084"/>
    <s v="4103185084"/>
    <s v="Burns Bay Road Lane Cove"/>
    <x v="0"/>
    <s v="2066"/>
    <s v="Jul - Sep 2008"/>
    <x v="1"/>
    <n v="1"/>
    <n v="436"/>
    <s v="1.16%"/>
    <n v="34"/>
    <s v="OSUS"/>
  </r>
  <r>
    <n v="157"/>
    <s v="Electric BBQ - Newlands Park"/>
    <x v="0"/>
    <s v="853184083"/>
    <s v="4103728125"/>
    <s v="4103728125"/>
    <s v="   Duntroon Ave St Leonards"/>
    <x v="3"/>
    <s v="2066"/>
    <s v="Apr - Jun 2013"/>
    <x v="5"/>
    <n v="4"/>
    <n v="436"/>
    <s v="43.89%"/>
    <n v="61"/>
    <s v="PARKS"/>
  </r>
  <r>
    <n v="535"/>
    <s v="Burns Bay Oval"/>
    <x v="0"/>
    <s v="906500300"/>
    <s v="4103187918"/>
    <s v="4103187918"/>
    <s v="Riverview Street Lane Cove"/>
    <x v="0"/>
    <s v="2066"/>
    <s v="Jul - Sep 2009"/>
    <x v="2"/>
    <n v="1"/>
    <n v="463"/>
    <s v="21.84%"/>
    <n v="45"/>
    <s v="PARKS"/>
  </r>
  <r>
    <n v="1003"/>
    <s v="Gore Creek Oval"/>
    <x v="0"/>
    <s v="906447920"/>
    <s v="4103183251"/>
    <s v="4103183251"/>
    <s v="Gore Street Greenwich"/>
    <x v="4"/>
    <s v="2066"/>
    <s v="Jan - Mar 2010"/>
    <x v="2"/>
    <n v="3"/>
    <n v="470"/>
    <s v="-33.52%"/>
    <n v="62"/>
    <s v="PARKS"/>
  </r>
  <r>
    <n v="579"/>
    <s v="Tamberine Bay Pool"/>
    <x v="0"/>
    <s v="906495119"/>
    <s v="4103187449"/>
    <s v="4103187449"/>
    <s v="Kallaroo Road Lane Cove"/>
    <x v="0"/>
    <s v="2066"/>
    <s v="Jan - Mar 2008"/>
    <x v="0"/>
    <n v="3"/>
    <n v="481"/>
    <s v="-69.21%"/>
    <n v="36"/>
    <s v="PARKS"/>
  </r>
  <r>
    <n v="820"/>
    <s v="Lane Cove Plaza"/>
    <x v="0"/>
    <s v="924062045"/>
    <s v="4103185084"/>
    <s v="4103185084"/>
    <s v="Burns Bay Road Lane Cove"/>
    <x v="0"/>
    <s v="2066"/>
    <s v="Jan - Mar 2007"/>
    <x v="8"/>
    <n v="3"/>
    <n v="488"/>
    <s v="495.12%"/>
    <n v="35"/>
    <s v="OSUS"/>
  </r>
  <r>
    <n v="320"/>
    <s v="Birdwood Carpark"/>
    <x v="0"/>
    <s v="824991976"/>
    <s v="4103530986"/>
    <s v="4103530986"/>
    <s v="Birdwood Ave"/>
    <x v="0"/>
    <n v="2095"/>
    <s v="Oct - Dec 2012"/>
    <x v="5"/>
    <n v="2"/>
    <n v="504"/>
    <s v="133.33%"/>
    <n v="59"/>
    <s v="WUS"/>
  </r>
  <r>
    <n v="811"/>
    <s v="Car Park Rear, 99 Loungueville Road, Lane Cove"/>
    <x v="0"/>
    <s v="906470511"/>
    <s v="4103185322"/>
    <s v="4103185322"/>
    <s v="99 Longueville Rd Lane Cove"/>
    <x v="0"/>
    <s v="2066"/>
    <s v="Jan - Mar 2013"/>
    <x v="5"/>
    <n v="3"/>
    <n v="505"/>
    <s v="-77.64%"/>
    <n v="49"/>
    <s v="WUS"/>
  </r>
  <r>
    <n v="319"/>
    <s v="Birdwood Carpark"/>
    <x v="0"/>
    <s v="824991976"/>
    <s v="4103530986"/>
    <s v="4103530986"/>
    <s v="Birdwood Ave"/>
    <x v="0"/>
    <n v="2094"/>
    <s v="Jul - Sep 2012"/>
    <x v="5"/>
    <n v="1"/>
    <n v="506"/>
    <s v="70.37%"/>
    <n v="59"/>
    <s v="WUS"/>
  </r>
  <r>
    <n v="161"/>
    <s v="Friedlander Pl"/>
    <x v="0"/>
    <s v="838533607"/>
    <s v="4103648230"/>
    <s v="4103648230"/>
    <s v="Friedlander Pl St Leonards"/>
    <x v="3"/>
    <s v="2065"/>
    <s v="Jan - Mar 2006"/>
    <x v="7"/>
    <n v="3"/>
    <n v="507"/>
    <s v="N/A"/>
    <n v="36"/>
    <s v="WUS"/>
  </r>
  <r>
    <n v="317"/>
    <s v="Birdwood Carpark"/>
    <x v="0"/>
    <s v="824991976"/>
    <s v="4103530986"/>
    <s v="4103530986"/>
    <s v="Birdwood Ave"/>
    <x v="0"/>
    <n v="2092"/>
    <s v="Jan - Mar 2012"/>
    <x v="4"/>
    <n v="3"/>
    <n v="509"/>
    <s v="101.98%"/>
    <n v="57"/>
    <s v="WUS"/>
  </r>
  <r>
    <n v="191"/>
    <s v="Friedlander Pl"/>
    <x v="0"/>
    <s v="838533607"/>
    <s v="4103648230"/>
    <s v="4103648230"/>
    <s v="Friedlander Pl St Leonards"/>
    <x v="3"/>
    <s v="2065"/>
    <s v="Jul - Sep 2013"/>
    <x v="6"/>
    <n v="1"/>
    <n v="511"/>
    <s v="N/A"/>
    <n v="41"/>
    <s v="WUS"/>
  </r>
  <r>
    <n v="162"/>
    <s v="Friedlander Pl"/>
    <x v="0"/>
    <s v="838533607"/>
    <s v="4103648230"/>
    <s v="4103648230"/>
    <s v="Friedlander Pl St Leonards"/>
    <x v="3"/>
    <s v="2065"/>
    <s v="Apr - Jun 2006"/>
    <x v="7"/>
    <n v="4"/>
    <n v="513"/>
    <s v="N/A"/>
    <n v="36"/>
    <s v="WUS"/>
  </r>
  <r>
    <n v="1042"/>
    <s v="Greenwich Baths Cottage"/>
    <x v="0"/>
    <s v="874060834"/>
    <s v="4103182984"/>
    <s v="4103182984"/>
    <s v="St Lawrence Steet Greenwich"/>
    <x v="4"/>
    <s v="2065"/>
    <s v="Apr - Jun 2011"/>
    <x v="3"/>
    <n v="4"/>
    <n v="514"/>
    <s v="N/A"/>
    <n v="42"/>
    <s v="FACILITIES"/>
  </r>
  <r>
    <n v="173"/>
    <s v="Friedlander Pl"/>
    <x v="0"/>
    <s v="838533607"/>
    <s v="4103648230"/>
    <s v="4103648230"/>
    <s v="Friedlander Pl St Leonards"/>
    <x v="3"/>
    <s v="2065"/>
    <s v="Jan - Mar 2009"/>
    <x v="1"/>
    <n v="3"/>
    <n v="521"/>
    <s v="-44.22%"/>
    <n v="41"/>
    <s v="WUS"/>
  </r>
  <r>
    <n v="172"/>
    <s v="Friedlander Pl"/>
    <x v="0"/>
    <s v="838533607"/>
    <s v="4103648230"/>
    <s v="4103648230"/>
    <s v="Friedlander Pl St Leonards"/>
    <x v="3"/>
    <s v="2065"/>
    <s v="Oct - Dec 2008"/>
    <x v="1"/>
    <n v="2"/>
    <n v="525"/>
    <s v="-48.88%"/>
    <n v="41"/>
    <s v="WUS"/>
  </r>
  <r>
    <n v="371"/>
    <s v="Longueville Wharf"/>
    <x v="0"/>
    <s v="825173341"/>
    <s v="4103490700"/>
    <s v="4103490700"/>
    <s v="Longueville"/>
    <x v="2"/>
    <s v="2066"/>
    <s v="Jul - Sep 2006"/>
    <x v="8"/>
    <n v="1"/>
    <n v="542"/>
    <s v="-14.65%"/>
    <n v="37"/>
    <s v="WUS"/>
  </r>
  <r>
    <n v="689"/>
    <s v="Longueville Park Grandstand"/>
    <x v="0"/>
    <s v="906477725"/>
    <s v="4103185913"/>
    <s v="4103185913"/>
    <s v="Kenneth Street Longueville"/>
    <x v="2"/>
    <s v="2066"/>
    <s v="Apr - Jun 2007"/>
    <x v="8"/>
    <n v="4"/>
    <n v="561"/>
    <s v="-1.06%"/>
    <n v="38"/>
    <s v="PARKS"/>
  </r>
  <r>
    <n v="685"/>
    <s v="Longueville Park Grandstand"/>
    <x v="0"/>
    <s v="906477725"/>
    <s v="4103185913"/>
    <s v="4103185913"/>
    <s v="Kenneth Street Longueville"/>
    <x v="2"/>
    <s v="2066"/>
    <s v="Apr - Jun 2006"/>
    <x v="7"/>
    <n v="4"/>
    <n v="567"/>
    <s v="N/A"/>
    <n v="39"/>
    <s v="PARKS"/>
  </r>
  <r>
    <n v="994"/>
    <s v="Gore Creek Oval"/>
    <x v="0"/>
    <s v="906447920"/>
    <s v="4103183251"/>
    <s v="4103183251"/>
    <s v="Gore Street Greenwich"/>
    <x v="4"/>
    <s v="2066"/>
    <s v="Oct - Dec 2007"/>
    <x v="0"/>
    <n v="2"/>
    <n v="577"/>
    <s v="54.69%"/>
    <n v="42"/>
    <s v="PARKS"/>
  </r>
  <r>
    <n v="1015"/>
    <s v="Gore Creek Oval"/>
    <x v="0"/>
    <s v="906447920"/>
    <s v="4103183251"/>
    <s v="4103183251"/>
    <s v="Gore Street Greenwich"/>
    <x v="4"/>
    <s v="2066"/>
    <s v="Jan - Mar 2013"/>
    <x v="5"/>
    <n v="3"/>
    <n v="579"/>
    <s v="325.74%"/>
    <n v="50"/>
    <s v="PARKS"/>
  </r>
  <r>
    <n v="574"/>
    <s v="Tamberine Bay Pool"/>
    <x v="0"/>
    <s v="906495119"/>
    <s v="4103187449"/>
    <s v="4103187449"/>
    <s v="Kallaroo Road Lane Cove"/>
    <x v="0"/>
    <s v="2066"/>
    <s v="Oct - Dec 2006"/>
    <x v="8"/>
    <n v="2"/>
    <n v="593"/>
    <s v="-4.35%"/>
    <n v="40"/>
    <s v="PARKS"/>
  </r>
  <r>
    <n v="812"/>
    <s v="Car Park Rear, 99 Loungueville Road, Lane Cove"/>
    <x v="0"/>
    <s v="906470511"/>
    <s v="4103185322"/>
    <s v="4103185322"/>
    <s v="99 Longueville Rd Lane Cove"/>
    <x v="0"/>
    <s v="2066"/>
    <s v="Apr - Jun 2013"/>
    <x v="5"/>
    <n v="4"/>
    <n v="593"/>
    <s v="-80.82%"/>
    <n v="59"/>
    <s v="WUS"/>
  </r>
  <r>
    <n v="368"/>
    <s v="Longueville Wharf"/>
    <x v="0"/>
    <s v="825173341"/>
    <s v="4103490700"/>
    <s v="4103490700"/>
    <s v="Longueville"/>
    <x v="2"/>
    <s v="2066"/>
    <s v="Oct - Dec 2005"/>
    <x v="7"/>
    <n v="2"/>
    <n v="602"/>
    <s v="N/A"/>
    <n v="41"/>
    <s v="WUS"/>
  </r>
  <r>
    <n v="369"/>
    <s v="Longueville Wharf"/>
    <x v="0"/>
    <s v="825173341"/>
    <s v="4103490700"/>
    <s v="4103490700"/>
    <s v="Longueville"/>
    <x v="2"/>
    <s v="2066"/>
    <s v="Jan - Mar 2006"/>
    <x v="7"/>
    <n v="3"/>
    <n v="608"/>
    <s v="N/A"/>
    <n v="42"/>
    <s v="WUS"/>
  </r>
  <r>
    <n v="190"/>
    <s v="Friedlander Pl"/>
    <x v="0"/>
    <s v="838533607"/>
    <s v="4103648230"/>
    <s v="4103648230"/>
    <s v="Friedlander Pl St Leonards"/>
    <x v="3"/>
    <s v="2065"/>
    <s v="Apr - Jun 2013"/>
    <x v="5"/>
    <n v="4"/>
    <n v="613"/>
    <s v="3,731.25%"/>
    <n v="44"/>
    <s v="WUS"/>
  </r>
  <r>
    <n v="570"/>
    <s v="Tamberine Bay Pool"/>
    <x v="0"/>
    <s v="906495119"/>
    <s v="4103187449"/>
    <s v="4103187449"/>
    <s v="Kallaroo Road Lane Cove"/>
    <x v="0"/>
    <s v="2066"/>
    <s v="Oct - Dec 2005"/>
    <x v="7"/>
    <n v="2"/>
    <n v="620"/>
    <s v="N/A"/>
    <n v="43"/>
    <s v="PARKS"/>
  </r>
  <r>
    <n v="626"/>
    <s v="Longueville Wharf Amenities Block"/>
    <x v="0"/>
    <s v="906487516"/>
    <s v="4103186752"/>
    <s v="4103186752"/>
    <s v="Stuart Street Longueville"/>
    <x v="2"/>
    <s v="2066"/>
    <s v="Oct - Dec 2012"/>
    <x v="5"/>
    <n v="2"/>
    <n v="625"/>
    <s v="-69.36%"/>
    <n v="70"/>
    <s v="PARKS"/>
  </r>
  <r>
    <n v="279"/>
    <s v="Greenwich Library"/>
    <x v="0"/>
    <s v="825586463"/>
    <s v="4103536528"/>
    <s v="4103536528"/>
    <s v="48 Greenwich Road Greenwich"/>
    <x v="4"/>
    <s v="2065"/>
    <s v="Oct - Dec 2010"/>
    <x v="3"/>
    <n v="2"/>
    <n v="626"/>
    <s v="-15.18%"/>
    <n v="66"/>
    <s v="FACILITIES"/>
  </r>
  <r>
    <n v="693"/>
    <s v="Longueville Park Grandstand"/>
    <x v="0"/>
    <s v="906477725"/>
    <s v="4103185913"/>
    <s v="4103185913"/>
    <s v="Kenneth Street Longueville"/>
    <x v="2"/>
    <s v="2066"/>
    <s v="Apr - Jun 2008"/>
    <x v="0"/>
    <n v="4"/>
    <n v="626"/>
    <s v="11.59%"/>
    <n v="45"/>
    <s v="PARKS"/>
  </r>
  <r>
    <n v="370"/>
    <s v="Longueville Wharf"/>
    <x v="0"/>
    <s v="825173341"/>
    <s v="4103490700"/>
    <s v="4103490700"/>
    <s v="Longueville"/>
    <x v="2"/>
    <s v="2066"/>
    <s v="Apr - Jun 2006"/>
    <x v="7"/>
    <n v="4"/>
    <n v="629"/>
    <s v="N/A"/>
    <n v="43"/>
    <s v="WUS"/>
  </r>
  <r>
    <n v="686"/>
    <s v="Longueville Park Grandstand"/>
    <x v="0"/>
    <s v="906477725"/>
    <s v="4103185913"/>
    <s v="4103185913"/>
    <s v="Kenneth Street Longueville"/>
    <x v="2"/>
    <s v="2066"/>
    <s v="Jul - Sep 2006"/>
    <x v="8"/>
    <n v="1"/>
    <n v="630"/>
    <s v="-19.02%"/>
    <n v="43"/>
    <s v="PARKS"/>
  </r>
  <r>
    <n v="367"/>
    <s v="Longueville Wharf"/>
    <x v="0"/>
    <s v="825173341"/>
    <s v="4103490700"/>
    <s v="4103490700"/>
    <s v="Longueville"/>
    <x v="2"/>
    <s v="2066"/>
    <s v="Jul - Sep 2005"/>
    <x v="7"/>
    <n v="1"/>
    <n v="635"/>
    <s v="N/A"/>
    <n v="44"/>
    <s v="WUS"/>
  </r>
  <r>
    <n v="690"/>
    <s v="Longueville Park Grandstand"/>
    <x v="0"/>
    <s v="906477725"/>
    <s v="4103185913"/>
    <s v="4103185913"/>
    <s v="Kenneth Street Longueville"/>
    <x v="2"/>
    <s v="2066"/>
    <s v="Jul - Sep 2007"/>
    <x v="0"/>
    <n v="1"/>
    <n v="637"/>
    <s v="1.11%"/>
    <n v="46"/>
    <s v="PARKS"/>
  </r>
  <r>
    <n v="694"/>
    <s v="Longueville Park Grandstand"/>
    <x v="0"/>
    <s v="906477725"/>
    <s v="4103185913"/>
    <s v="4103185913"/>
    <s v="Kenneth Street Longueville"/>
    <x v="2"/>
    <s v="2066"/>
    <s v="Jul - Sep 2008"/>
    <x v="1"/>
    <n v="1"/>
    <n v="637"/>
    <s v="0.00%"/>
    <n v="48"/>
    <s v="PARKS"/>
  </r>
  <r>
    <n v="280"/>
    <s v="Greenwich Library"/>
    <x v="0"/>
    <s v="825586463"/>
    <s v="4103536528"/>
    <s v="4103536528"/>
    <s v="48 Greenwich Road Greenwich"/>
    <x v="4"/>
    <s v="2065"/>
    <s v="Jan - Mar 2011"/>
    <x v="3"/>
    <n v="3"/>
    <n v="641"/>
    <s v="-22.11%"/>
    <n v="67"/>
    <s v="FACILITIES"/>
  </r>
  <r>
    <n v="175"/>
    <s v="Friedlander Pl"/>
    <x v="0"/>
    <s v="838533607"/>
    <s v="4103648230"/>
    <s v="4103648230"/>
    <s v="Friedlander Pl St Leonards"/>
    <x v="3"/>
    <s v="2065"/>
    <s v="Jul - Sep 2009"/>
    <x v="2"/>
    <n v="1"/>
    <n v="642"/>
    <s v="-16.84%"/>
    <n v="60"/>
    <s v="WUS"/>
  </r>
  <r>
    <n v="582"/>
    <s v="Tamberine Bay Pool"/>
    <x v="0"/>
    <s v="906495119"/>
    <s v="4103187449"/>
    <s v="4103187449"/>
    <s v="Kallaroo Road Lane Cove"/>
    <x v="0"/>
    <s v="2066"/>
    <s v="Oct - Dec 2008"/>
    <x v="1"/>
    <n v="2"/>
    <n v="649"/>
    <s v="-35.23%"/>
    <n v="50"/>
    <s v="PARKS"/>
  </r>
  <r>
    <n v="986"/>
    <s v="Gore Creek Oval"/>
    <x v="0"/>
    <s v="906447920"/>
    <s v="4103183251"/>
    <s v="4103183251"/>
    <s v="Gore Street Greenwich"/>
    <x v="4"/>
    <s v="2066"/>
    <s v="Oct - Dec 2005"/>
    <x v="7"/>
    <n v="2"/>
    <n v="654"/>
    <s v="N/A"/>
    <n v="45"/>
    <s v="PARKS"/>
  </r>
  <r>
    <n v="318"/>
    <s v="Birdwood Carpark"/>
    <x v="0"/>
    <s v="824991976"/>
    <s v="4103530986"/>
    <s v="4103530986"/>
    <s v="Birdwood Ave"/>
    <x v="0"/>
    <n v="2093"/>
    <s v="Apr - Jun 2012"/>
    <x v="4"/>
    <n v="4"/>
    <n v="654"/>
    <s v="108.95%"/>
    <n v="69"/>
    <s v="WUS"/>
  </r>
  <r>
    <n v="687"/>
    <s v="Longueville Park Grandstand"/>
    <x v="0"/>
    <s v="906477725"/>
    <s v="4103185913"/>
    <s v="4103185913"/>
    <s v="Kenneth Street Longueville"/>
    <x v="2"/>
    <s v="2066"/>
    <s v="Oct - Dec 2006"/>
    <x v="8"/>
    <n v="2"/>
    <n v="655"/>
    <s v="-30.17%"/>
    <n v="43"/>
    <s v="PARKS"/>
  </r>
  <r>
    <n v="174"/>
    <s v="Friedlander Pl"/>
    <x v="0"/>
    <s v="838533607"/>
    <s v="4103648230"/>
    <s v="4103648230"/>
    <s v="Friedlander Pl St Leonards"/>
    <x v="3"/>
    <s v="2065"/>
    <s v="Apr - Jun 2009"/>
    <x v="1"/>
    <n v="4"/>
    <n v="660"/>
    <s v="-44.49%"/>
    <n v="50"/>
    <s v="WUS"/>
  </r>
  <r>
    <n v="284"/>
    <s v="Greenwich Library"/>
    <x v="0"/>
    <s v="825586463"/>
    <s v="4103536528"/>
    <s v="4103536528"/>
    <s v="48 Greenwich Road Greenwich"/>
    <x v="4"/>
    <s v="2065"/>
    <s v="Jan - Mar 2012"/>
    <x v="4"/>
    <n v="3"/>
    <n v="663"/>
    <s v="3.43%"/>
    <n v="70"/>
    <s v="FACILITIES"/>
  </r>
  <r>
    <n v="625"/>
    <s v="Longueville Wharf Amenities Block"/>
    <x v="0"/>
    <s v="906487516"/>
    <s v="4103186752"/>
    <s v="4103186752"/>
    <s v="Stuart Street Longueville"/>
    <x v="2"/>
    <s v="2066"/>
    <s v="Jul - Sep 2012"/>
    <x v="5"/>
    <n v="1"/>
    <n v="666"/>
    <s v="-9.88%"/>
    <n v="72"/>
    <s v="PARKS"/>
  </r>
  <r>
    <n v="160"/>
    <s v="Friedlander Pl"/>
    <x v="0"/>
    <s v="838533607"/>
    <s v="4103648230"/>
    <s v="4103648230"/>
    <s v="Friedlander Pl St Leonards"/>
    <x v="3"/>
    <s v="2065"/>
    <s v="Oct - Dec 2005"/>
    <x v="7"/>
    <n v="2"/>
    <n v="666"/>
    <s v="N/A"/>
    <n v="45"/>
    <s v="WUS"/>
  </r>
  <r>
    <n v="818"/>
    <s v="Lane Cove Plaza"/>
    <x v="0"/>
    <s v="924062045"/>
    <s v="4103185084"/>
    <s v="4103185084"/>
    <s v="Burns Bay Road Lane Cove"/>
    <x v="0"/>
    <s v="2066"/>
    <s v="Jul - Sep 2006"/>
    <x v="8"/>
    <n v="1"/>
    <n v="689"/>
    <s v="-35.37%"/>
    <n v="46"/>
    <s v="OSUS"/>
  </r>
  <r>
    <n v="272"/>
    <s v="Greenwich Library"/>
    <x v="0"/>
    <s v="825586463"/>
    <s v="4103536528"/>
    <s v="4103536528"/>
    <s v="48 Greenwich Road Greenwich"/>
    <x v="4"/>
    <s v="2065"/>
    <s v="Jan - Mar 2009"/>
    <x v="1"/>
    <n v="3"/>
    <n v="701"/>
    <s v="-9.43%"/>
    <n v="53"/>
    <s v="FACILITIES"/>
  </r>
  <r>
    <n v="999"/>
    <s v="Gore Creek Oval"/>
    <x v="0"/>
    <s v="906447920"/>
    <s v="4103183251"/>
    <s v="4103183251"/>
    <s v="Gore Street Greenwich"/>
    <x v="4"/>
    <s v="2066"/>
    <s v="Jan - Mar 2009"/>
    <x v="1"/>
    <n v="3"/>
    <n v="707"/>
    <s v="-4.97%"/>
    <n v="66"/>
    <s v="PARKS"/>
  </r>
  <r>
    <n v="287"/>
    <s v="Greenwich Library"/>
    <x v="0"/>
    <s v="825586463"/>
    <s v="4103536528"/>
    <s v="4103536528"/>
    <s v="48 Greenwich Road Greenwich"/>
    <x v="4"/>
    <s v="2065"/>
    <s v="Oct - Dec 2012"/>
    <x v="5"/>
    <n v="2"/>
    <n v="710"/>
    <s v="-4.70%"/>
    <n v="77"/>
    <s v="FACILITIES"/>
  </r>
  <r>
    <n v="263"/>
    <s v="Greenwich Library"/>
    <x v="0"/>
    <s v="825586463"/>
    <s v="4103536528"/>
    <s v="4103536528"/>
    <s v="48 Greenwich Road Greenwich"/>
    <x v="4"/>
    <s v="2065"/>
    <s v="Oct - Dec 2006"/>
    <x v="8"/>
    <n v="2"/>
    <n v="720"/>
    <s v="-4.76%"/>
    <n v="48"/>
    <s v="FACILITIES"/>
  </r>
  <r>
    <n v="267"/>
    <s v="Greenwich Library"/>
    <x v="0"/>
    <s v="825586463"/>
    <s v="4103536528"/>
    <s v="4103536528"/>
    <s v="48 Greenwich Road Greenwich"/>
    <x v="4"/>
    <s v="2065"/>
    <s v="Oct - Dec 2007"/>
    <x v="0"/>
    <n v="2"/>
    <n v="721"/>
    <s v="0.14%"/>
    <n v="52"/>
    <s v="FACILITIES"/>
  </r>
  <r>
    <n v="288"/>
    <s v="Greenwich Library"/>
    <x v="0"/>
    <s v="825586463"/>
    <s v="4103536528"/>
    <s v="4103536528"/>
    <s v="48 Greenwich Road Greenwich"/>
    <x v="4"/>
    <s v="2065"/>
    <s v="Jan - Mar 2013"/>
    <x v="5"/>
    <n v="3"/>
    <n v="725"/>
    <s v="9.35%"/>
    <n v="57"/>
    <s v="FACILITIES"/>
  </r>
  <r>
    <n v="264"/>
    <s v="Greenwich Library"/>
    <x v="0"/>
    <s v="825586463"/>
    <s v="4103536528"/>
    <s v="4103536528"/>
    <s v="48 Greenwich Road Greenwich"/>
    <x v="4"/>
    <s v="2065"/>
    <s v="Jan - Mar 2007"/>
    <x v="8"/>
    <n v="3"/>
    <n v="726"/>
    <s v="-3.07%"/>
    <n v="48"/>
    <s v="FACILITIES"/>
  </r>
  <r>
    <n v="275"/>
    <s v="Greenwich Library"/>
    <x v="0"/>
    <s v="825586463"/>
    <s v="4103536528"/>
    <s v="4103536528"/>
    <s v="48 Greenwich Road Greenwich"/>
    <x v="4"/>
    <s v="2065"/>
    <s v="Oct - Dec 2009"/>
    <x v="2"/>
    <n v="2"/>
    <n v="738"/>
    <s v="-5.99%"/>
    <n v="67"/>
    <s v="FACILITIES"/>
  </r>
  <r>
    <n v="621"/>
    <s v="Longueville Wharf Amenities Block"/>
    <x v="0"/>
    <s v="906487516"/>
    <s v="4103186752"/>
    <s v="4103186752"/>
    <s v="Stuart Street Longueville"/>
    <x v="2"/>
    <s v="2066"/>
    <s v="Jul - Sep 2011"/>
    <x v="4"/>
    <n v="1"/>
    <n v="739"/>
    <s v="-61.49%"/>
    <n v="78"/>
    <s v="PARKS"/>
  </r>
  <r>
    <n v="995"/>
    <s v="Gore Creek Oval"/>
    <x v="0"/>
    <s v="906447920"/>
    <s v="4103183251"/>
    <s v="4103183251"/>
    <s v="Gore Street Greenwich"/>
    <x v="4"/>
    <s v="2066"/>
    <s v="Jan - Mar 2008"/>
    <x v="0"/>
    <n v="3"/>
    <n v="744"/>
    <s v="-25.08%"/>
    <n v="53"/>
    <s v="PARKS"/>
  </r>
  <r>
    <n v="283"/>
    <s v="Greenwich Library"/>
    <x v="0"/>
    <s v="825586463"/>
    <s v="4103536528"/>
    <s v="4103536528"/>
    <s v="48 Greenwich Road Greenwich"/>
    <x v="4"/>
    <s v="2065"/>
    <s v="Oct - Dec 2011"/>
    <x v="4"/>
    <n v="2"/>
    <n v="745"/>
    <s v="19.01%"/>
    <n v="79"/>
    <s v="FACILITIES"/>
  </r>
  <r>
    <n v="260"/>
    <s v="Greenwich Library"/>
    <x v="0"/>
    <s v="825586463"/>
    <s v="4103536528"/>
    <s v="4103536528"/>
    <s v="48 Greenwich Road Greenwich"/>
    <x v="4"/>
    <s v="2065"/>
    <s v="Jan - Mar 2006"/>
    <x v="7"/>
    <n v="3"/>
    <n v="749"/>
    <s v="N/A"/>
    <n v="51"/>
    <s v="FACILITIES"/>
  </r>
  <r>
    <n v="697"/>
    <s v="Longueville Park Grandstand"/>
    <x v="0"/>
    <s v="906477725"/>
    <s v="4103185913"/>
    <s v="4103185913"/>
    <s v="Kenneth Street Longueville"/>
    <x v="2"/>
    <s v="2066"/>
    <s v="Apr - Jun 2009"/>
    <x v="1"/>
    <n v="4"/>
    <n v="754"/>
    <s v="20.45%"/>
    <n v="57"/>
    <s v="PARKS"/>
  </r>
  <r>
    <n v="259"/>
    <s v="Greenwich Library"/>
    <x v="0"/>
    <s v="825586463"/>
    <s v="4103536528"/>
    <s v="4103536528"/>
    <s v="48 Greenwich Road Greenwich"/>
    <x v="4"/>
    <s v="2065"/>
    <s v="Oct - Dec 2005"/>
    <x v="7"/>
    <n v="2"/>
    <n v="756"/>
    <s v="N/A"/>
    <n v="51"/>
    <s v="FACILITIES"/>
  </r>
  <r>
    <n v="713"/>
    <s v="Longueville Park Grandstand"/>
    <x v="0"/>
    <s v="906477725"/>
    <s v="4103185913"/>
    <s v="4103185913"/>
    <s v="Kenneth Street Longueville"/>
    <x v="2"/>
    <s v="2066"/>
    <s v="Apr - Jun 2013"/>
    <x v="5"/>
    <n v="4"/>
    <n v="772"/>
    <s v="-3.74%"/>
    <n v="62"/>
    <s v="PARKS"/>
  </r>
  <r>
    <n v="171"/>
    <s v="Friedlander Pl"/>
    <x v="0"/>
    <s v="838533607"/>
    <s v="4103648230"/>
    <s v="4103648230"/>
    <s v="Friedlander Pl St Leonards"/>
    <x v="3"/>
    <s v="2065"/>
    <s v="Jul - Sep 2008"/>
    <x v="1"/>
    <n v="1"/>
    <n v="772"/>
    <s v="-48.08%"/>
    <n v="58"/>
    <s v="WUS"/>
  </r>
  <r>
    <n v="268"/>
    <s v="Greenwich Library"/>
    <x v="0"/>
    <s v="825586463"/>
    <s v="4103536528"/>
    <s v="4103536528"/>
    <s v="48 Greenwich Road Greenwich"/>
    <x v="4"/>
    <s v="2065"/>
    <s v="Jan - Mar 2008"/>
    <x v="0"/>
    <n v="3"/>
    <n v="774"/>
    <s v="6.61%"/>
    <n v="55"/>
    <s v="FACILITIES"/>
  </r>
  <r>
    <n v="682"/>
    <s v="Longueville Park Grandstand"/>
    <x v="0"/>
    <s v="906477725"/>
    <s v="4103185913"/>
    <s v="4103185913"/>
    <s v="Kenneth Street Longueville"/>
    <x v="2"/>
    <s v="2066"/>
    <s v="Jul - Sep 2005"/>
    <x v="7"/>
    <n v="1"/>
    <n v="778"/>
    <s v="N/A"/>
    <n v="52"/>
    <s v="PARKS"/>
  </r>
  <r>
    <n v="711"/>
    <s v="Longueville Park Grandstand"/>
    <x v="0"/>
    <s v="906477725"/>
    <s v="4103185913"/>
    <s v="4103185913"/>
    <s v="Kenneth Street Longueville"/>
    <x v="2"/>
    <s v="2066"/>
    <s v="Oct - Dec 2012"/>
    <x v="5"/>
    <n v="2"/>
    <n v="781"/>
    <s v="-19.90%"/>
    <n v="83"/>
    <s v="PARKS"/>
  </r>
  <r>
    <n v="271"/>
    <s v="Greenwich Library"/>
    <x v="0"/>
    <s v="825586463"/>
    <s v="4103536528"/>
    <s v="4103536528"/>
    <s v="48 Greenwich Road Greenwich"/>
    <x v="4"/>
    <s v="2065"/>
    <s v="Oct - Dec 2008"/>
    <x v="1"/>
    <n v="2"/>
    <n v="785"/>
    <s v="8.88%"/>
    <n v="59"/>
    <s v="FACILITIES"/>
  </r>
  <r>
    <n v="709"/>
    <s v="Longueville Park Grandstand"/>
    <x v="0"/>
    <s v="906477725"/>
    <s v="4103185913"/>
    <s v="4103185913"/>
    <s v="Kenneth Street Longueville"/>
    <x v="2"/>
    <s v="2066"/>
    <s v="Apr - Jun 2012"/>
    <x v="4"/>
    <n v="4"/>
    <n v="802"/>
    <s v="-51.57%"/>
    <n v="84"/>
    <s v="PARKS"/>
  </r>
  <r>
    <n v="710"/>
    <s v="Longueville Park Grandstand"/>
    <x v="0"/>
    <s v="906477725"/>
    <s v="4103185913"/>
    <s v="4103185913"/>
    <s v="Kenneth Street Longueville"/>
    <x v="2"/>
    <s v="2066"/>
    <s v="Jul - Sep 2012"/>
    <x v="5"/>
    <n v="1"/>
    <n v="810"/>
    <s v="-20.12%"/>
    <n v="87"/>
    <s v="PARKS"/>
  </r>
  <r>
    <n v="823"/>
    <s v="Lane Cove Plaza"/>
    <x v="0"/>
    <s v="924062045"/>
    <s v="4103185084"/>
    <s v="4103185084"/>
    <s v="Burns Bay Road Lane Cove"/>
    <x v="0"/>
    <s v="2066"/>
    <s v="Oct - Dec 2007"/>
    <x v="0"/>
    <n v="2"/>
    <n v="811"/>
    <s v="-30.03%"/>
    <n v="57"/>
    <s v="OSUS"/>
  </r>
  <r>
    <n v="567"/>
    <s v="Tambournine Bay Reserve"/>
    <x v="0"/>
    <s v="928414395"/>
    <s v="4103187630"/>
    <s v="4103187630"/>
    <s v="Tambourine Bay Reserve Lane Cove"/>
    <x v="0"/>
    <s v="2066"/>
    <s v="Apr - Jun 2009"/>
    <x v="1"/>
    <n v="4"/>
    <n v="821"/>
    <s v="82,000.00%"/>
    <n v="67"/>
    <s v="PARKS"/>
  </r>
  <r>
    <n v="276"/>
    <s v="Greenwich Library"/>
    <x v="0"/>
    <s v="825586463"/>
    <s v="4103536528"/>
    <s v="4103536528"/>
    <s v="48 Greenwich Road Greenwich"/>
    <x v="4"/>
    <s v="2065"/>
    <s v="Jan - Mar 2010"/>
    <x v="2"/>
    <n v="3"/>
    <n v="823"/>
    <s v="17.40%"/>
    <n v="75"/>
    <s v="FACILITIES"/>
  </r>
  <r>
    <n v="691"/>
    <s v="Longueville Park Grandstand"/>
    <x v="0"/>
    <s v="906477725"/>
    <s v="4103185913"/>
    <s v="4103185913"/>
    <s v="Kenneth Street Longueville"/>
    <x v="2"/>
    <s v="2066"/>
    <s v="Oct - Dec 2007"/>
    <x v="0"/>
    <n v="2"/>
    <n v="828"/>
    <s v="26.41%"/>
    <n v="58"/>
    <s v="PARKS"/>
  </r>
  <r>
    <n v="712"/>
    <s v="Longueville Park Grandstand"/>
    <x v="0"/>
    <s v="906477725"/>
    <s v="4103185913"/>
    <s v="4103185913"/>
    <s v="Kenneth Street Longueville"/>
    <x v="2"/>
    <s v="2066"/>
    <s v="Jan - Mar 2013"/>
    <x v="5"/>
    <n v="3"/>
    <n v="832"/>
    <s v="-20.08%"/>
    <n v="63"/>
    <s v="PARKS"/>
  </r>
  <r>
    <n v="470"/>
    <s v="Blackman Park"/>
    <x v="0"/>
    <s v="906538323"/>
    <s v="4103191138"/>
    <s v="4103191138"/>
    <s v="Lincoln Street Lane Cove"/>
    <x v="0"/>
    <s v="2066"/>
    <s v="Oct - Dec 2009"/>
    <x v="2"/>
    <n v="2"/>
    <n v="833"/>
    <s v="-91.53%"/>
    <n v="85"/>
    <s v="PARKS"/>
  </r>
  <r>
    <n v="987"/>
    <s v="Gore Creek Oval"/>
    <x v="0"/>
    <s v="906447920"/>
    <s v="4103183251"/>
    <s v="4103183251"/>
    <s v="Gore Street Greenwich"/>
    <x v="4"/>
    <s v="2066"/>
    <s v="Jan - Mar 2006"/>
    <x v="7"/>
    <n v="3"/>
    <n v="836"/>
    <s v="N/A"/>
    <n v="55"/>
    <s v="PARKS"/>
  </r>
  <r>
    <n v="688"/>
    <s v="Longueville Park Grandstand"/>
    <x v="0"/>
    <s v="906477725"/>
    <s v="4103185913"/>
    <s v="4103185913"/>
    <s v="Kenneth Street Longueville"/>
    <x v="2"/>
    <s v="2066"/>
    <s v="Jan - Mar 2007"/>
    <x v="8"/>
    <n v="3"/>
    <n v="844"/>
    <s v="-1.63%"/>
    <n v="55"/>
    <s v="PARKS"/>
  </r>
  <r>
    <n v="474"/>
    <s v="Blackman Park"/>
    <x v="0"/>
    <s v="906538323"/>
    <s v="4103191138"/>
    <s v="4103191138"/>
    <s v="Lincoln Street Lane Cove"/>
    <x v="0"/>
    <s v="2066"/>
    <s v="Oct - Dec 2010"/>
    <x v="3"/>
    <n v="2"/>
    <n v="845"/>
    <s v="1.44%"/>
    <n v="87"/>
    <s v="PARKS"/>
  </r>
  <r>
    <n v="571"/>
    <s v="Tamberine Bay Pool"/>
    <x v="0"/>
    <s v="906495119"/>
    <s v="4103187449"/>
    <s v="4103187449"/>
    <s v="Kallaroo Road Lane Cove"/>
    <x v="0"/>
    <s v="2066"/>
    <s v="Jan - Mar 2006"/>
    <x v="7"/>
    <n v="3"/>
    <n v="845"/>
    <s v="N/A"/>
    <n v="56"/>
    <s v="PARKS"/>
  </r>
  <r>
    <n v="684"/>
    <s v="Longueville Park Grandstand"/>
    <x v="0"/>
    <s v="906477725"/>
    <s v="4103185913"/>
    <s v="4103185913"/>
    <s v="Kenneth Street Longueville"/>
    <x v="2"/>
    <s v="2066"/>
    <s v="Jan - Mar 2006"/>
    <x v="7"/>
    <n v="3"/>
    <n v="858"/>
    <s v="N/A"/>
    <n v="57"/>
    <s v="PARKS"/>
  </r>
  <r>
    <n v="615"/>
    <s v="Longueville Wharf Amenities Block"/>
    <x v="0"/>
    <s v="906487516"/>
    <s v="4103186752"/>
    <s v="4103186752"/>
    <s v="Stuart Street Longueville"/>
    <x v="2"/>
    <s v="2066"/>
    <s v="Jan - Mar 2010"/>
    <x v="2"/>
    <n v="3"/>
    <n v="871"/>
    <s v="-43.77%"/>
    <n v="78"/>
    <s v="PARKS"/>
  </r>
  <r>
    <n v="696"/>
    <s v="Longueville Park Grandstand"/>
    <x v="0"/>
    <s v="906477725"/>
    <s v="4103185913"/>
    <s v="4103185913"/>
    <s v="Kenneth Street Longueville"/>
    <x v="2"/>
    <s v="2066"/>
    <s v="Jan - Mar 2009"/>
    <x v="1"/>
    <n v="3"/>
    <n v="875"/>
    <s v="-38.38%"/>
    <n v="65"/>
    <s v="PARKS"/>
  </r>
  <r>
    <n v="893"/>
    <s v="4 Little Street Lane Cove"/>
    <x v="0"/>
    <s v="906463752"/>
    <s v="4103184736"/>
    <s v="4103184736"/>
    <s v="4 Little Street Lane Cove"/>
    <x v="0"/>
    <s v="2066"/>
    <s v="Oct - Dec 2010"/>
    <x v="3"/>
    <n v="2"/>
    <n v="879"/>
    <s v="-35.42%"/>
    <n v="88"/>
    <s v="Manager - Open Space"/>
  </r>
  <r>
    <n v="695"/>
    <s v="Longueville Park Grandstand"/>
    <x v="0"/>
    <s v="906477725"/>
    <s v="4103185913"/>
    <s v="4103185913"/>
    <s v="Kenneth Street Longueville"/>
    <x v="2"/>
    <s v="2066"/>
    <s v="Oct - Dec 2008"/>
    <x v="1"/>
    <n v="2"/>
    <n v="879"/>
    <s v="6.16%"/>
    <n v="67"/>
    <s v="PARKS"/>
  </r>
  <r>
    <n v="608"/>
    <s v="Longueville Wharf Amenities Block"/>
    <x v="0"/>
    <s v="906487516"/>
    <s v="4103186752"/>
    <s v="4103186752"/>
    <s v="Stuart Street Longueville"/>
    <x v="2"/>
    <s v="2066"/>
    <s v="Apr - Jun 2008"/>
    <x v="0"/>
    <n v="4"/>
    <n v="891"/>
    <s v="-19.44%"/>
    <n v="63"/>
    <s v="PARKS"/>
  </r>
  <r>
    <n v="616"/>
    <s v="Longueville Wharf Amenities Block"/>
    <x v="0"/>
    <s v="906487516"/>
    <s v="4103186752"/>
    <s v="4103186752"/>
    <s v="Stuart Street Longueville"/>
    <x v="2"/>
    <s v="2066"/>
    <s v="Apr - Jun 2010"/>
    <x v="2"/>
    <n v="4"/>
    <n v="895"/>
    <s v="-6.28%"/>
    <n v="81"/>
    <s v="PARKS"/>
  </r>
  <r>
    <n v="583"/>
    <s v="Tamberine Bay Pool"/>
    <x v="0"/>
    <s v="906495119"/>
    <s v="4103187449"/>
    <s v="4103187449"/>
    <s v="Kallaroo Road Lane Cove"/>
    <x v="0"/>
    <s v="2066"/>
    <s v="Jan - Mar 2009"/>
    <x v="1"/>
    <n v="3"/>
    <n v="911"/>
    <s v="89.40%"/>
    <n v="68"/>
    <s v="PARKS"/>
  </r>
  <r>
    <n v="465"/>
    <s v="Blackman Park"/>
    <x v="0"/>
    <s v="906538323"/>
    <s v="4103191138"/>
    <s v="4103191138"/>
    <s v="Lincoln Street Lane Cove"/>
    <x v="0"/>
    <s v="2066"/>
    <s v="Jul - Sep 2008"/>
    <x v="1"/>
    <n v="1"/>
    <n v="915"/>
    <s v="-63.34%"/>
    <n v="68"/>
    <s v="PARKS"/>
  </r>
  <r>
    <n v="614"/>
    <s v="Longueville Wharf Amenities Block"/>
    <x v="0"/>
    <s v="906487516"/>
    <s v="4103186752"/>
    <s v="4103186752"/>
    <s v="Stuart Street Longueville"/>
    <x v="2"/>
    <s v="2066"/>
    <s v="Oct - Dec 2009"/>
    <x v="2"/>
    <n v="2"/>
    <n v="920"/>
    <s v="-1.29%"/>
    <n v="83"/>
    <s v="PARKS"/>
  </r>
  <r>
    <n v="462"/>
    <s v="Blackman Park"/>
    <x v="0"/>
    <s v="906538323"/>
    <s v="4103191138"/>
    <s v="4103191138"/>
    <s v="Lincoln Street Lane Cove"/>
    <x v="0"/>
    <s v="2066"/>
    <s v="Oct - Dec 2007"/>
    <x v="0"/>
    <n v="2"/>
    <n v="930"/>
    <s v="-44.31%"/>
    <n v="65"/>
    <s v="PARKS"/>
  </r>
  <r>
    <n v="610"/>
    <s v="Longueville Wharf Amenities Block"/>
    <x v="0"/>
    <s v="906487516"/>
    <s v="4103186752"/>
    <s v="4103186752"/>
    <s v="Stuart Street Longueville"/>
    <x v="2"/>
    <s v="2066"/>
    <s v="Oct - Dec 2008"/>
    <x v="1"/>
    <n v="2"/>
    <n v="932"/>
    <s v="-12.41%"/>
    <n v="69"/>
    <s v="PARKS"/>
  </r>
  <r>
    <n v="609"/>
    <s v="Longueville Wharf Amenities Block"/>
    <x v="0"/>
    <s v="906487516"/>
    <s v="4103186752"/>
    <s v="4103186752"/>
    <s v="Stuart Street Longueville"/>
    <x v="2"/>
    <s v="2066"/>
    <s v="Jul - Sep 2008"/>
    <x v="1"/>
    <n v="1"/>
    <n v="934"/>
    <s v="-15.25%"/>
    <n v="70"/>
    <s v="PARKS"/>
  </r>
  <r>
    <n v="169"/>
    <s v="Friedlander Pl"/>
    <x v="0"/>
    <s v="838533607"/>
    <s v="4103648230"/>
    <s v="4103648230"/>
    <s v="Friedlander Pl St Leonards"/>
    <x v="3"/>
    <s v="2065"/>
    <s v="Jan - Mar 2008"/>
    <x v="0"/>
    <n v="3"/>
    <n v="934"/>
    <s v="469.51%"/>
    <n v="66"/>
    <s v="WUS"/>
  </r>
  <r>
    <n v="683"/>
    <s v="Longueville Park Grandstand"/>
    <x v="0"/>
    <s v="906477725"/>
    <s v="4103185913"/>
    <s v="4103185913"/>
    <s v="Kenneth Street Longueville"/>
    <x v="2"/>
    <s v="2066"/>
    <s v="Oct - Dec 2005"/>
    <x v="7"/>
    <n v="2"/>
    <n v="938"/>
    <s v="N/A"/>
    <n v="63"/>
    <s v="PARKS"/>
  </r>
  <r>
    <n v="584"/>
    <s v="Tamberine Bay Pool"/>
    <x v="0"/>
    <s v="906495119"/>
    <s v="4103187449"/>
    <s v="4103187449"/>
    <s v="Kallaroo Road Lane Cove"/>
    <x v="0"/>
    <s v="2066"/>
    <s v="Apr - Jun 2009"/>
    <x v="1"/>
    <n v="4"/>
    <n v="939"/>
    <s v="1,186.30%"/>
    <n v="70"/>
    <s v="PARKS"/>
  </r>
  <r>
    <n v="607"/>
    <s v="Longueville Wharf Amenities Block"/>
    <x v="0"/>
    <s v="906487516"/>
    <s v="4103186752"/>
    <s v="4103186752"/>
    <s v="Stuart Street Longueville"/>
    <x v="2"/>
    <s v="2066"/>
    <s v="Jan - Mar 2008"/>
    <x v="0"/>
    <n v="3"/>
    <n v="941"/>
    <s v="-6.09%"/>
    <n v="66"/>
    <s v="PARKS"/>
  </r>
  <r>
    <n v="612"/>
    <s v="Longueville Wharf Amenities Block"/>
    <x v="0"/>
    <s v="906487516"/>
    <s v="4103186752"/>
    <s v="4103186752"/>
    <s v="Stuart Street Longueville"/>
    <x v="2"/>
    <s v="2066"/>
    <s v="Apr - Jun 2009"/>
    <x v="1"/>
    <n v="4"/>
    <n v="955"/>
    <s v="7.18%"/>
    <n v="71"/>
    <s v="PARKS"/>
  </r>
  <r>
    <n v="599"/>
    <s v="Longueville Wharf Amenities Block"/>
    <x v="0"/>
    <s v="906487516"/>
    <s v="4103186752"/>
    <s v="4103186752"/>
    <s v="Stuart Street Longueville"/>
    <x v="2"/>
    <s v="2066"/>
    <s v="Jan - Mar 2006"/>
    <x v="7"/>
    <n v="3"/>
    <n v="957"/>
    <s v="N/A"/>
    <n v="63"/>
    <s v="PARKS"/>
  </r>
  <r>
    <n v="1009"/>
    <s v="Gore Creek Oval"/>
    <x v="0"/>
    <s v="906447920"/>
    <s v="4103183251"/>
    <s v="4103183251"/>
    <s v="Gore Street Greenwich"/>
    <x v="4"/>
    <s v="2066"/>
    <s v="Jul - Sep 2011"/>
    <x v="4"/>
    <n v="1"/>
    <n v="969"/>
    <s v="-19.78%"/>
    <n v="146"/>
    <s v="PARKS"/>
  </r>
  <r>
    <n v="613"/>
    <s v="Longueville Wharf Amenities Block"/>
    <x v="0"/>
    <s v="906487516"/>
    <s v="4103186752"/>
    <s v="4103186752"/>
    <s v="Stuart Street Longueville"/>
    <x v="2"/>
    <s v="2066"/>
    <s v="Jul - Sep 2009"/>
    <x v="2"/>
    <n v="1"/>
    <n v="969"/>
    <s v="3.75%"/>
    <n v="86"/>
    <s v="PARKS"/>
  </r>
  <r>
    <n v="707"/>
    <s v="Longueville Park Grandstand"/>
    <x v="0"/>
    <s v="906477725"/>
    <s v="4103185913"/>
    <s v="4103185913"/>
    <s v="Kenneth Street Longueville"/>
    <x v="2"/>
    <s v="2066"/>
    <s v="Oct - Dec 2011"/>
    <x v="4"/>
    <n v="2"/>
    <n v="975"/>
    <s v="242.11%"/>
    <n v="101"/>
    <s v="PARKS"/>
  </r>
  <r>
    <n v="600"/>
    <s v="Longueville Wharf Amenities Block"/>
    <x v="0"/>
    <s v="906487516"/>
    <s v="4103186752"/>
    <s v="4103186752"/>
    <s v="Stuart Street Longueville"/>
    <x v="2"/>
    <s v="2066"/>
    <s v="Apr - Jun 2006"/>
    <x v="7"/>
    <n v="4"/>
    <n v="991"/>
    <s v="N/A"/>
    <n v="66"/>
    <s v="PARKS"/>
  </r>
  <r>
    <n v="991"/>
    <s v="Gore Creek Oval"/>
    <x v="0"/>
    <s v="906447920"/>
    <s v="4103183251"/>
    <s v="4103183251"/>
    <s v="Gore Street Greenwich"/>
    <x v="4"/>
    <s v="2066"/>
    <s v="Jan - Mar 2007"/>
    <x v="8"/>
    <n v="3"/>
    <n v="993"/>
    <s v="18.78%"/>
    <n v="64"/>
    <s v="PARKS"/>
  </r>
  <r>
    <n v="598"/>
    <s v="Longueville Wharf Amenities Block"/>
    <x v="0"/>
    <s v="906487516"/>
    <s v="4103186752"/>
    <s v="4103186752"/>
    <s v="Stuart Street Longueville"/>
    <x v="2"/>
    <s v="2066"/>
    <s v="Oct - Dec 2005"/>
    <x v="7"/>
    <n v="2"/>
    <n v="1000"/>
    <s v="N/A"/>
    <n v="66"/>
    <s v="PARKS"/>
  </r>
  <r>
    <n v="602"/>
    <s v="Longueville Wharf Amenities Block"/>
    <x v="0"/>
    <s v="906487516"/>
    <s v="4103186752"/>
    <s v="4103186752"/>
    <s v="Stuart Street Longueville"/>
    <x v="2"/>
    <s v="2066"/>
    <s v="Oct - Dec 2006"/>
    <x v="8"/>
    <n v="2"/>
    <n v="1001"/>
    <s v="0.10%"/>
    <n v="65"/>
    <s v="PARKS"/>
  </r>
  <r>
    <n v="578"/>
    <s v="Tamberine Bay Pool"/>
    <x v="0"/>
    <s v="906495119"/>
    <s v="4103187449"/>
    <s v="4103187449"/>
    <s v="Kallaroo Road Lane Cove"/>
    <x v="0"/>
    <s v="2066"/>
    <s v="Oct - Dec 2007"/>
    <x v="0"/>
    <n v="2"/>
    <n v="1002"/>
    <s v="68.97%"/>
    <n v="69"/>
    <s v="PARKS"/>
  </r>
  <r>
    <n v="603"/>
    <s v="Longueville Wharf Amenities Block"/>
    <x v="0"/>
    <s v="906487516"/>
    <s v="4103186752"/>
    <s v="4103186752"/>
    <s v="Stuart Street Longueville"/>
    <x v="2"/>
    <s v="2066"/>
    <s v="Jan - Mar 2007"/>
    <x v="8"/>
    <n v="3"/>
    <n v="1002"/>
    <s v="4.70%"/>
    <n v="64"/>
    <s v="PARKS"/>
  </r>
  <r>
    <n v="572"/>
    <s v="Tamberine Bay Pool"/>
    <x v="0"/>
    <s v="906495119"/>
    <s v="4103187449"/>
    <s v="4103187449"/>
    <s v="Kallaroo Road Lane Cove"/>
    <x v="0"/>
    <s v="2066"/>
    <s v="Apr - Jun 2006"/>
    <x v="7"/>
    <n v="4"/>
    <n v="1006"/>
    <s v="N/A"/>
    <n v="66"/>
    <s v="PARKS"/>
  </r>
  <r>
    <n v="706"/>
    <s v="Longueville Park Grandstand"/>
    <x v="0"/>
    <s v="906477725"/>
    <s v="4103185913"/>
    <s v="4103185913"/>
    <s v="Kenneth Street Longueville"/>
    <x v="2"/>
    <s v="2066"/>
    <s v="Jul - Sep 2011"/>
    <x v="4"/>
    <n v="1"/>
    <n v="1014"/>
    <s v="-37.91%"/>
    <n v="104"/>
    <s v="PARKS"/>
  </r>
  <r>
    <n v="597"/>
    <s v="Longueville Wharf Amenities Block"/>
    <x v="0"/>
    <s v="906487516"/>
    <s v="4103186752"/>
    <s v="4103186752"/>
    <s v="Stuart Street Longueville"/>
    <x v="2"/>
    <s v="2066"/>
    <s v="Jul - Sep 2005"/>
    <x v="7"/>
    <n v="1"/>
    <n v="1016"/>
    <s v="N/A"/>
    <n v="67"/>
    <s v="PARKS"/>
  </r>
  <r>
    <n v="629"/>
    <s v="Longueville Wharf Amenities Block"/>
    <x v="0"/>
    <s v="906487516"/>
    <s v="4103186752"/>
    <s v="4103186752"/>
    <s v="Stuart Street Longueville"/>
    <x v="2"/>
    <s v="2066"/>
    <s v="Jul - Sep 2013"/>
    <x v="6"/>
    <n v="1"/>
    <n v="1018"/>
    <s v="52.85%"/>
    <n v="76"/>
    <s v="PARKS"/>
  </r>
  <r>
    <n v="992"/>
    <s v="Gore Creek Oval"/>
    <x v="0"/>
    <s v="906447920"/>
    <s v="4103183251"/>
    <s v="4103183251"/>
    <s v="Gore Street Greenwich"/>
    <x v="4"/>
    <s v="2066"/>
    <s v="Apr - Jun 2007"/>
    <x v="8"/>
    <n v="4"/>
    <n v="1019"/>
    <s v="-49.98%"/>
    <n v="65"/>
    <s v="PARKS"/>
  </r>
  <r>
    <n v="168"/>
    <s v="Friedlander Pl"/>
    <x v="0"/>
    <s v="838533607"/>
    <s v="4103648230"/>
    <s v="4103648230"/>
    <s v="Friedlander Pl St Leonards"/>
    <x v="3"/>
    <s v="2065"/>
    <s v="Oct - Dec 2007"/>
    <x v="0"/>
    <n v="2"/>
    <n v="1027"/>
    <s v="N/A"/>
    <n v="71"/>
    <s v="WUS"/>
  </r>
  <r>
    <n v="804"/>
    <s v="Car Park Rear, 99 Loungueville Road, Lane Cove"/>
    <x v="0"/>
    <s v="906470511"/>
    <s v="4103185322"/>
    <s v="4103185322"/>
    <s v="99 Longueville Rd Lane Cove"/>
    <x v="0"/>
    <s v="2066"/>
    <s v="Apr - Jun 2011"/>
    <x v="3"/>
    <n v="4"/>
    <n v="1029"/>
    <s v="303.53%"/>
    <n v="103"/>
    <s v="WUS"/>
  </r>
  <r>
    <n v="601"/>
    <s v="Longueville Wharf Amenities Block"/>
    <x v="0"/>
    <s v="906487516"/>
    <s v="4103186752"/>
    <s v="4103186752"/>
    <s v="Stuart Street Longueville"/>
    <x v="2"/>
    <s v="2066"/>
    <s v="Jul - Sep 2006"/>
    <x v="8"/>
    <n v="1"/>
    <n v="1032"/>
    <s v="1.57%"/>
    <n v="66"/>
    <s v="PARKS"/>
  </r>
  <r>
    <n v="708"/>
    <s v="Longueville Park Grandstand"/>
    <x v="0"/>
    <s v="906477725"/>
    <s v="4103185913"/>
    <s v="4103185913"/>
    <s v="Kenneth Street Longueville"/>
    <x v="2"/>
    <s v="2066"/>
    <s v="Jan - Mar 2012"/>
    <x v="4"/>
    <n v="3"/>
    <n v="1041"/>
    <s v="292.83%"/>
    <n v="106"/>
    <s v="PARKS"/>
  </r>
  <r>
    <n v="606"/>
    <s v="Longueville Wharf Amenities Block"/>
    <x v="0"/>
    <s v="906487516"/>
    <s v="4103186752"/>
    <s v="4103186752"/>
    <s v="Stuart Street Longueville"/>
    <x v="2"/>
    <s v="2066"/>
    <s v="Oct - Dec 2007"/>
    <x v="0"/>
    <n v="2"/>
    <n v="1064"/>
    <s v="6.29%"/>
    <n v="74"/>
    <s v="PARKS"/>
  </r>
  <r>
    <n v="814"/>
    <s v="Lane Cove Plaza"/>
    <x v="0"/>
    <s v="924062045"/>
    <s v="4103185084"/>
    <s v="4103185084"/>
    <s v="Burns Bay Road Lane Cove"/>
    <x v="0"/>
    <s v="2066"/>
    <s v="Jul - Sep 2005"/>
    <x v="7"/>
    <n v="1"/>
    <n v="1066"/>
    <s v="N/A"/>
    <n v="70"/>
    <s v="OSUS"/>
  </r>
  <r>
    <n v="993"/>
    <s v="Gore Creek Oval"/>
    <x v="0"/>
    <s v="906447920"/>
    <s v="4103183251"/>
    <s v="4103183251"/>
    <s v="Gore Street Greenwich"/>
    <x v="4"/>
    <s v="2066"/>
    <s v="Jul - Sep 2007"/>
    <x v="0"/>
    <n v="1"/>
    <n v="1087"/>
    <s v="-22.47%"/>
    <n v="76"/>
    <s v="PARKS"/>
  </r>
  <r>
    <n v="997"/>
    <s v="Gore Creek Oval"/>
    <x v="0"/>
    <s v="906447920"/>
    <s v="4103183251"/>
    <s v="4103183251"/>
    <s v="Gore Street Greenwich"/>
    <x v="4"/>
    <s v="2066"/>
    <s v="Jul - Sep 2008"/>
    <x v="1"/>
    <n v="1"/>
    <n v="1100"/>
    <s v="1.20%"/>
    <n v="81"/>
    <s v="PARKS"/>
  </r>
  <r>
    <n v="813"/>
    <s v="Car Park Rear, 99 Loungueville Road, Lane Cove"/>
    <x v="0"/>
    <s v="906470511"/>
    <s v="4103185322"/>
    <s v="4103185322"/>
    <s v="99 Longueville Rd Lane Cove"/>
    <x v="0"/>
    <s v="2066"/>
    <s v="Jul - Sep 2013"/>
    <x v="6"/>
    <n v="1"/>
    <n v="1102"/>
    <s v="-63.94%"/>
    <n v="93"/>
    <s v="WUS"/>
  </r>
  <r>
    <n v="605"/>
    <s v="Longueville Wharf Amenities Block"/>
    <x v="0"/>
    <s v="906487516"/>
    <s v="4103186752"/>
    <s v="4103186752"/>
    <s v="Stuart Street Longueville"/>
    <x v="2"/>
    <s v="2066"/>
    <s v="Jul - Sep 2007"/>
    <x v="0"/>
    <n v="1"/>
    <n v="1102"/>
    <s v="6.78%"/>
    <n v="78"/>
    <s v="PARKS"/>
  </r>
  <r>
    <n v="604"/>
    <s v="Longueville Wharf Amenities Block"/>
    <x v="0"/>
    <s v="906487516"/>
    <s v="4103186752"/>
    <s v="4103186752"/>
    <s v="Stuart Street Longueville"/>
    <x v="2"/>
    <s v="2066"/>
    <s v="Apr - Jun 2007"/>
    <x v="8"/>
    <n v="4"/>
    <n v="1106"/>
    <s v="11.60%"/>
    <n v="70"/>
    <s v="PARKS"/>
  </r>
  <r>
    <n v="628"/>
    <s v="Longueville Wharf Amenities Block"/>
    <x v="0"/>
    <s v="906487516"/>
    <s v="4103186752"/>
    <s v="4103186752"/>
    <s v="Stuart Street Longueville"/>
    <x v="2"/>
    <s v="2066"/>
    <s v="Apr - Jun 2013"/>
    <x v="5"/>
    <n v="4"/>
    <n v="1113"/>
    <s v="-3.05%"/>
    <n v="84"/>
    <s v="PARKS"/>
  </r>
  <r>
    <n v="265"/>
    <s v="Greenwich Library"/>
    <x v="0"/>
    <s v="825586463"/>
    <s v="4103536528"/>
    <s v="4103536528"/>
    <s v="48 Greenwich Road Greenwich"/>
    <x v="4"/>
    <s v="2065"/>
    <s v="Apr - Jun 2007"/>
    <x v="8"/>
    <n v="4"/>
    <n v="1114"/>
    <s v="-12.08%"/>
    <n v="71"/>
    <s v="FACILITIES"/>
  </r>
  <r>
    <n v="714"/>
    <s v="Longueville Park Grandstand"/>
    <x v="0"/>
    <s v="906477725"/>
    <s v="4103185913"/>
    <s v="4103185913"/>
    <s v="Kenneth Street Longueville"/>
    <x v="2"/>
    <s v="2066"/>
    <s v="Jul - Sep 2013"/>
    <x v="6"/>
    <n v="1"/>
    <n v="1120"/>
    <s v="38.27%"/>
    <n v="93"/>
    <s v="PARKS"/>
  </r>
  <r>
    <n v="1017"/>
    <s v="Gore Creek Oval"/>
    <x v="0"/>
    <s v="906447920"/>
    <s v="4103183251"/>
    <s v="4103183251"/>
    <s v="Gore Street Greenwich"/>
    <x v="4"/>
    <s v="2066"/>
    <s v="Jul - Sep 2013"/>
    <x v="6"/>
    <n v="1"/>
    <n v="1142"/>
    <s v="-16.28%"/>
    <n v="107"/>
    <s v="PARKS"/>
  </r>
  <r>
    <n v="1001"/>
    <s v="Gore Creek Oval"/>
    <x v="0"/>
    <s v="906447920"/>
    <s v="4103183251"/>
    <s v="4103183251"/>
    <s v="Gore Street Greenwich"/>
    <x v="4"/>
    <s v="2066"/>
    <s v="Jul - Sep 2009"/>
    <x v="2"/>
    <n v="1"/>
    <n v="1147"/>
    <s v="4.27%"/>
    <n v="143"/>
    <s v="PARKS"/>
  </r>
  <r>
    <n v="781"/>
    <s v="Car Park Rear, 99 Loungueville Road, Lane Cove"/>
    <x v="0"/>
    <s v="906470511"/>
    <s v="4103185322"/>
    <s v="4103185322"/>
    <s v="99 Longueville Rd Lane Cove"/>
    <x v="0"/>
    <s v="2066"/>
    <s v="Jul - Sep 2005"/>
    <x v="7"/>
    <n v="1"/>
    <n v="1147"/>
    <s v="N/A"/>
    <n v="76"/>
    <s v="WUS"/>
  </r>
  <r>
    <n v="624"/>
    <s v="Longueville Wharf Amenities Block"/>
    <x v="0"/>
    <s v="906487516"/>
    <s v="4103186752"/>
    <s v="4103186752"/>
    <s v="Stuart Street Longueville"/>
    <x v="2"/>
    <s v="2066"/>
    <s v="Apr - Jun 2012"/>
    <x v="4"/>
    <n v="4"/>
    <n v="1148"/>
    <s v="-46.28%"/>
    <n v="89"/>
    <s v="PARKS"/>
  </r>
  <r>
    <n v="1012"/>
    <s v="Gore Creek Oval"/>
    <x v="0"/>
    <s v="906447920"/>
    <s v="4103183251"/>
    <s v="4103183251"/>
    <s v="Gore Street Greenwich"/>
    <x v="4"/>
    <s v="2066"/>
    <s v="Apr - Jun 2012"/>
    <x v="4"/>
    <n v="4"/>
    <n v="1153"/>
    <s v="-20.26%"/>
    <n v="173"/>
    <s v="PARKS"/>
  </r>
  <r>
    <n v="159"/>
    <s v="Friedlander Pl"/>
    <x v="0"/>
    <s v="838533607"/>
    <s v="4103648230"/>
    <s v="4103648230"/>
    <s v="Friedlander Pl St Leonards"/>
    <x v="3"/>
    <s v="2065"/>
    <s v="Jul - Sep 2005"/>
    <x v="7"/>
    <n v="1"/>
    <n v="1158"/>
    <s v="N/A"/>
    <n v="76"/>
    <s v="WUS"/>
  </r>
  <r>
    <n v="819"/>
    <s v="Lane Cove Plaza"/>
    <x v="0"/>
    <s v="924062045"/>
    <s v="4103185084"/>
    <s v="4103185084"/>
    <s v="Burns Bay Road Lane Cove"/>
    <x v="0"/>
    <s v="2066"/>
    <s v="Oct - Dec 2006"/>
    <x v="8"/>
    <n v="2"/>
    <n v="1159"/>
    <s v="672.67%"/>
    <n v="73"/>
    <s v="OSUS"/>
  </r>
  <r>
    <n v="1101"/>
    <s v="Tantallon Oval"/>
    <x v="0"/>
    <s v="906546586"/>
    <s v="4102026989"/>
    <s v="4102026989"/>
    <s v="Epping Road Lane Cove"/>
    <x v="0"/>
    <s v="2066"/>
    <s v="Jul - Sep 2009"/>
    <x v="2"/>
    <n v="1"/>
    <n v="1168"/>
    <s v="-40.38%"/>
    <n v="126"/>
    <s v="PARKS"/>
  </r>
  <r>
    <n v="1102"/>
    <s v="Tantallon Oval"/>
    <x v="0"/>
    <s v="906546586"/>
    <s v="4102026989"/>
    <s v="4102026989"/>
    <s v="Epping Road Lane Cove"/>
    <x v="0"/>
    <s v="2066"/>
    <s v="Oct - Dec 2009"/>
    <x v="2"/>
    <n v="2"/>
    <n v="1181"/>
    <s v="-28.38%"/>
    <n v="116"/>
    <s v="PARKS"/>
  </r>
  <r>
    <n v="897"/>
    <s v="4 Little Street Lane Cove"/>
    <x v="0"/>
    <s v="906463752"/>
    <s v="4103184736"/>
    <s v="4103184736"/>
    <s v="4 Little Street Lane Cove"/>
    <x v="0"/>
    <s v="2066"/>
    <s v="Oct - Dec 2011"/>
    <x v="4"/>
    <n v="2"/>
    <n v="1186"/>
    <s v="34.93%"/>
    <n v="121"/>
    <s v="Manager - Open Space"/>
  </r>
  <r>
    <n v="170"/>
    <s v="Friedlander Pl"/>
    <x v="0"/>
    <s v="838533607"/>
    <s v="4103648230"/>
    <s v="4103648230"/>
    <s v="Friedlander Pl St Leonards"/>
    <x v="3"/>
    <s v="2065"/>
    <s v="Apr - Jun 2008"/>
    <x v="0"/>
    <n v="4"/>
    <n v="1189"/>
    <s v="-8.40%"/>
    <n v="83"/>
    <s v="WUS"/>
  </r>
  <r>
    <n v="894"/>
    <s v="4 Little Street Lane Cove"/>
    <x v="0"/>
    <s v="906463752"/>
    <s v="4103184736"/>
    <s v="4103184736"/>
    <s v="4 Little Street Lane Cove"/>
    <x v="0"/>
    <s v="2066"/>
    <s v="Jan - Mar 2011"/>
    <x v="3"/>
    <n v="3"/>
    <n v="1207"/>
    <s v="-23.41%"/>
    <n v="118"/>
    <s v="Manager - Open Space"/>
  </r>
  <r>
    <n v="1005"/>
    <s v="Gore Creek Oval"/>
    <x v="0"/>
    <s v="906447920"/>
    <s v="4103183251"/>
    <s v="4103183251"/>
    <s v="Gore Street Greenwich"/>
    <x v="4"/>
    <s v="2066"/>
    <s v="Jul - Sep 2010"/>
    <x v="3"/>
    <n v="1"/>
    <n v="1208"/>
    <s v="5.32%"/>
    <n v="164"/>
    <s v="PARKS"/>
  </r>
  <r>
    <n v="261"/>
    <s v="Greenwich Library"/>
    <x v="0"/>
    <s v="825586463"/>
    <s v="4103536528"/>
    <s v="4103536528"/>
    <s v="48 Greenwich Road Greenwich"/>
    <x v="4"/>
    <s v="2065"/>
    <s v="Apr - Jun 2006"/>
    <x v="7"/>
    <n v="4"/>
    <n v="1267"/>
    <s v="N/A"/>
    <n v="82"/>
    <s v="FACILITIES"/>
  </r>
  <r>
    <n v="1114"/>
    <s v="Tantallon Oval"/>
    <x v="0"/>
    <s v="906546586"/>
    <s v="4102026989"/>
    <s v="4102026989"/>
    <s v="Epping Road Lane Cove"/>
    <x v="0"/>
    <s v="2066"/>
    <s v="Oct - Dec 2012"/>
    <x v="5"/>
    <n v="2"/>
    <n v="1292"/>
    <s v="-31.78%"/>
    <n v="156"/>
    <s v="PARKS"/>
  </r>
  <r>
    <n v="166"/>
    <s v="Friedlander Pl"/>
    <x v="0"/>
    <s v="838533607"/>
    <s v="4103648230"/>
    <s v="4103648230"/>
    <s v="Friedlander Pl St Leonards"/>
    <x v="3"/>
    <s v="2065"/>
    <s v="Apr - Jun 2007"/>
    <x v="8"/>
    <n v="4"/>
    <n v="1298"/>
    <s v="153.02%"/>
    <n v="82"/>
    <s v="WUS"/>
  </r>
  <r>
    <n v="627"/>
    <s v="Longueville Wharf Amenities Block"/>
    <x v="0"/>
    <s v="906487516"/>
    <s v="4103186752"/>
    <s v="4103186752"/>
    <s v="Stuart Street Longueville"/>
    <x v="2"/>
    <s v="2066"/>
    <s v="Jan - Mar 2013"/>
    <x v="5"/>
    <n v="3"/>
    <n v="1299"/>
    <s v="-37.52%"/>
    <n v="106"/>
    <s v="PARKS"/>
  </r>
  <r>
    <n v="277"/>
    <s v="Greenwich Library"/>
    <x v="0"/>
    <s v="825586463"/>
    <s v="4103536528"/>
    <s v="4103536528"/>
    <s v="48 Greenwich Road Greenwich"/>
    <x v="4"/>
    <s v="2065"/>
    <s v="Apr - Jun 2010"/>
    <x v="2"/>
    <n v="4"/>
    <n v="1302"/>
    <s v="-3.05%"/>
    <n v="114"/>
    <s v="FACILITIES"/>
  </r>
  <r>
    <n v="289"/>
    <s v="Greenwich Library"/>
    <x v="0"/>
    <s v="825586463"/>
    <s v="4103536528"/>
    <s v="4103536528"/>
    <s v="48 Greenwich Road Greenwich"/>
    <x v="4"/>
    <s v="2065"/>
    <s v="Apr - Jun 2013"/>
    <x v="5"/>
    <n v="4"/>
    <n v="1313"/>
    <s v="-1.87%"/>
    <n v="99"/>
    <s v="FACILITIES"/>
  </r>
  <r>
    <n v="282"/>
    <s v="Greenwich Library"/>
    <x v="0"/>
    <s v="825586463"/>
    <s v="4103536528"/>
    <s v="4103536528"/>
    <s v="48 Greenwich Road Greenwich"/>
    <x v="4"/>
    <s v="2065"/>
    <s v="Jul - Sep 2011"/>
    <x v="4"/>
    <n v="1"/>
    <n v="1329"/>
    <s v="-6.28%"/>
    <n v="133"/>
    <s v="FACILITIES"/>
  </r>
  <r>
    <n v="285"/>
    <s v="Greenwich Library"/>
    <x v="0"/>
    <s v="825586463"/>
    <s v="4103536528"/>
    <s v="4103536528"/>
    <s v="48 Greenwich Road Greenwich"/>
    <x v="4"/>
    <s v="2065"/>
    <s v="Apr - Jun 2012"/>
    <x v="4"/>
    <n v="4"/>
    <n v="1338"/>
    <s v="-8.36%"/>
    <n v="134"/>
    <s v="FACILITIES"/>
  </r>
  <r>
    <n v="898"/>
    <s v="4 Little Street Lane Cove"/>
    <x v="0"/>
    <s v="906463752"/>
    <s v="4103184736"/>
    <s v="4103184736"/>
    <s v="4 Little Street Lane Cove"/>
    <x v="0"/>
    <s v="2066"/>
    <s v="Jan - Mar 2012"/>
    <x v="4"/>
    <n v="3"/>
    <n v="1341"/>
    <s v="11.10%"/>
    <n v="135"/>
    <s v="Manager - Open Space"/>
  </r>
  <r>
    <n v="273"/>
    <s v="Greenwich Library"/>
    <x v="0"/>
    <s v="825586463"/>
    <s v="4103536528"/>
    <s v="4103536528"/>
    <s v="48 Greenwich Road Greenwich"/>
    <x v="4"/>
    <s v="2065"/>
    <s v="Apr - Jun 2009"/>
    <x v="1"/>
    <n v="4"/>
    <n v="1343"/>
    <s v="-4.14%"/>
    <n v="99"/>
    <s v="FACILITIES"/>
  </r>
  <r>
    <n v="274"/>
    <s v="Greenwich Library"/>
    <x v="0"/>
    <s v="825586463"/>
    <s v="4103536528"/>
    <s v="4103536528"/>
    <s v="48 Greenwich Road Greenwich"/>
    <x v="4"/>
    <s v="2065"/>
    <s v="Jul - Sep 2009"/>
    <x v="2"/>
    <n v="1"/>
    <n v="1345"/>
    <s v="-17.18%"/>
    <n v="117"/>
    <s v="FACILITIES"/>
  </r>
  <r>
    <n v="262"/>
    <s v="Greenwich Library"/>
    <x v="0"/>
    <s v="825586463"/>
    <s v="4103536528"/>
    <s v="4103536528"/>
    <s v="48 Greenwich Road Greenwich"/>
    <x v="4"/>
    <s v="2065"/>
    <s v="Jul - Sep 2006"/>
    <x v="8"/>
    <n v="1"/>
    <n v="1346"/>
    <s v="-4.81%"/>
    <n v="85"/>
    <s v="FACILITIES"/>
  </r>
  <r>
    <n v="1049"/>
    <s v="Greenwich Baths Cottage"/>
    <x v="0"/>
    <s v="874060834"/>
    <s v="4103182984"/>
    <s v="4103182984"/>
    <s v="St Lawrence Steet Greenwich"/>
    <x v="4"/>
    <s v="2065"/>
    <s v="Jan - Mar 2013"/>
    <x v="5"/>
    <n v="3"/>
    <n v="1347"/>
    <s v="-1.82%"/>
    <n v="159"/>
    <s v="FACILITIES"/>
  </r>
  <r>
    <n v="266"/>
    <s v="Greenwich Library"/>
    <x v="0"/>
    <s v="825586463"/>
    <s v="4103536528"/>
    <s v="4103536528"/>
    <s v="48 Greenwich Road Greenwich"/>
    <x v="4"/>
    <s v="2065"/>
    <s v="Jul - Sep 2007"/>
    <x v="0"/>
    <n v="1"/>
    <n v="1352"/>
    <s v="0.45%"/>
    <n v="94"/>
    <s v="FACILITIES"/>
  </r>
  <r>
    <n v="889"/>
    <s v="4 Little Street Lane Cove"/>
    <x v="0"/>
    <s v="906463752"/>
    <s v="4103184736"/>
    <s v="4103184736"/>
    <s v="4 Little Street Lane Cove"/>
    <x v="0"/>
    <s v="2066"/>
    <s v="Oct - Dec 2009"/>
    <x v="2"/>
    <n v="2"/>
    <n v="1361"/>
    <s v="-22.14%"/>
    <n v="119"/>
    <s v="Manager - Open Space"/>
  </r>
  <r>
    <n v="1013"/>
    <s v="Gore Creek Oval"/>
    <x v="0"/>
    <s v="906447920"/>
    <s v="4103183251"/>
    <s v="4103183251"/>
    <s v="Gore Street Greenwich"/>
    <x v="4"/>
    <s v="2066"/>
    <s v="Jul - Sep 2012"/>
    <x v="5"/>
    <n v="1"/>
    <n v="1364"/>
    <s v="40.76%"/>
    <n v="228"/>
    <s v="PARKS"/>
  </r>
  <r>
    <n v="1045"/>
    <s v="Greenwich Baths Cottage"/>
    <x v="0"/>
    <s v="874060834"/>
    <s v="4103182984"/>
    <s v="4103182984"/>
    <s v="St Lawrence Steet Greenwich"/>
    <x v="4"/>
    <s v="2065"/>
    <s v="Jan - Mar 2012"/>
    <x v="4"/>
    <n v="3"/>
    <n v="1372"/>
    <s v="N/A"/>
    <n v="160"/>
    <s v="FACILITIES"/>
  </r>
  <r>
    <n v="985"/>
    <s v="Gore Creek Oval"/>
    <x v="0"/>
    <s v="906447920"/>
    <s v="4103183251"/>
    <s v="4103183251"/>
    <s v="Gore Street Greenwich"/>
    <x v="4"/>
    <s v="2066"/>
    <s v="Jul - Sep 2005"/>
    <x v="7"/>
    <n v="1"/>
    <n v="1390"/>
    <s v="N/A"/>
    <n v="90"/>
    <s v="PARKS"/>
  </r>
  <r>
    <n v="1090"/>
    <s v="Tantallon Oval"/>
    <x v="0"/>
    <s v="906546586"/>
    <s v="4102026989"/>
    <s v="4102026989"/>
    <s v="Epping Road Lane Cove"/>
    <x v="0"/>
    <s v="2066"/>
    <s v="Oct - Dec 2006"/>
    <x v="8"/>
    <n v="2"/>
    <n v="1396"/>
    <s v="-40.16%"/>
    <n v="95"/>
    <s v="PARKS"/>
  </r>
  <r>
    <n v="286"/>
    <s v="Greenwich Library"/>
    <x v="0"/>
    <s v="825586463"/>
    <s v="4103536528"/>
    <s v="4103536528"/>
    <s v="48 Greenwich Road Greenwich"/>
    <x v="4"/>
    <s v="2065"/>
    <s v="Jul - Sep 2012"/>
    <x v="5"/>
    <n v="1"/>
    <n v="1398"/>
    <s v="5.19%"/>
    <n v="141"/>
    <s v="FACILITIES"/>
  </r>
  <r>
    <n v="269"/>
    <s v="Greenwich Library"/>
    <x v="0"/>
    <s v="825586463"/>
    <s v="4103536528"/>
    <s v="4103536528"/>
    <s v="48 Greenwich Road Greenwich"/>
    <x v="4"/>
    <s v="2065"/>
    <s v="Apr - Jun 2008"/>
    <x v="0"/>
    <n v="4"/>
    <n v="1401"/>
    <s v="25.76%"/>
    <n v="97"/>
    <s v="FACILITIES"/>
  </r>
  <r>
    <n v="478"/>
    <s v="Blackman Park"/>
    <x v="0"/>
    <s v="906538323"/>
    <s v="4103191138"/>
    <s v="4103191138"/>
    <s v="Lincoln Street Lane Cove"/>
    <x v="0"/>
    <s v="2066"/>
    <s v="Oct - Dec 2011"/>
    <x v="4"/>
    <n v="2"/>
    <n v="1401"/>
    <s v="65.80%"/>
    <n v="145"/>
    <s v="PARKS"/>
  </r>
  <r>
    <n v="989"/>
    <s v="Gore Creek Oval"/>
    <x v="0"/>
    <s v="906447920"/>
    <s v="4103183251"/>
    <s v="4103183251"/>
    <s v="Gore Street Greenwich"/>
    <x v="4"/>
    <s v="2066"/>
    <s v="Jul - Sep 2006"/>
    <x v="8"/>
    <n v="1"/>
    <n v="1402"/>
    <s v="0.86%"/>
    <n v="87"/>
    <s v="PARKS"/>
  </r>
  <r>
    <n v="258"/>
    <s v="Greenwich Library"/>
    <x v="0"/>
    <s v="825586463"/>
    <s v="4103536528"/>
    <s v="4103536528"/>
    <s v="48 Greenwich Road Greenwich"/>
    <x v="4"/>
    <s v="2065"/>
    <s v="Jul - Sep 2005"/>
    <x v="7"/>
    <n v="1"/>
    <n v="1414"/>
    <s v="N/A"/>
    <n v="91"/>
    <s v="FACILITIES"/>
  </r>
  <r>
    <n v="278"/>
    <s v="Greenwich Library"/>
    <x v="0"/>
    <s v="825586463"/>
    <s v="4103536528"/>
    <s v="4103536528"/>
    <s v="48 Greenwich Road Greenwich"/>
    <x v="4"/>
    <s v="2065"/>
    <s v="Jul - Sep 2010"/>
    <x v="3"/>
    <n v="1"/>
    <n v="1418"/>
    <s v="5.43%"/>
    <n v="137"/>
    <s v="FACILITIES"/>
  </r>
  <r>
    <n v="692"/>
    <s v="Longueville Park Grandstand"/>
    <x v="0"/>
    <s v="906477725"/>
    <s v="4103185913"/>
    <s v="4103185913"/>
    <s v="Kenneth Street Longueville"/>
    <x v="2"/>
    <s v="2066"/>
    <s v="Jan - Mar 2008"/>
    <x v="0"/>
    <n v="3"/>
    <n v="1420"/>
    <s v="68.25%"/>
    <n v="98"/>
    <s v="PARKS"/>
  </r>
  <r>
    <n v="509"/>
    <s v="Carisbrook House"/>
    <x v="0"/>
    <s v="906528176"/>
    <s v="4103190316"/>
    <s v="4103190316"/>
    <s v="334 Burns Bay Road Lane Cove"/>
    <x v="0"/>
    <s v="2066"/>
    <s v="Apr - Jun 2011"/>
    <x v="3"/>
    <n v="4"/>
    <n v="1422"/>
    <s v="-55.03%"/>
    <n v="138"/>
    <s v="FACILITIES"/>
  </r>
  <r>
    <n v="513"/>
    <s v="Carisbrook House"/>
    <x v="0"/>
    <s v="906528176"/>
    <s v="4103190316"/>
    <s v="4103190316"/>
    <s v="334 Burns Bay Road Lane Cove"/>
    <x v="0"/>
    <s v="2066"/>
    <s v="Apr - Jun 2012"/>
    <x v="4"/>
    <n v="4"/>
    <n v="1426"/>
    <s v="0.28%"/>
    <n v="143"/>
    <s v="FACILITIES"/>
  </r>
  <r>
    <n v="996"/>
    <s v="Gore Creek Oval"/>
    <x v="0"/>
    <s v="906447920"/>
    <s v="4103183251"/>
    <s v="4103183251"/>
    <s v="Gore Street Greenwich"/>
    <x v="4"/>
    <s v="2066"/>
    <s v="Apr - Jun 2008"/>
    <x v="0"/>
    <n v="4"/>
    <n v="1437"/>
    <s v="41.02%"/>
    <n v="99"/>
    <s v="PARKS"/>
  </r>
  <r>
    <n v="1055"/>
    <s v="Greenwich Baths"/>
    <x v="0"/>
    <s v="906444697"/>
    <s v="4103182983"/>
    <s v="4103182983"/>
    <s v="St Lawrence Steet Greenwich"/>
    <x v="4"/>
    <s v="2065"/>
    <s v="Apr - Jun 2006"/>
    <x v="7"/>
    <n v="4"/>
    <n v="1444"/>
    <s v="N/A"/>
    <n v="87"/>
    <s v="FACILITIES"/>
  </r>
  <r>
    <n v="1059"/>
    <s v="Greenwich Baths"/>
    <x v="0"/>
    <s v="906444697"/>
    <s v="4103182983"/>
    <s v="4103182983"/>
    <s v="St Lawrence Steet Greenwich"/>
    <x v="4"/>
    <s v="2065"/>
    <s v="Apr - Jun 2007"/>
    <x v="8"/>
    <n v="4"/>
    <n v="1444"/>
    <s v="0.00%"/>
    <n v="87"/>
    <s v="FACILITIES"/>
  </r>
  <r>
    <n v="1063"/>
    <s v="Greenwich Baths"/>
    <x v="0"/>
    <s v="906444697"/>
    <s v="4103182983"/>
    <s v="4103182983"/>
    <s v="St Lawrence Steet Greenwich"/>
    <x v="4"/>
    <s v="2065"/>
    <s v="Apr - Jun 2008"/>
    <x v="0"/>
    <n v="4"/>
    <n v="1444"/>
    <s v="0.00%"/>
    <n v="87"/>
    <s v="FACILITIES"/>
  </r>
  <r>
    <n v="1067"/>
    <s v="Greenwich Baths"/>
    <x v="0"/>
    <s v="906444697"/>
    <s v="4103182983"/>
    <s v="4103182983"/>
    <s v="St Lawrence Steet Greenwich"/>
    <x v="4"/>
    <s v="2065"/>
    <s v="Apr - Jun 2009"/>
    <x v="1"/>
    <n v="4"/>
    <n v="1444"/>
    <s v="0.00%"/>
    <n v="87"/>
    <s v="FACILITIES"/>
  </r>
  <r>
    <n v="1071"/>
    <s v="Greenwich Baths"/>
    <x v="0"/>
    <s v="906444697"/>
    <s v="4103182983"/>
    <s v="4103182983"/>
    <s v="St Lawrence Steet Greenwich"/>
    <x v="4"/>
    <s v="2065"/>
    <s v="Apr - Jun 2010"/>
    <x v="2"/>
    <n v="4"/>
    <n v="1444"/>
    <s v="0.00%"/>
    <n v="87"/>
    <s v="FACILITIES"/>
  </r>
  <r>
    <n v="1075"/>
    <s v="Greenwich Baths"/>
    <x v="0"/>
    <s v="906444697"/>
    <s v="4103182983"/>
    <s v="4103182983"/>
    <s v="St Lawrence Steet Greenwich"/>
    <x v="4"/>
    <s v="2065"/>
    <s v="Apr - Jun 2011"/>
    <x v="3"/>
    <n v="4"/>
    <n v="1444"/>
    <s v="0.00%"/>
    <n v="87"/>
    <s v="FACILITIES"/>
  </r>
  <r>
    <n v="1079"/>
    <s v="Greenwich Baths"/>
    <x v="0"/>
    <s v="906444697"/>
    <s v="4103182983"/>
    <s v="4103182983"/>
    <s v="St Lawrence Steet Greenwich"/>
    <x v="4"/>
    <s v="2065"/>
    <s v="Apr - Jun 2012"/>
    <x v="4"/>
    <n v="4"/>
    <n v="1444"/>
    <s v="0.00%"/>
    <n v="87"/>
    <s v="FACILITIES"/>
  </r>
  <r>
    <n v="1083"/>
    <s v="Greenwich Baths"/>
    <x v="0"/>
    <s v="906444697"/>
    <s v="4103182983"/>
    <s v="4103182983"/>
    <s v="St Lawrence Steet Greenwich"/>
    <x v="4"/>
    <s v="2065"/>
    <s v="Apr - Jun 2013"/>
    <x v="5"/>
    <n v="4"/>
    <n v="1444"/>
    <s v="0.00%"/>
    <n v="87"/>
    <s v="FACILITIES"/>
  </r>
  <r>
    <n v="1008"/>
    <s v="Gore Creek Oval"/>
    <x v="0"/>
    <s v="906447920"/>
    <s v="4103183251"/>
    <s v="4103183251"/>
    <s v="Gore Street Greenwich"/>
    <x v="4"/>
    <s v="2066"/>
    <s v="Apr - Jun 2011"/>
    <x v="3"/>
    <n v="4"/>
    <n v="1446"/>
    <s v="-4.74%"/>
    <n v="200"/>
    <s v="PARKS"/>
  </r>
  <r>
    <n v="1016"/>
    <s v="Gore Creek Oval"/>
    <x v="0"/>
    <s v="906447920"/>
    <s v="4103183251"/>
    <s v="4103183251"/>
    <s v="Gore Street Greenwich"/>
    <x v="4"/>
    <s v="2066"/>
    <s v="Apr - Jun 2013"/>
    <x v="5"/>
    <n v="4"/>
    <n v="1459"/>
    <s v="26.54%"/>
    <n v="133"/>
    <s v="PARKS"/>
  </r>
  <r>
    <n v="281"/>
    <s v="Greenwich Library"/>
    <x v="0"/>
    <s v="825586463"/>
    <s v="4103536528"/>
    <s v="4103536528"/>
    <s v="48 Greenwich Road Greenwich"/>
    <x v="4"/>
    <s v="2065"/>
    <s v="Apr - Jun 2011"/>
    <x v="3"/>
    <n v="4"/>
    <n v="1460"/>
    <s v="12.14%"/>
    <n v="141"/>
    <s v="FACILITIES"/>
  </r>
  <r>
    <n v="290"/>
    <s v="Greenwich Library"/>
    <x v="0"/>
    <s v="825586463"/>
    <s v="4103536528"/>
    <s v="4103536528"/>
    <s v="48 Greenwich Road Greenwich"/>
    <x v="4"/>
    <s v="2065"/>
    <s v="Jul - Sep 2013"/>
    <x v="6"/>
    <n v="1"/>
    <n v="1466"/>
    <s v="4.86%"/>
    <n v="101"/>
    <s v="FACILITIES"/>
  </r>
  <r>
    <n v="167"/>
    <s v="Friedlander Pl"/>
    <x v="0"/>
    <s v="838533607"/>
    <s v="4103648230"/>
    <s v="4103648230"/>
    <s v="Friedlander Pl St Leonards"/>
    <x v="3"/>
    <s v="2065"/>
    <s v="Jul - Sep 2007"/>
    <x v="0"/>
    <n v="1"/>
    <n v="1487"/>
    <s v="4,546.88%"/>
    <n v="103"/>
    <s v="WUS"/>
  </r>
  <r>
    <n v="1106"/>
    <s v="Tantallon Oval"/>
    <x v="0"/>
    <s v="906546586"/>
    <s v="4102026989"/>
    <s v="4102026989"/>
    <s v="Epping Road Lane Cove"/>
    <x v="0"/>
    <s v="2066"/>
    <s v="Oct - Dec 2010"/>
    <x v="3"/>
    <n v="2"/>
    <n v="1511"/>
    <s v="27.94%"/>
    <n v="154"/>
    <s v="PARKS"/>
  </r>
  <r>
    <n v="1004"/>
    <s v="Gore Creek Oval"/>
    <x v="0"/>
    <s v="906447920"/>
    <s v="4103183251"/>
    <s v="4103183251"/>
    <s v="Gore Street Greenwich"/>
    <x v="4"/>
    <s v="2066"/>
    <s v="Apr - Jun 2010"/>
    <x v="2"/>
    <n v="4"/>
    <n v="1518"/>
    <s v="-3.86%"/>
    <n v="200"/>
    <s v="PARKS"/>
  </r>
  <r>
    <n v="611"/>
    <s v="Longueville Wharf Amenities Block"/>
    <x v="0"/>
    <s v="906487516"/>
    <s v="4103186752"/>
    <s v="4103186752"/>
    <s v="Stuart Street Longueville"/>
    <x v="2"/>
    <s v="2066"/>
    <s v="Jan - Mar 2009"/>
    <x v="1"/>
    <n v="3"/>
    <n v="1549"/>
    <s v="64.61%"/>
    <n v="114"/>
    <s v="PARKS"/>
  </r>
  <r>
    <n v="575"/>
    <s v="Tamberine Bay Pool"/>
    <x v="0"/>
    <s v="906495119"/>
    <s v="4103187449"/>
    <s v="4103187449"/>
    <s v="Kallaroo Road Lane Cove"/>
    <x v="0"/>
    <s v="2066"/>
    <s v="Jan - Mar 2007"/>
    <x v="8"/>
    <n v="3"/>
    <n v="1562"/>
    <s v="84.85%"/>
    <n v="97"/>
    <s v="PARKS"/>
  </r>
  <r>
    <n v="777"/>
    <s v="Lane Cove Seniors Centre"/>
    <x v="0"/>
    <s v="926260382"/>
    <s v="4103185689"/>
    <s v="4103185689"/>
    <s v="180 Longueville Road Lane Cove"/>
    <x v="0"/>
    <s v="2066"/>
    <s v="Oct - Dec 2012"/>
    <x v="5"/>
    <n v="2"/>
    <n v="1564"/>
    <s v="-40.94%"/>
    <n v="197"/>
    <s v="FACILITIES"/>
  </r>
  <r>
    <n v="1099"/>
    <s v="Tantallon Oval"/>
    <x v="0"/>
    <s v="906546586"/>
    <s v="4102026989"/>
    <s v="4102026989"/>
    <s v="Epping Road Lane Cove"/>
    <x v="0"/>
    <s v="2066"/>
    <s v="Jan - Mar 2009"/>
    <x v="1"/>
    <n v="3"/>
    <n v="1571"/>
    <s v="-28.13%"/>
    <n v="124"/>
    <s v="PARKS"/>
  </r>
  <r>
    <n v="890"/>
    <s v="4 Little Street Lane Cove"/>
    <x v="0"/>
    <s v="906463752"/>
    <s v="4103184736"/>
    <s v="4103184736"/>
    <s v="4 Little Street Lane Cove"/>
    <x v="0"/>
    <s v="2066"/>
    <s v="Jan - Mar 2010"/>
    <x v="2"/>
    <n v="3"/>
    <n v="1576"/>
    <s v="-6.69%"/>
    <n v="136"/>
    <s v="Manager - Open Space"/>
  </r>
  <r>
    <n v="1000"/>
    <s v="Gore Creek Oval"/>
    <x v="0"/>
    <s v="906447920"/>
    <s v="4103183251"/>
    <s v="4103183251"/>
    <s v="Gore Street Greenwich"/>
    <x v="4"/>
    <s v="2066"/>
    <s v="Apr - Jun 2009"/>
    <x v="1"/>
    <n v="4"/>
    <n v="1579"/>
    <s v="9.88%"/>
    <n v="151"/>
    <s v="PARKS"/>
  </r>
  <r>
    <n v="1052"/>
    <s v="Greenwich Baths"/>
    <x v="0"/>
    <s v="906444697"/>
    <s v="4103182983"/>
    <s v="4103182983"/>
    <s v="St Lawrence Steet Greenwich"/>
    <x v="4"/>
    <s v="2065"/>
    <s v="Jul - Sep 2005"/>
    <x v="7"/>
    <n v="1"/>
    <n v="1594"/>
    <s v="N/A"/>
    <n v="96"/>
    <s v="FACILITIES"/>
  </r>
  <r>
    <n v="1056"/>
    <s v="Greenwich Baths"/>
    <x v="0"/>
    <s v="906444697"/>
    <s v="4103182983"/>
    <s v="4103182983"/>
    <s v="St Lawrence Steet Greenwich"/>
    <x v="4"/>
    <s v="2065"/>
    <s v="Jul - Sep 2006"/>
    <x v="8"/>
    <n v="1"/>
    <n v="1594"/>
    <s v="0.00%"/>
    <n v="96"/>
    <s v="FACILITIES"/>
  </r>
  <r>
    <n v="1060"/>
    <s v="Greenwich Baths"/>
    <x v="0"/>
    <s v="906444697"/>
    <s v="4103182983"/>
    <s v="4103182983"/>
    <s v="St Lawrence Steet Greenwich"/>
    <x v="4"/>
    <s v="2065"/>
    <s v="Jul - Sep 2007"/>
    <x v="0"/>
    <n v="1"/>
    <n v="1594"/>
    <s v="0.00%"/>
    <n v="96"/>
    <s v="FACILITIES"/>
  </r>
  <r>
    <n v="1064"/>
    <s v="Greenwich Baths"/>
    <x v="0"/>
    <s v="906444697"/>
    <s v="4103182983"/>
    <s v="4103182983"/>
    <s v="St Lawrence Steet Greenwich"/>
    <x v="4"/>
    <s v="2065"/>
    <s v="Jul - Sep 2008"/>
    <x v="1"/>
    <n v="1"/>
    <n v="1594"/>
    <s v="0.00%"/>
    <n v="96"/>
    <s v="FACILITIES"/>
  </r>
  <r>
    <n v="1068"/>
    <s v="Greenwich Baths"/>
    <x v="0"/>
    <s v="906444697"/>
    <s v="4103182983"/>
    <s v="4103182983"/>
    <s v="St Lawrence Steet Greenwich"/>
    <x v="4"/>
    <s v="2065"/>
    <s v="Jul - Sep 2009"/>
    <x v="2"/>
    <n v="1"/>
    <n v="1594"/>
    <s v="0.00%"/>
    <n v="96"/>
    <s v="FACILITIES"/>
  </r>
  <r>
    <n v="1072"/>
    <s v="Greenwich Baths"/>
    <x v="0"/>
    <s v="906444697"/>
    <s v="4103182983"/>
    <s v="4103182983"/>
    <s v="St Lawrence Steet Greenwich"/>
    <x v="4"/>
    <s v="2065"/>
    <s v="Jul - Sep 2010"/>
    <x v="3"/>
    <n v="1"/>
    <n v="1594"/>
    <s v="0.00%"/>
    <n v="96"/>
    <s v="FACILITIES"/>
  </r>
  <r>
    <n v="1076"/>
    <s v="Greenwich Baths"/>
    <x v="0"/>
    <s v="906444697"/>
    <s v="4103182983"/>
    <s v="4103182983"/>
    <s v="St Lawrence Steet Greenwich"/>
    <x v="4"/>
    <s v="2065"/>
    <s v="Jul - Sep 2011"/>
    <x v="4"/>
    <n v="1"/>
    <n v="1594"/>
    <s v="0.00%"/>
    <n v="96"/>
    <s v="FACILITIES"/>
  </r>
  <r>
    <n v="1080"/>
    <s v="Greenwich Baths"/>
    <x v="0"/>
    <s v="906444697"/>
    <s v="4103182983"/>
    <s v="4103182983"/>
    <s v="St Lawrence Steet Greenwich"/>
    <x v="4"/>
    <s v="2065"/>
    <s v="Jul - Sep 2012"/>
    <x v="5"/>
    <n v="1"/>
    <n v="1594"/>
    <s v="0.00%"/>
    <n v="96"/>
    <s v="FACILITIES"/>
  </r>
  <r>
    <n v="1084"/>
    <s v="Greenwich Baths"/>
    <x v="0"/>
    <s v="906444697"/>
    <s v="4103182983"/>
    <s v="4103182983"/>
    <s v="St Lawrence Steet Greenwich"/>
    <x v="4"/>
    <s v="2065"/>
    <s v="Jul - Sep 2013"/>
    <x v="6"/>
    <n v="1"/>
    <n v="1594"/>
    <s v="0.00%"/>
    <n v="96"/>
    <s v="FACILITIES"/>
  </r>
  <r>
    <n v="1089"/>
    <s v="Tantallon Oval"/>
    <x v="0"/>
    <s v="906546586"/>
    <s v="4102026989"/>
    <s v="4102026989"/>
    <s v="Epping Road Lane Cove"/>
    <x v="0"/>
    <s v="2066"/>
    <s v="Jul - Sep 2006"/>
    <x v="8"/>
    <n v="1"/>
    <n v="1604"/>
    <s v="-47.63%"/>
    <n v="112"/>
    <s v="PARKS"/>
  </r>
  <r>
    <n v="270"/>
    <s v="Greenwich Library"/>
    <x v="0"/>
    <s v="825586463"/>
    <s v="4103536528"/>
    <s v="4103536528"/>
    <s v="48 Greenwich Road Greenwich"/>
    <x v="4"/>
    <s v="2065"/>
    <s v="Jul - Sep 2008"/>
    <x v="1"/>
    <n v="1"/>
    <n v="1624"/>
    <s v="20.12%"/>
    <n v="119"/>
    <s v="FACILITIES"/>
  </r>
  <r>
    <n v="454"/>
    <s v="Blackman Park"/>
    <x v="0"/>
    <s v="906538323"/>
    <s v="4103191138"/>
    <s v="4103191138"/>
    <s v="Lincoln Street Lane Cove"/>
    <x v="0"/>
    <s v="2066"/>
    <s v="Oct - Dec 2005"/>
    <x v="7"/>
    <n v="2"/>
    <n v="1624"/>
    <s v="N/A"/>
    <n v="108"/>
    <s v="PARKS"/>
  </r>
  <r>
    <n v="702"/>
    <s v="Longueville Park Grandstand"/>
    <x v="0"/>
    <s v="906477725"/>
    <s v="4103185913"/>
    <s v="4103185913"/>
    <s v="Kenneth Street Longueville"/>
    <x v="2"/>
    <s v="2066"/>
    <s v="Jul - Sep 2010"/>
    <x v="3"/>
    <n v="1"/>
    <n v="1633"/>
    <s v="-54.22%"/>
    <n v="157"/>
    <s v="PARKS"/>
  </r>
  <r>
    <n v="1098"/>
    <s v="Tantallon Oval"/>
    <x v="0"/>
    <s v="906546586"/>
    <s v="4102026989"/>
    <s v="4102026989"/>
    <s v="Epping Road Lane Cove"/>
    <x v="0"/>
    <s v="2066"/>
    <s v="Oct - Dec 2008"/>
    <x v="1"/>
    <n v="2"/>
    <n v="1649"/>
    <s v="-22.25%"/>
    <n v="125"/>
    <s v="PARKS"/>
  </r>
  <r>
    <n v="705"/>
    <s v="Longueville Park Grandstand"/>
    <x v="0"/>
    <s v="906477725"/>
    <s v="4103185913"/>
    <s v="4103185913"/>
    <s v="Kenneth Street Longueville"/>
    <x v="2"/>
    <s v="2066"/>
    <s v="Apr - Jun 2011"/>
    <x v="3"/>
    <n v="4"/>
    <n v="1656"/>
    <s v="520.22%"/>
    <n v="160"/>
    <s v="PARKS"/>
  </r>
  <r>
    <n v="1107"/>
    <s v="Tantallon Oval"/>
    <x v="0"/>
    <s v="906546586"/>
    <s v="4102026989"/>
    <s v="4102026989"/>
    <s v="Epping Road Lane Cove"/>
    <x v="0"/>
    <s v="2066"/>
    <s v="Jan - Mar 2011"/>
    <x v="3"/>
    <n v="3"/>
    <n v="1658"/>
    <s v="-2.98%"/>
    <n v="172"/>
    <s v="PARKS"/>
  </r>
  <r>
    <n v="1100"/>
    <s v="Tantallon Oval"/>
    <x v="0"/>
    <s v="906546586"/>
    <s v="4102026989"/>
    <s v="4102026989"/>
    <s v="Epping Road Lane Cove"/>
    <x v="0"/>
    <s v="2066"/>
    <s v="Apr - Jun 2009"/>
    <x v="1"/>
    <n v="4"/>
    <n v="1664"/>
    <s v="-26.24%"/>
    <n v="150"/>
    <s v="PARKS"/>
  </r>
  <r>
    <n v="458"/>
    <s v="Blackman Park"/>
    <x v="0"/>
    <s v="906538323"/>
    <s v="4103191138"/>
    <s v="4103191138"/>
    <s v="Lincoln Street Lane Cove"/>
    <x v="0"/>
    <s v="2066"/>
    <s v="Oct - Dec 2006"/>
    <x v="8"/>
    <n v="2"/>
    <n v="1670"/>
    <s v="2.83%"/>
    <n v="107"/>
    <s v="PARKS"/>
  </r>
  <r>
    <n v="886"/>
    <s v="4 Little Street Lane Cove"/>
    <x v="0"/>
    <s v="906463752"/>
    <s v="4103184736"/>
    <s v="4103184736"/>
    <s v="4 Little Street Lane Cove"/>
    <x v="0"/>
    <s v="2066"/>
    <s v="Jan - Mar 2009"/>
    <x v="1"/>
    <n v="3"/>
    <n v="1689"/>
    <s v="-20.67%"/>
    <n v="123"/>
    <s v="Manager - Open Space"/>
  </r>
  <r>
    <n v="482"/>
    <s v="Blackman Park"/>
    <x v="0"/>
    <s v="906538323"/>
    <s v="4103191138"/>
    <s v="4103191138"/>
    <s v="Lincoln Street Lane Cove"/>
    <x v="0"/>
    <s v="2066"/>
    <s v="Oct - Dec 2012"/>
    <x v="5"/>
    <n v="2"/>
    <n v="1693"/>
    <s v="20.84%"/>
    <n v="169"/>
    <s v="PARKS"/>
  </r>
  <r>
    <n v="1103"/>
    <s v="Tantallon Oval"/>
    <x v="0"/>
    <s v="906546586"/>
    <s v="4102026989"/>
    <s v="4102026989"/>
    <s v="Epping Road Lane Cove"/>
    <x v="0"/>
    <s v="2066"/>
    <s v="Jan - Mar 2010"/>
    <x v="2"/>
    <n v="3"/>
    <n v="1709"/>
    <s v="8.78%"/>
    <n v="173"/>
    <s v="PARKS"/>
  </r>
  <r>
    <n v="885"/>
    <s v="4 Little Street Lane Cove"/>
    <x v="0"/>
    <s v="906463752"/>
    <s v="4103184736"/>
    <s v="4103184736"/>
    <s v="4 Little Street Lane Cove"/>
    <x v="0"/>
    <s v="2066"/>
    <s v="Oct - Dec 2008"/>
    <x v="1"/>
    <n v="2"/>
    <n v="1748"/>
    <s v="-20.47%"/>
    <n v="127"/>
    <s v="Manager - Open Space"/>
  </r>
  <r>
    <n v="1048"/>
    <s v="Greenwich Baths Cottage"/>
    <x v="0"/>
    <s v="874060834"/>
    <s v="4103182984"/>
    <s v="4103182984"/>
    <s v="St Lawrence Steet Greenwich"/>
    <x v="4"/>
    <s v="2065"/>
    <s v="Oct - Dec 2012"/>
    <x v="5"/>
    <n v="2"/>
    <n v="1764"/>
    <s v="-20.18%"/>
    <n v="218"/>
    <s v="FACILITIES"/>
  </r>
  <r>
    <n v="785"/>
    <s v="Car Park Rear, 99 Loungueville Road, Lane Cove"/>
    <x v="0"/>
    <s v="906470511"/>
    <s v="4103185322"/>
    <s v="4103185322"/>
    <s v="99 Longueville Rd Lane Cove"/>
    <x v="0"/>
    <s v="2066"/>
    <s v="Jul - Sep 2006"/>
    <x v="8"/>
    <n v="1"/>
    <n v="1775"/>
    <s v="54.75%"/>
    <n v="111"/>
    <s v="WUS"/>
  </r>
  <r>
    <n v="1091"/>
    <s v="Tantallon Oval"/>
    <x v="0"/>
    <s v="906546586"/>
    <s v="4102026989"/>
    <s v="4102026989"/>
    <s v="Epping Road Lane Cove"/>
    <x v="0"/>
    <s v="2066"/>
    <s v="Jan - Mar 2007"/>
    <x v="8"/>
    <n v="3"/>
    <n v="1797"/>
    <s v="-25.34%"/>
    <n v="125"/>
    <s v="PARKS"/>
  </r>
  <r>
    <n v="901"/>
    <s v="4 Little Street Lane Cove"/>
    <x v="0"/>
    <s v="906463752"/>
    <s v="4103184736"/>
    <s v="4103184736"/>
    <s v="4 Little Street Lane Cove"/>
    <x v="0"/>
    <s v="2066"/>
    <s v="Oct - Dec 2012"/>
    <x v="5"/>
    <n v="2"/>
    <n v="1822"/>
    <s v="53.63%"/>
    <n v="179"/>
    <s v="Manager - Open Space"/>
  </r>
  <r>
    <n v="491"/>
    <s v="Carisbrook House"/>
    <x v="0"/>
    <s v="906528176"/>
    <s v="4103190316"/>
    <s v="4103190316"/>
    <s v="334 Burns Bay Road Lane Cove"/>
    <x v="0"/>
    <s v="2066"/>
    <s v="Oct - Dec 2006"/>
    <x v="8"/>
    <n v="2"/>
    <n v="1863"/>
    <s v="-55.11%"/>
    <n v="116"/>
    <s v="FACILITIES"/>
  </r>
  <r>
    <n v="1110"/>
    <s v="Tantallon Oval"/>
    <x v="0"/>
    <s v="906546586"/>
    <s v="4102026989"/>
    <s v="4102026989"/>
    <s v="Epping Road Lane Cove"/>
    <x v="0"/>
    <s v="2066"/>
    <s v="Oct - Dec 2011"/>
    <x v="4"/>
    <n v="2"/>
    <n v="1894"/>
    <s v="25.35%"/>
    <n v="199"/>
    <s v="PARKS"/>
  </r>
  <r>
    <n v="498"/>
    <s v="Carisbrook House"/>
    <x v="0"/>
    <s v="906528176"/>
    <s v="4103190316"/>
    <s v="4103190316"/>
    <s v="334 Burns Bay Road Lane Cove"/>
    <x v="0"/>
    <s v="2066"/>
    <s v="Jul - Sep 2008"/>
    <x v="1"/>
    <n v="1"/>
    <n v="1895"/>
    <s v="-47.65%"/>
    <n v="138"/>
    <s v="FACILITIES"/>
  </r>
  <r>
    <n v="455"/>
    <s v="Blackman Park"/>
    <x v="0"/>
    <s v="906538323"/>
    <s v="4103191138"/>
    <s v="4103191138"/>
    <s v="Lincoln Street Lane Cove"/>
    <x v="0"/>
    <s v="2066"/>
    <s v="Jan - Mar 2006"/>
    <x v="7"/>
    <n v="3"/>
    <n v="1901"/>
    <s v="N/A"/>
    <n v="121"/>
    <s v="PARKS"/>
  </r>
  <r>
    <n v="902"/>
    <s v="4 Little Street Lane Cove"/>
    <x v="0"/>
    <s v="906463752"/>
    <s v="4103184736"/>
    <s v="4103184736"/>
    <s v="4 Little Street Lane Cove"/>
    <x v="0"/>
    <s v="2066"/>
    <s v="Jan - Mar 2013"/>
    <x v="5"/>
    <n v="3"/>
    <n v="1901"/>
    <s v="41.76%"/>
    <n v="137"/>
    <s v="Manager - Open Space"/>
  </r>
  <r>
    <n v="617"/>
    <s v="Longueville Wharf Amenities Block"/>
    <x v="0"/>
    <s v="906487516"/>
    <s v="4103186752"/>
    <s v="4103186752"/>
    <s v="Stuart Street Longueville"/>
    <x v="2"/>
    <s v="2066"/>
    <s v="Jul - Sep 2010"/>
    <x v="3"/>
    <n v="1"/>
    <n v="1919"/>
    <s v="98.04%"/>
    <n v="183"/>
    <s v="PARKS"/>
  </r>
  <r>
    <n v="495"/>
    <s v="Carisbrook House"/>
    <x v="0"/>
    <s v="906528176"/>
    <s v="4103190316"/>
    <s v="4103190316"/>
    <s v="334 Burns Bay Road Lane Cove"/>
    <x v="0"/>
    <s v="2066"/>
    <s v="Oct - Dec 2007"/>
    <x v="0"/>
    <n v="2"/>
    <n v="1942"/>
    <s v="4.24%"/>
    <n v="135"/>
    <s v="FACILITIES"/>
  </r>
  <r>
    <n v="1097"/>
    <s v="Tantallon Oval"/>
    <x v="0"/>
    <s v="906546586"/>
    <s v="4102026989"/>
    <s v="4102026989"/>
    <s v="Epping Road Lane Cove"/>
    <x v="0"/>
    <s v="2066"/>
    <s v="Jul - Sep 2008"/>
    <x v="1"/>
    <n v="1"/>
    <n v="1959"/>
    <s v="-21.17%"/>
    <n v="157"/>
    <s v="PARKS"/>
  </r>
  <r>
    <n v="492"/>
    <s v="Carisbrook House"/>
    <x v="0"/>
    <s v="906528176"/>
    <s v="4103190316"/>
    <s v="4103190316"/>
    <s v="334 Burns Bay Road Lane Cove"/>
    <x v="0"/>
    <s v="2066"/>
    <s v="Jan - Mar 2007"/>
    <x v="8"/>
    <n v="3"/>
    <n v="1988"/>
    <s v="-51.03%"/>
    <n v="122"/>
    <s v="FACILITIES"/>
  </r>
  <r>
    <n v="1115"/>
    <s v="Tantallon Oval"/>
    <x v="0"/>
    <s v="906546586"/>
    <s v="4102026989"/>
    <s v="4102026989"/>
    <s v="Epping Road Lane Cove"/>
    <x v="0"/>
    <s v="2066"/>
    <s v="Jan - Mar 2013"/>
    <x v="5"/>
    <n v="3"/>
    <n v="2002"/>
    <s v="-21.83%"/>
    <n v="163"/>
    <s v="PARKS"/>
  </r>
  <r>
    <n v="892"/>
    <s v="4 Little Street Lane Cove"/>
    <x v="0"/>
    <s v="906463752"/>
    <s v="4103184736"/>
    <s v="4103184736"/>
    <s v="4 Little Street Lane Cove"/>
    <x v="0"/>
    <s v="2066"/>
    <s v="Jul - Sep 2010"/>
    <x v="3"/>
    <n v="1"/>
    <n v="2010"/>
    <s v="-12.11%"/>
    <n v="192"/>
    <s v="Manager - Open Space"/>
  </r>
  <r>
    <n v="504"/>
    <s v="Carisbrook House"/>
    <x v="0"/>
    <s v="906528176"/>
    <s v="4103190316"/>
    <s v="4103190316"/>
    <s v="334 Burns Bay Road Lane Cove"/>
    <x v="0"/>
    <s v="2066"/>
    <s v="Jan - Mar 2010"/>
    <x v="2"/>
    <n v="3"/>
    <n v="2031"/>
    <s v="-10.57%"/>
    <n v="174"/>
    <s v="FACILITIES"/>
  </r>
  <r>
    <n v="988"/>
    <s v="Gore Creek Oval"/>
    <x v="0"/>
    <s v="906447920"/>
    <s v="4103183251"/>
    <s v="4103183251"/>
    <s v="Gore Street Greenwich"/>
    <x v="4"/>
    <s v="2066"/>
    <s v="Apr - Jun 2006"/>
    <x v="7"/>
    <n v="4"/>
    <n v="2037"/>
    <s v="N/A"/>
    <n v="129"/>
    <s v="PARKS"/>
  </r>
  <r>
    <n v="622"/>
    <s v="Longueville Wharf Amenities Block"/>
    <x v="0"/>
    <s v="906487516"/>
    <s v="4103186752"/>
    <s v="4103186752"/>
    <s v="Stuart Street Longueville"/>
    <x v="2"/>
    <s v="2066"/>
    <s v="Oct - Dec 2011"/>
    <x v="4"/>
    <n v="2"/>
    <n v="2040"/>
    <s v="-27.14%"/>
    <n v="208"/>
    <s v="PARKS"/>
  </r>
  <r>
    <n v="1041"/>
    <s v="Greenwich Baths Cottage"/>
    <x v="0"/>
    <s v="906444702"/>
    <s v="4103182984"/>
    <s v="4103182984"/>
    <s v="St Lawrence Steet Greenwich"/>
    <x v="4"/>
    <s v="2065"/>
    <s v="Apr - Jun 2011"/>
    <x v="3"/>
    <n v="4"/>
    <n v="2042"/>
    <s v="-35.42%"/>
    <n v="128"/>
    <s v="FACILITIES"/>
  </r>
  <r>
    <n v="623"/>
    <s v="Longueville Wharf Amenities Block"/>
    <x v="0"/>
    <s v="906487516"/>
    <s v="4103186752"/>
    <s v="4103186752"/>
    <s v="Stuart Street Longueville"/>
    <x v="2"/>
    <s v="2066"/>
    <s v="Jan - Mar 2012"/>
    <x v="4"/>
    <n v="3"/>
    <n v="2079"/>
    <s v="-21.46%"/>
    <n v="212"/>
    <s v="PARKS"/>
  </r>
  <r>
    <n v="1020"/>
    <s v="Greenwich Baths Cottage"/>
    <x v="0"/>
    <s v="906444702"/>
    <s v="4103182984"/>
    <s v="4103182984"/>
    <s v="St Lawrence Steet Greenwich"/>
    <x v="4"/>
    <s v="2065"/>
    <s v="Jan - Mar 2006"/>
    <x v="7"/>
    <n v="3"/>
    <n v="2113"/>
    <s v="N/A"/>
    <n v="133"/>
    <s v="FACILITIES"/>
  </r>
  <r>
    <n v="1024"/>
    <s v="Greenwich Baths Cottage"/>
    <x v="0"/>
    <s v="906444702"/>
    <s v="4103182984"/>
    <s v="4103182984"/>
    <s v="St Lawrence Steet Greenwich"/>
    <x v="4"/>
    <s v="2065"/>
    <s v="Jan - Mar 2007"/>
    <x v="8"/>
    <n v="3"/>
    <n v="2113"/>
    <s v="0.00%"/>
    <n v="133"/>
    <s v="FACILITIES"/>
  </r>
  <r>
    <n v="1032"/>
    <s v="Greenwich Baths Cottage"/>
    <x v="0"/>
    <s v="906444702"/>
    <s v="4103182984"/>
    <s v="4103182984"/>
    <s v="St Lawrence Steet Greenwich"/>
    <x v="4"/>
    <s v="2065"/>
    <s v="Jan - Mar 2009"/>
    <x v="1"/>
    <n v="3"/>
    <n v="2113"/>
    <s v="-1.08%"/>
    <n v="133"/>
    <s v="FACILITIES"/>
  </r>
  <r>
    <n v="1036"/>
    <s v="Greenwich Baths Cottage"/>
    <x v="0"/>
    <s v="906444702"/>
    <s v="4103182984"/>
    <s v="4103182984"/>
    <s v="St Lawrence Steet Greenwich"/>
    <x v="4"/>
    <s v="2065"/>
    <s v="Jan - Mar 2010"/>
    <x v="2"/>
    <n v="3"/>
    <n v="2113"/>
    <s v="0.00%"/>
    <n v="133"/>
    <s v="FACILITIES"/>
  </r>
  <r>
    <n v="1040"/>
    <s v="Greenwich Baths Cottage"/>
    <x v="0"/>
    <s v="906444702"/>
    <s v="4103182984"/>
    <s v="4103182984"/>
    <s v="St Lawrence Steet Greenwich"/>
    <x v="4"/>
    <s v="2065"/>
    <s v="Jan - Mar 2011"/>
    <x v="3"/>
    <n v="3"/>
    <n v="2113"/>
    <s v="0.00%"/>
    <n v="133"/>
    <s v="FACILITIES"/>
  </r>
  <r>
    <n v="776"/>
    <s v="Lane Cove Seniors Centre"/>
    <x v="0"/>
    <s v="926260382"/>
    <s v="4103185689"/>
    <s v="4103185689"/>
    <s v="180 Longueville Road Lane Cove"/>
    <x v="0"/>
    <s v="2066"/>
    <s v="Jul - Sep 2012"/>
    <x v="5"/>
    <n v="1"/>
    <n v="2120"/>
    <s v="-34.24%"/>
    <n v="288"/>
    <s v="FACILITIES"/>
  </r>
  <r>
    <n v="1094"/>
    <s v="Tantallon Oval"/>
    <x v="0"/>
    <s v="906546586"/>
    <s v="4102026989"/>
    <s v="4102026989"/>
    <s v="Epping Road Lane Cove"/>
    <x v="0"/>
    <s v="2066"/>
    <s v="Oct - Dec 2007"/>
    <x v="0"/>
    <n v="2"/>
    <n v="2121"/>
    <s v="51.93%"/>
    <n v="146"/>
    <s v="PARKS"/>
  </r>
  <r>
    <n v="882"/>
    <s v="4 Little Street Lane Cove"/>
    <x v="0"/>
    <s v="906463752"/>
    <s v="4103184736"/>
    <s v="4103184736"/>
    <s v="4 Little Street Lane Cove"/>
    <x v="0"/>
    <s v="2066"/>
    <s v="Jan - Mar 2008"/>
    <x v="0"/>
    <n v="3"/>
    <n v="2129"/>
    <s v="-7.92%"/>
    <n v="146"/>
    <s v="Manager - Open Space"/>
  </r>
  <r>
    <n v="1028"/>
    <s v="Greenwich Baths Cottage"/>
    <x v="0"/>
    <s v="906444702"/>
    <s v="4103182984"/>
    <s v="4103182984"/>
    <s v="St Lawrence Steet Greenwich"/>
    <x v="4"/>
    <s v="2065"/>
    <s v="Jan - Mar 2008"/>
    <x v="0"/>
    <n v="3"/>
    <n v="2136"/>
    <s v="1.09%"/>
    <n v="134"/>
    <s v="FACILITIES"/>
  </r>
  <r>
    <n v="620"/>
    <s v="Longueville Wharf Amenities Block"/>
    <x v="0"/>
    <s v="906487516"/>
    <s v="4103186752"/>
    <s v="4103186752"/>
    <s v="Stuart Street Longueville"/>
    <x v="2"/>
    <s v="2066"/>
    <s v="Apr - Jun 2011"/>
    <x v="3"/>
    <n v="4"/>
    <n v="2137"/>
    <s v="138.77%"/>
    <n v="203"/>
    <s v="PARKS"/>
  </r>
  <r>
    <n v="475"/>
    <s v="Blackman Park"/>
    <x v="0"/>
    <s v="906538323"/>
    <s v="4103191138"/>
    <s v="4103191138"/>
    <s v="Lincoln Street Lane Cove"/>
    <x v="0"/>
    <s v="2066"/>
    <s v="Jan - Mar 2011"/>
    <x v="3"/>
    <n v="3"/>
    <n v="2167"/>
    <s v="-11.62%"/>
    <n v="206"/>
    <s v="PARKS"/>
  </r>
  <r>
    <n v="459"/>
    <s v="Blackman Park"/>
    <x v="0"/>
    <s v="906538323"/>
    <s v="4103191138"/>
    <s v="4103191138"/>
    <s v="Lincoln Street Lane Cove"/>
    <x v="0"/>
    <s v="2066"/>
    <s v="Jan - Mar 2007"/>
    <x v="8"/>
    <n v="3"/>
    <n v="2176"/>
    <s v="14.47%"/>
    <n v="133"/>
    <s v="PARKS"/>
  </r>
  <r>
    <n v="507"/>
    <s v="Carisbrook House"/>
    <x v="0"/>
    <s v="906528176"/>
    <s v="4103190316"/>
    <s v="4103190316"/>
    <s v="334 Burns Bay Road Lane Cove"/>
    <x v="0"/>
    <s v="2066"/>
    <s v="Oct - Dec 2010"/>
    <x v="3"/>
    <n v="2"/>
    <n v="2176"/>
    <s v="-15.79%"/>
    <n v="211"/>
    <s v="FACILITIES"/>
  </r>
  <r>
    <n v="1095"/>
    <s v="Tantallon Oval"/>
    <x v="0"/>
    <s v="906546586"/>
    <s v="4102026989"/>
    <s v="4102026989"/>
    <s v="Epping Road Lane Cove"/>
    <x v="0"/>
    <s v="2066"/>
    <s v="Jan - Mar 2008"/>
    <x v="0"/>
    <n v="3"/>
    <n v="2186"/>
    <s v="21.65%"/>
    <n v="155"/>
    <s v="PARKS"/>
  </r>
  <r>
    <n v="881"/>
    <s v="4 Little Street Lane Cove"/>
    <x v="0"/>
    <s v="906463752"/>
    <s v="4103184736"/>
    <s v="4103184736"/>
    <s v="4 Little Street Lane Cove"/>
    <x v="0"/>
    <s v="2066"/>
    <s v="Oct - Dec 2007"/>
    <x v="0"/>
    <n v="2"/>
    <n v="2198"/>
    <s v="-17.92%"/>
    <n v="150"/>
    <s v="Manager - Open Space"/>
  </r>
  <r>
    <n v="1044"/>
    <s v="Greenwich Baths Cottage"/>
    <x v="0"/>
    <s v="874060834"/>
    <s v="4103182984"/>
    <s v="4103182984"/>
    <s v="St Lawrence Steet Greenwich"/>
    <x v="4"/>
    <s v="2065"/>
    <s v="Oct - Dec 2011"/>
    <x v="4"/>
    <n v="2"/>
    <n v="2210"/>
    <s v="N/A"/>
    <n v="199"/>
    <s v="FACILITIES"/>
  </r>
  <r>
    <n v="899"/>
    <s v="4 Little Street Lane Cove"/>
    <x v="0"/>
    <s v="906463752"/>
    <s v="4103184736"/>
    <s v="4103184736"/>
    <s v="4 Little Street Lane Cove"/>
    <x v="0"/>
    <s v="2066"/>
    <s v="Apr - Jun 2012"/>
    <x v="4"/>
    <n v="4"/>
    <n v="2234"/>
    <s v="-53.07%"/>
    <n v="219"/>
    <s v="Manager - Open Space"/>
  </r>
  <r>
    <n v="508"/>
    <s v="Carisbrook House"/>
    <x v="0"/>
    <s v="906528176"/>
    <s v="4103190316"/>
    <s v="4103190316"/>
    <s v="334 Burns Bay Road Lane Cove"/>
    <x v="0"/>
    <s v="2066"/>
    <s v="Jan - Mar 2011"/>
    <x v="3"/>
    <n v="3"/>
    <n v="2246"/>
    <s v="10.59%"/>
    <n v="213"/>
    <s v="FACILITIES"/>
  </r>
  <r>
    <n v="900"/>
    <s v="4 Little Street Lane Cove"/>
    <x v="0"/>
    <s v="906463752"/>
    <s v="4103184736"/>
    <s v="4103184736"/>
    <s v="4 Little Street Lane Cove"/>
    <x v="0"/>
    <s v="2066"/>
    <s v="Jul - Sep 2012"/>
    <x v="5"/>
    <n v="1"/>
    <n v="2251"/>
    <s v="-26.05%"/>
    <n v="218"/>
    <s v="Manager - Open Space"/>
  </r>
  <r>
    <n v="1105"/>
    <s v="Tantallon Oval"/>
    <x v="0"/>
    <s v="906546586"/>
    <s v="4102026989"/>
    <s v="4102026989"/>
    <s v="Epping Road Lane Cove"/>
    <x v="0"/>
    <s v="2066"/>
    <s v="Jul - Sep 2010"/>
    <x v="3"/>
    <n v="1"/>
    <n v="2252"/>
    <s v="92.81%"/>
    <n v="269"/>
    <s v="PARKS"/>
  </r>
  <r>
    <n v="1096"/>
    <s v="Tantallon Oval"/>
    <x v="0"/>
    <s v="906546586"/>
    <s v="4102026989"/>
    <s v="4102026989"/>
    <s v="Epping Road Lane Cove"/>
    <x v="0"/>
    <s v="2066"/>
    <s v="Apr - Jun 2008"/>
    <x v="0"/>
    <n v="4"/>
    <n v="2256"/>
    <s v="-12.15%"/>
    <n v="177"/>
    <s v="PARKS"/>
  </r>
  <r>
    <n v="807"/>
    <s v="Car Park Rear, 99 Loungueville Road, Lane Cove"/>
    <x v="0"/>
    <s v="906470511"/>
    <s v="4103185322"/>
    <s v="4103185322"/>
    <s v="99 Longueville Rd Lane Cove"/>
    <x v="0"/>
    <s v="2066"/>
    <s v="Jan - Mar 2012"/>
    <x v="4"/>
    <n v="3"/>
    <n v="2259"/>
    <s v="706.79%"/>
    <n v="222"/>
    <s v="WUS"/>
  </r>
  <r>
    <n v="1088"/>
    <s v="Tantallon Oval"/>
    <x v="0"/>
    <s v="906546586"/>
    <s v="4102026989"/>
    <s v="4102026989"/>
    <s v="Epping Road Lane Cove"/>
    <x v="0"/>
    <s v="2066"/>
    <s v="Apr - Jun 2006"/>
    <x v="7"/>
    <n v="4"/>
    <n v="2265"/>
    <s v="N/A"/>
    <n v="157"/>
    <s v="PARKS"/>
  </r>
  <r>
    <n v="500"/>
    <s v="Carisbrook House"/>
    <x v="0"/>
    <s v="906528176"/>
    <s v="4103190316"/>
    <s v="4103190316"/>
    <s v="334 Burns Bay Road Lane Cove"/>
    <x v="0"/>
    <s v="2066"/>
    <s v="Jan - Mar 2009"/>
    <x v="1"/>
    <n v="3"/>
    <n v="2271"/>
    <s v="-51.48%"/>
    <n v="165"/>
    <s v="FACILITIES"/>
  </r>
  <r>
    <n v="888"/>
    <s v="4 Little Street Lane Cove"/>
    <x v="0"/>
    <s v="906463752"/>
    <s v="4103184736"/>
    <s v="4103184736"/>
    <s v="4 Little Street Lane Cove"/>
    <x v="0"/>
    <s v="2066"/>
    <s v="Jul - Sep 2009"/>
    <x v="2"/>
    <n v="1"/>
    <n v="2287"/>
    <s v="-8.45%"/>
    <n v="194"/>
    <s v="Manager - Open Space"/>
  </r>
  <r>
    <n v="1109"/>
    <s v="Tantallon Oval"/>
    <x v="0"/>
    <s v="906546586"/>
    <s v="4102026989"/>
    <s v="4102026989"/>
    <s v="Epping Road Lane Cove"/>
    <x v="0"/>
    <s v="2066"/>
    <s v="Jul - Sep 2011"/>
    <x v="4"/>
    <n v="1"/>
    <n v="2303"/>
    <s v="2.26%"/>
    <n v="294"/>
    <s v="PARKS"/>
  </r>
  <r>
    <n v="878"/>
    <s v="4 Little Street Lane Cove"/>
    <x v="0"/>
    <s v="906463752"/>
    <s v="4103184736"/>
    <s v="4103184736"/>
    <s v="4 Little Street Lane Cove"/>
    <x v="0"/>
    <s v="2066"/>
    <s v="Jan - Mar 2007"/>
    <x v="8"/>
    <n v="3"/>
    <n v="2312"/>
    <s v="-9.79%"/>
    <n v="141"/>
    <s v="Manager - Open Space"/>
  </r>
  <r>
    <n v="1086"/>
    <s v="Tantallon Oval"/>
    <x v="0"/>
    <s v="906546586"/>
    <s v="4102026989"/>
    <s v="4102026989"/>
    <s v="Epping Road Lane Cove"/>
    <x v="0"/>
    <s v="2066"/>
    <s v="Oct - Dec 2005"/>
    <x v="7"/>
    <n v="2"/>
    <n v="2333"/>
    <s v="N/A"/>
    <n v="152"/>
    <s v="PARKS"/>
  </r>
  <r>
    <n v="502"/>
    <s v="Carisbrook House"/>
    <x v="0"/>
    <s v="906528176"/>
    <s v="4103190316"/>
    <s v="4103190316"/>
    <s v="334 Burns Bay Road Lane Cove"/>
    <x v="0"/>
    <s v="2066"/>
    <s v="Jul - Sep 2009"/>
    <x v="2"/>
    <n v="1"/>
    <n v="2351"/>
    <s v="24.06%"/>
    <n v="200"/>
    <s v="FACILITIES"/>
  </r>
  <r>
    <n v="887"/>
    <s v="4 Little Street Lane Cove"/>
    <x v="0"/>
    <s v="906463752"/>
    <s v="4103184736"/>
    <s v="4103184736"/>
    <s v="4 Little Street Lane Cove"/>
    <x v="0"/>
    <s v="2066"/>
    <s v="Apr - Jun 2009"/>
    <x v="1"/>
    <n v="4"/>
    <n v="2352"/>
    <s v="-25.19%"/>
    <n v="170"/>
    <s v="Manager - Open Space"/>
  </r>
  <r>
    <n v="1117"/>
    <s v="Tantallon Oval"/>
    <x v="0"/>
    <s v="906546586"/>
    <s v="4102026989"/>
    <s v="4102026989"/>
    <s v="Epping Road Lane Cove"/>
    <x v="0"/>
    <s v="2066"/>
    <s v="Jul - Sep 2013"/>
    <x v="6"/>
    <n v="1"/>
    <n v="2369"/>
    <s v="-7.79%"/>
    <n v="189"/>
    <s v="PARKS"/>
  </r>
  <r>
    <n v="1087"/>
    <s v="Tantallon Oval"/>
    <x v="0"/>
    <s v="906546586"/>
    <s v="4102026989"/>
    <s v="4102026989"/>
    <s v="Epping Road Lane Cove"/>
    <x v="0"/>
    <s v="2066"/>
    <s v="Jan - Mar 2006"/>
    <x v="7"/>
    <n v="3"/>
    <n v="2407"/>
    <s v="N/A"/>
    <n v="161"/>
    <s v="PARKS"/>
  </r>
  <r>
    <n v="1019"/>
    <s v="Greenwich Baths Cottage"/>
    <x v="0"/>
    <s v="906444702"/>
    <s v="4103182984"/>
    <s v="4103182984"/>
    <s v="St Lawrence Steet Greenwich"/>
    <x v="4"/>
    <s v="2065"/>
    <s v="Oct - Dec 2005"/>
    <x v="7"/>
    <n v="2"/>
    <n v="2413"/>
    <s v="N/A"/>
    <n v="151"/>
    <s v="FACILITIES"/>
  </r>
  <r>
    <n v="1023"/>
    <s v="Greenwich Baths Cottage"/>
    <x v="0"/>
    <s v="906444702"/>
    <s v="4103182984"/>
    <s v="4103182984"/>
    <s v="St Lawrence Steet Greenwich"/>
    <x v="4"/>
    <s v="2065"/>
    <s v="Oct - Dec 2006"/>
    <x v="8"/>
    <n v="2"/>
    <n v="2413"/>
    <s v="0.00%"/>
    <n v="151"/>
    <s v="FACILITIES"/>
  </r>
  <r>
    <n v="1027"/>
    <s v="Greenwich Baths Cottage"/>
    <x v="0"/>
    <s v="906444702"/>
    <s v="4103182984"/>
    <s v="4103182984"/>
    <s v="St Lawrence Steet Greenwich"/>
    <x v="4"/>
    <s v="2065"/>
    <s v="Oct - Dec 2007"/>
    <x v="0"/>
    <n v="2"/>
    <n v="2413"/>
    <s v="0.00%"/>
    <n v="151"/>
    <s v="FACILITIES"/>
  </r>
  <r>
    <n v="1031"/>
    <s v="Greenwich Baths Cottage"/>
    <x v="0"/>
    <s v="906444702"/>
    <s v="4103182984"/>
    <s v="4103182984"/>
    <s v="St Lawrence Steet Greenwich"/>
    <x v="4"/>
    <s v="2065"/>
    <s v="Oct - Dec 2008"/>
    <x v="1"/>
    <n v="2"/>
    <n v="2413"/>
    <s v="0.00%"/>
    <n v="151"/>
    <s v="FACILITIES"/>
  </r>
  <r>
    <n v="1035"/>
    <s v="Greenwich Baths Cottage"/>
    <x v="0"/>
    <s v="906444702"/>
    <s v="4103182984"/>
    <s v="4103182984"/>
    <s v="St Lawrence Steet Greenwich"/>
    <x v="4"/>
    <s v="2065"/>
    <s v="Oct - Dec 2009"/>
    <x v="2"/>
    <n v="2"/>
    <n v="2413"/>
    <s v="0.00%"/>
    <n v="151"/>
    <s v="FACILITIES"/>
  </r>
  <r>
    <n v="1039"/>
    <s v="Greenwich Baths Cottage"/>
    <x v="0"/>
    <s v="906444702"/>
    <s v="4103182984"/>
    <s v="4103182984"/>
    <s v="St Lawrence Steet Greenwich"/>
    <x v="4"/>
    <s v="2065"/>
    <s v="Oct - Dec 2010"/>
    <x v="3"/>
    <n v="2"/>
    <n v="2413"/>
    <s v="0.00%"/>
    <n v="151"/>
    <s v="FACILITIES"/>
  </r>
  <r>
    <n v="499"/>
    <s v="Carisbrook House"/>
    <x v="0"/>
    <s v="906528176"/>
    <s v="4103190316"/>
    <s v="4103190316"/>
    <s v="334 Burns Bay Road Lane Cove"/>
    <x v="0"/>
    <s v="2066"/>
    <s v="Oct - Dec 2008"/>
    <x v="1"/>
    <n v="2"/>
    <n v="2421"/>
    <s v="24.67%"/>
    <n v="174"/>
    <s v="FACILITIES"/>
  </r>
  <r>
    <n v="761"/>
    <s v="Lane Cove Seniors Centre"/>
    <x v="0"/>
    <s v="926260382"/>
    <s v="4103185689"/>
    <s v="4103185689"/>
    <s v="180 Longueville Road Lane Cove"/>
    <x v="0"/>
    <s v="2066"/>
    <s v="Oct - Dec 2008"/>
    <x v="1"/>
    <n v="2"/>
    <n v="2428"/>
    <s v="-8.69%"/>
    <n v="176"/>
    <s v="FACILITIES"/>
  </r>
  <r>
    <n v="699"/>
    <s v="Longueville Park Grandstand"/>
    <x v="0"/>
    <s v="906477725"/>
    <s v="4103185913"/>
    <s v="4103185913"/>
    <s v="Kenneth Street Longueville"/>
    <x v="2"/>
    <s v="2066"/>
    <s v="Oct - Dec 2009"/>
    <x v="2"/>
    <n v="2"/>
    <n v="2437"/>
    <s v="177.25%"/>
    <n v="207"/>
    <s v="PARKS"/>
  </r>
  <r>
    <n v="806"/>
    <s v="Car Park Rear, 99 Loungueville Road, Lane Cove"/>
    <x v="0"/>
    <s v="906470511"/>
    <s v="4103185322"/>
    <s v="4103185322"/>
    <s v="99 Longueville Rd Lane Cove"/>
    <x v="0"/>
    <s v="2066"/>
    <s v="Oct - Dec 2011"/>
    <x v="4"/>
    <n v="2"/>
    <n v="2448"/>
    <s v="1,974.58%"/>
    <n v="240"/>
    <s v="WUS"/>
  </r>
  <r>
    <n v="471"/>
    <s v="Blackman Park"/>
    <x v="0"/>
    <s v="906538323"/>
    <s v="4103191138"/>
    <s v="4103191138"/>
    <s v="Lincoln Street Lane Cove"/>
    <x v="0"/>
    <s v="2066"/>
    <s v="Jan - Mar 2010"/>
    <x v="2"/>
    <n v="3"/>
    <n v="2452"/>
    <s v="-29.15%"/>
    <n v="213"/>
    <s v="PARKS"/>
  </r>
  <r>
    <n v="464"/>
    <s v="Blackman Park"/>
    <x v="0"/>
    <s v="906538323"/>
    <s v="4103191138"/>
    <s v="4103191138"/>
    <s v="Lincoln Street Lane Cove"/>
    <x v="0"/>
    <s v="2066"/>
    <s v="Apr - Jun 2008"/>
    <x v="0"/>
    <n v="4"/>
    <n v="2462"/>
    <s v="-60.61%"/>
    <n v="171"/>
    <s v="PARKS"/>
  </r>
  <r>
    <n v="1093"/>
    <s v="Tantallon Oval"/>
    <x v="0"/>
    <s v="906546586"/>
    <s v="4102026989"/>
    <s v="4102026989"/>
    <s v="Epping Road Lane Cove"/>
    <x v="0"/>
    <s v="2066"/>
    <s v="Jul - Sep 2007"/>
    <x v="0"/>
    <n v="1"/>
    <n v="2485"/>
    <s v="54.93%"/>
    <n v="188"/>
    <s v="PARKS"/>
  </r>
  <r>
    <n v="483"/>
    <s v="Blackman Park"/>
    <x v="0"/>
    <s v="906538323"/>
    <s v="4103191138"/>
    <s v="4103191138"/>
    <s v="Lincoln Street Lane Cove"/>
    <x v="0"/>
    <s v="2066"/>
    <s v="Jan - Mar 2013"/>
    <x v="5"/>
    <n v="3"/>
    <n v="2489"/>
    <s v="-20.50%"/>
    <n v="198"/>
    <s v="PARKS"/>
  </r>
  <r>
    <n v="1043"/>
    <s v="Greenwich Baths Cottage"/>
    <x v="0"/>
    <s v="874060834"/>
    <s v="4103182984"/>
    <s v="4103182984"/>
    <s v="St Lawrence Steet Greenwich"/>
    <x v="4"/>
    <s v="2065"/>
    <s v="Jul - Sep 2011"/>
    <x v="4"/>
    <n v="1"/>
    <n v="2493"/>
    <s v="N/A"/>
    <n v="229"/>
    <s v="FACILITIES"/>
  </r>
  <r>
    <n v="461"/>
    <s v="Blackman Park"/>
    <x v="0"/>
    <s v="906538323"/>
    <s v="4103191138"/>
    <s v="4103191138"/>
    <s v="Lincoln Street Lane Cove"/>
    <x v="0"/>
    <s v="2066"/>
    <s v="Jul - Sep 2007"/>
    <x v="0"/>
    <n v="1"/>
    <n v="2496"/>
    <s v="-50.14%"/>
    <n v="175"/>
    <s v="PARKS"/>
  </r>
  <r>
    <n v="810"/>
    <s v="Car Park Rear, 99 Loungueville Road, Lane Cove"/>
    <x v="0"/>
    <s v="906470511"/>
    <s v="4103185322"/>
    <s v="4103185322"/>
    <s v="99 Longueville Rd Lane Cove"/>
    <x v="0"/>
    <s v="2066"/>
    <s v="Oct - Dec 2012"/>
    <x v="5"/>
    <n v="2"/>
    <n v="2497"/>
    <s v="2.00%"/>
    <n v="240"/>
    <s v="WUS"/>
  </r>
  <r>
    <n v="884"/>
    <s v="4 Little Street Lane Cove"/>
    <x v="0"/>
    <s v="906463752"/>
    <s v="4103184736"/>
    <s v="4103184736"/>
    <s v="4 Little Street Lane Cove"/>
    <x v="0"/>
    <s v="2066"/>
    <s v="Jul - Sep 2008"/>
    <x v="1"/>
    <n v="1"/>
    <n v="2498"/>
    <s v="-11.79%"/>
    <n v="180"/>
    <s v="Manager - Open Space"/>
  </r>
  <r>
    <n v="1116"/>
    <s v="Tantallon Oval"/>
    <x v="0"/>
    <s v="906546586"/>
    <s v="4102026989"/>
    <s v="4102026989"/>
    <s v="Epping Road Lane Cove"/>
    <x v="0"/>
    <s v="2066"/>
    <s v="Apr - Jun 2013"/>
    <x v="5"/>
    <n v="4"/>
    <n v="2501"/>
    <s v="-19.09%"/>
    <n v="223"/>
    <s v="PARKS"/>
  </r>
  <r>
    <n v="873"/>
    <s v="4 Little Street Lane Cove"/>
    <x v="0"/>
    <s v="906463752"/>
    <s v="4103184736"/>
    <s v="4103184736"/>
    <s v="4 Little Street Lane Cove"/>
    <x v="0"/>
    <s v="2066"/>
    <s v="Oct - Dec 2005"/>
    <x v="7"/>
    <n v="2"/>
    <n v="2508"/>
    <s v="N/A"/>
    <n v="159"/>
    <s v="Manager - Open Space"/>
  </r>
  <r>
    <n v="753"/>
    <s v="Lane Cove Seniors Centre"/>
    <x v="0"/>
    <s v="926260382"/>
    <s v="4103185689"/>
    <s v="4103185689"/>
    <s v="180 Longueville Road Lane Cove"/>
    <x v="0"/>
    <s v="2066"/>
    <s v="Oct - Dec 2006"/>
    <x v="8"/>
    <n v="2"/>
    <n v="2526"/>
    <s v="-9.27%"/>
    <n v="155"/>
    <s v="FACILITIES"/>
  </r>
  <r>
    <n v="514"/>
    <s v="Carisbrook House"/>
    <x v="0"/>
    <s v="906528176"/>
    <s v="4103190316"/>
    <s v="4103190316"/>
    <s v="334 Burns Bay Road Lane Cove"/>
    <x v="0"/>
    <s v="2066"/>
    <s v="Jul - Sep 2012"/>
    <x v="5"/>
    <n v="1"/>
    <n v="2528"/>
    <s v="-31.08%"/>
    <n v="245"/>
    <s v="FACILITIES"/>
  </r>
  <r>
    <n v="769"/>
    <s v="Lane Cove Seniors Centre"/>
    <x v="0"/>
    <s v="926260382"/>
    <s v="4103185689"/>
    <s v="4103185689"/>
    <s v="180 Longueville Road Lane Cove"/>
    <x v="0"/>
    <s v="2066"/>
    <s v="Oct - Dec 2010"/>
    <x v="3"/>
    <n v="2"/>
    <n v="2550"/>
    <s v="-24.26%"/>
    <n v="242"/>
    <s v="FACILITIES"/>
  </r>
  <r>
    <n v="1111"/>
    <s v="Tantallon Oval"/>
    <x v="0"/>
    <s v="906546586"/>
    <s v="4102026989"/>
    <s v="4102026989"/>
    <s v="Epping Road Lane Cove"/>
    <x v="0"/>
    <s v="2066"/>
    <s v="Jan - Mar 2012"/>
    <x v="4"/>
    <n v="3"/>
    <n v="2561"/>
    <s v="54.46%"/>
    <n v="278"/>
    <s v="PARKS"/>
  </r>
  <r>
    <n v="874"/>
    <s v="4 Little Street Lane Cove"/>
    <x v="0"/>
    <s v="906463752"/>
    <s v="4103184736"/>
    <s v="4103184736"/>
    <s v="4 Little Street Lane Cove"/>
    <x v="0"/>
    <s v="2066"/>
    <s v="Jan - Mar 2006"/>
    <x v="7"/>
    <n v="3"/>
    <n v="2563"/>
    <s v="N/A"/>
    <n v="162"/>
    <s v="Manager - Open Space"/>
  </r>
  <r>
    <n v="511"/>
    <s v="Carisbrook House"/>
    <x v="0"/>
    <s v="906528176"/>
    <s v="4103190316"/>
    <s v="4103190316"/>
    <s v="334 Burns Bay Road Lane Cove"/>
    <x v="0"/>
    <s v="2066"/>
    <s v="Oct - Dec 2011"/>
    <x v="4"/>
    <n v="2"/>
    <n v="2567"/>
    <s v="17.97%"/>
    <n v="255"/>
    <s v="FACILITIES"/>
  </r>
  <r>
    <n v="1092"/>
    <s v="Tantallon Oval"/>
    <x v="0"/>
    <s v="906546586"/>
    <s v="4102026989"/>
    <s v="4102026989"/>
    <s v="Epping Road Lane Cove"/>
    <x v="0"/>
    <s v="2066"/>
    <s v="Apr - Jun 2007"/>
    <x v="8"/>
    <n v="4"/>
    <n v="2568"/>
    <s v="13.38%"/>
    <n v="181"/>
    <s v="PARKS"/>
  </r>
  <r>
    <n v="1113"/>
    <s v="Tantallon Oval"/>
    <x v="0"/>
    <s v="906546586"/>
    <s v="4102026989"/>
    <s v="4102026989"/>
    <s v="Epping Road Lane Cove"/>
    <x v="0"/>
    <s v="2066"/>
    <s v="Jul - Sep 2012"/>
    <x v="5"/>
    <n v="1"/>
    <n v="2569"/>
    <s v="11.55%"/>
    <n v="386"/>
    <s v="PARKS"/>
  </r>
  <r>
    <n v="891"/>
    <s v="4 Little Street Lane Cove"/>
    <x v="0"/>
    <s v="906463752"/>
    <s v="4103184736"/>
    <s v="4103184736"/>
    <s v="4 Little Street Lane Cove"/>
    <x v="0"/>
    <s v="2066"/>
    <s v="Apr - Jun 2010"/>
    <x v="2"/>
    <n v="4"/>
    <n v="2574"/>
    <s v="9.44%"/>
    <n v="221"/>
    <s v="Manager - Open Space"/>
  </r>
  <r>
    <n v="1104"/>
    <s v="Tantallon Oval"/>
    <x v="0"/>
    <s v="906546586"/>
    <s v="4102026989"/>
    <s v="4102026989"/>
    <s v="Epping Road Lane Cove"/>
    <x v="0"/>
    <s v="2066"/>
    <s v="Apr - Jun 2010"/>
    <x v="2"/>
    <n v="4"/>
    <n v="2579"/>
    <s v="54.99%"/>
    <n v="293"/>
    <s v="PARKS"/>
  </r>
  <r>
    <n v="503"/>
    <s v="Carisbrook House"/>
    <x v="0"/>
    <s v="906528176"/>
    <s v="4103190316"/>
    <s v="4103190316"/>
    <s v="334 Burns Bay Road Lane Cove"/>
    <x v="0"/>
    <s v="2066"/>
    <s v="Oct - Dec 2009"/>
    <x v="2"/>
    <n v="2"/>
    <n v="2584"/>
    <s v="6.73%"/>
    <n v="221"/>
    <s v="FACILITIES"/>
  </r>
  <r>
    <n v="619"/>
    <s v="Longueville Wharf Amenities Block"/>
    <x v="0"/>
    <s v="906487516"/>
    <s v="4103186752"/>
    <s v="4103186752"/>
    <s v="Stuart Street Longueville"/>
    <x v="2"/>
    <s v="2066"/>
    <s v="Jan - Mar 2011"/>
    <x v="3"/>
    <n v="3"/>
    <n v="2647"/>
    <s v="203.90%"/>
    <n v="256"/>
    <s v="PARKS"/>
  </r>
  <r>
    <n v="773"/>
    <s v="Lane Cove Seniors Centre"/>
    <x v="0"/>
    <s v="926260382"/>
    <s v="4103185689"/>
    <s v="4103185689"/>
    <s v="180 Longueville Road Lane Cove"/>
    <x v="0"/>
    <s v="2066"/>
    <s v="Oct - Dec 2011"/>
    <x v="4"/>
    <n v="2"/>
    <n v="2648"/>
    <s v="3.84%"/>
    <n v="262"/>
    <s v="FACILITIES"/>
  </r>
  <r>
    <n v="757"/>
    <s v="Lane Cove Seniors Centre"/>
    <x v="0"/>
    <s v="926260382"/>
    <s v="4103185689"/>
    <s v="4103185689"/>
    <s v="180 Longueville Road Lane Cove"/>
    <x v="0"/>
    <s v="2066"/>
    <s v="Oct - Dec 2007"/>
    <x v="0"/>
    <n v="2"/>
    <n v="2659"/>
    <s v="5.27%"/>
    <n v="186"/>
    <s v="FACILITIES"/>
  </r>
  <r>
    <n v="877"/>
    <s v="4 Little Street Lane Cove"/>
    <x v="0"/>
    <s v="906463752"/>
    <s v="4103184736"/>
    <s v="4103184736"/>
    <s v="4 Little Street Lane Cove"/>
    <x v="0"/>
    <s v="2066"/>
    <s v="Oct - Dec 2006"/>
    <x v="8"/>
    <n v="2"/>
    <n v="2678"/>
    <s v="6.78%"/>
    <n v="168"/>
    <s v="Manager - Open Space"/>
  </r>
  <r>
    <n v="1018"/>
    <s v="Greenwich Baths Cottage"/>
    <x v="0"/>
    <s v="906444702"/>
    <s v="4103182984"/>
    <s v="4103182984"/>
    <s v="St Lawrence Steet Greenwich"/>
    <x v="4"/>
    <s v="2065"/>
    <s v="Jul - Sep 2005"/>
    <x v="7"/>
    <n v="1"/>
    <n v="2682"/>
    <s v="N/A"/>
    <n v="132"/>
    <s v="FACILITIES"/>
  </r>
  <r>
    <n v="1022"/>
    <s v="Greenwich Baths Cottage"/>
    <x v="0"/>
    <s v="906444702"/>
    <s v="4103182984"/>
    <s v="4103182984"/>
    <s v="St Lawrence Steet Greenwich"/>
    <x v="4"/>
    <s v="2065"/>
    <s v="Jul - Sep 2006"/>
    <x v="8"/>
    <n v="1"/>
    <n v="2682"/>
    <s v="0.00%"/>
    <n v="132"/>
    <s v="FACILITIES"/>
  </r>
  <r>
    <n v="1026"/>
    <s v="Greenwich Baths Cottage"/>
    <x v="0"/>
    <s v="906444702"/>
    <s v="4103182984"/>
    <s v="4103182984"/>
    <s v="St Lawrence Steet Greenwich"/>
    <x v="4"/>
    <s v="2065"/>
    <s v="Jul - Sep 2007"/>
    <x v="0"/>
    <n v="1"/>
    <n v="2682"/>
    <s v="0.00%"/>
    <n v="132"/>
    <s v="FACILITIES"/>
  </r>
  <r>
    <n v="1030"/>
    <s v="Greenwich Baths Cottage"/>
    <x v="0"/>
    <s v="906444702"/>
    <s v="4103182984"/>
    <s v="4103182984"/>
    <s v="St Lawrence Steet Greenwich"/>
    <x v="4"/>
    <s v="2065"/>
    <s v="Jul - Sep 2008"/>
    <x v="1"/>
    <n v="1"/>
    <n v="2682"/>
    <s v="0.00%"/>
    <n v="132"/>
    <s v="FACILITIES"/>
  </r>
  <r>
    <n v="1034"/>
    <s v="Greenwich Baths Cottage"/>
    <x v="0"/>
    <s v="906444702"/>
    <s v="4103182984"/>
    <s v="4103182984"/>
    <s v="St Lawrence Steet Greenwich"/>
    <x v="4"/>
    <s v="2065"/>
    <s v="Jul - Sep 2009"/>
    <x v="2"/>
    <n v="1"/>
    <n v="2682"/>
    <s v="0.00%"/>
    <n v="132"/>
    <s v="FACILITIES"/>
  </r>
  <r>
    <n v="1038"/>
    <s v="Greenwich Baths Cottage"/>
    <x v="0"/>
    <s v="906444702"/>
    <s v="4103182984"/>
    <s v="4103182984"/>
    <s v="St Lawrence Steet Greenwich"/>
    <x v="4"/>
    <s v="2065"/>
    <s v="Jul - Sep 2010"/>
    <x v="3"/>
    <n v="1"/>
    <n v="2682"/>
    <s v="0.00%"/>
    <n v="132"/>
    <s v="FACILITIES"/>
  </r>
  <r>
    <n v="501"/>
    <s v="Carisbrook House"/>
    <x v="0"/>
    <s v="906528176"/>
    <s v="4103190316"/>
    <s v="4103190316"/>
    <s v="334 Burns Bay Road Lane Cove"/>
    <x v="0"/>
    <s v="2066"/>
    <s v="Apr - Jun 2009"/>
    <x v="1"/>
    <n v="4"/>
    <n v="2689"/>
    <s v="-25.08%"/>
    <n v="201"/>
    <s v="FACILITIES"/>
  </r>
  <r>
    <n v="512"/>
    <s v="Carisbrook House"/>
    <x v="0"/>
    <s v="906528176"/>
    <s v="4103190316"/>
    <s v="4103190316"/>
    <s v="334 Burns Bay Road Lane Cove"/>
    <x v="0"/>
    <s v="2066"/>
    <s v="Jan - Mar 2012"/>
    <x v="4"/>
    <n v="3"/>
    <n v="2704"/>
    <s v="20.39%"/>
    <n v="270"/>
    <s v="FACILITIES"/>
  </r>
  <r>
    <n v="758"/>
    <s v="Lane Cove Seniors Centre"/>
    <x v="0"/>
    <s v="926260382"/>
    <s v="4103185689"/>
    <s v="4103185689"/>
    <s v="180 Longueville Road Lane Cove"/>
    <x v="0"/>
    <s v="2066"/>
    <s v="Jan - Mar 2008"/>
    <x v="0"/>
    <n v="3"/>
    <n v="2708"/>
    <s v="-16.68%"/>
    <n v="191"/>
    <s v="FACILITIES"/>
  </r>
  <r>
    <n v="1046"/>
    <s v="Greenwich Baths Cottage"/>
    <x v="0"/>
    <s v="874060834"/>
    <s v="4103182984"/>
    <s v="4103182984"/>
    <s v="St Lawrence Steet Greenwich"/>
    <x v="4"/>
    <s v="2065"/>
    <s v="Apr - Jun 2012"/>
    <x v="4"/>
    <n v="4"/>
    <n v="2768"/>
    <s v="438.52%"/>
    <n v="304"/>
    <s v="FACILITIES"/>
  </r>
  <r>
    <n v="1050"/>
    <s v="Greenwich Baths Cottage"/>
    <x v="0"/>
    <s v="874060834"/>
    <s v="4103182984"/>
    <s v="4103182984"/>
    <s v="St Lawrence Steet Greenwich"/>
    <x v="4"/>
    <s v="2065"/>
    <s v="Apr - Jun 2013"/>
    <x v="5"/>
    <n v="4"/>
    <n v="2768"/>
    <s v="0.00%"/>
    <n v="305"/>
    <s v="FACILITIES"/>
  </r>
  <r>
    <n v="366"/>
    <s v="Lane Cove Aquatic Centre"/>
    <x v="0"/>
    <s v="821360798"/>
    <s v="4103501333"/>
    <s v="4103501333"/>
    <s v="2 Little Street Lane Cove"/>
    <x v="0"/>
    <s v="2066"/>
    <s v="Jul - Sep 2007"/>
    <x v="0"/>
    <n v="1"/>
    <n v="2776"/>
    <s v="-76.78%"/>
    <n v="251"/>
    <s v="FACILITIES"/>
  </r>
  <r>
    <n v="1108"/>
    <s v="Tantallon Oval"/>
    <x v="0"/>
    <s v="906546586"/>
    <s v="4102026989"/>
    <s v="4102026989"/>
    <s v="Epping Road Lane Cove"/>
    <x v="0"/>
    <s v="2066"/>
    <s v="Apr - Jun 2011"/>
    <x v="3"/>
    <n v="4"/>
    <n v="2779"/>
    <s v="7.75%"/>
    <n v="336"/>
    <s v="PARKS"/>
  </r>
  <r>
    <n v="805"/>
    <s v="Car Park Rear, 99 Loungueville Road, Lane Cove"/>
    <x v="0"/>
    <s v="906470511"/>
    <s v="4103185322"/>
    <s v="4103185322"/>
    <s v="99 Longueville Rd Lane Cove"/>
    <x v="0"/>
    <s v="2066"/>
    <s v="Jul - Sep 2011"/>
    <x v="4"/>
    <n v="1"/>
    <n v="2780"/>
    <s v="1,193.02%"/>
    <n v="278"/>
    <s v="WUS"/>
  </r>
  <r>
    <n v="749"/>
    <s v="Lane Cove Seniors Centre"/>
    <x v="0"/>
    <s v="926260382"/>
    <s v="4103185689"/>
    <s v="4103185689"/>
    <s v="180 Longueville Road Lane Cove"/>
    <x v="0"/>
    <s v="2066"/>
    <s v="Oct - Dec 2005"/>
    <x v="7"/>
    <n v="2"/>
    <n v="2784"/>
    <s v="N/A"/>
    <n v="176"/>
    <s v="FACILITIES"/>
  </r>
  <r>
    <n v="618"/>
    <s v="Longueville Wharf Amenities Block"/>
    <x v="0"/>
    <s v="906487516"/>
    <s v="4103186752"/>
    <s v="4103186752"/>
    <s v="Stuart Street Longueville"/>
    <x v="2"/>
    <s v="2066"/>
    <s v="Oct - Dec 2010"/>
    <x v="3"/>
    <n v="2"/>
    <n v="2800"/>
    <s v="204.35%"/>
    <n v="273"/>
    <s v="PARKS"/>
  </r>
  <r>
    <n v="879"/>
    <s v="4 Little Street Lane Cove"/>
    <x v="0"/>
    <s v="906463752"/>
    <s v="4103184736"/>
    <s v="4103184736"/>
    <s v="4 Little Street Lane Cove"/>
    <x v="0"/>
    <s v="2066"/>
    <s v="Apr - Jun 2007"/>
    <x v="8"/>
    <n v="4"/>
    <n v="2811"/>
    <s v="-15.02%"/>
    <n v="179"/>
    <s v="Manager - Open Space"/>
  </r>
  <r>
    <n v="904"/>
    <s v="4 Little Street Lane Cove"/>
    <x v="0"/>
    <s v="906463752"/>
    <s v="4103184736"/>
    <s v="4103184736"/>
    <s v="4 Little Street Lane Cove"/>
    <x v="0"/>
    <s v="2066"/>
    <s v="Jul - Sep 2013"/>
    <x v="6"/>
    <n v="1"/>
    <n v="2814"/>
    <s v="25.01%"/>
    <n v="192"/>
    <s v="Manager - Open Space"/>
  </r>
  <r>
    <n v="880"/>
    <s v="4 Little Street Lane Cove"/>
    <x v="0"/>
    <s v="906463752"/>
    <s v="4103184736"/>
    <s v="4103184736"/>
    <s v="4 Little Street Lane Cove"/>
    <x v="0"/>
    <s v="2066"/>
    <s v="Jul - Sep 2007"/>
    <x v="0"/>
    <n v="1"/>
    <n v="2832"/>
    <s v="-9.32%"/>
    <n v="202"/>
    <s v="Manager - Open Space"/>
  </r>
  <r>
    <n v="493"/>
    <s v="Carisbrook House"/>
    <x v="0"/>
    <s v="906528176"/>
    <s v="4103190316"/>
    <s v="4103190316"/>
    <s v="334 Burns Bay Road Lane Cove"/>
    <x v="0"/>
    <s v="2066"/>
    <s v="Apr - Jun 2007"/>
    <x v="8"/>
    <n v="4"/>
    <n v="2908"/>
    <s v="-30.41%"/>
    <n v="183"/>
    <s v="FACILITIES"/>
  </r>
  <r>
    <n v="774"/>
    <s v="Lane Cove Seniors Centre"/>
    <x v="0"/>
    <s v="926260382"/>
    <s v="4103185689"/>
    <s v="4103185689"/>
    <s v="180 Longueville Road Lane Cove"/>
    <x v="0"/>
    <s v="2066"/>
    <s v="Jan - Mar 2012"/>
    <x v="4"/>
    <n v="3"/>
    <n v="3019"/>
    <s v="-6.79%"/>
    <n v="296"/>
    <s v="FACILITIES"/>
  </r>
  <r>
    <n v="896"/>
    <s v="4 Little Street Lane Cove"/>
    <x v="0"/>
    <s v="906463752"/>
    <s v="4103184736"/>
    <s v="4103184736"/>
    <s v="4 Little Street Lane Cove"/>
    <x v="0"/>
    <s v="2066"/>
    <s v="Jul - Sep 2011"/>
    <x v="4"/>
    <n v="1"/>
    <n v="3044"/>
    <s v="51.44%"/>
    <n v="309"/>
    <s v="Manager - Open Space"/>
  </r>
  <r>
    <n v="809"/>
    <s v="Car Park Rear, 99 Loungueville Road, Lane Cove"/>
    <x v="0"/>
    <s v="906470511"/>
    <s v="4103185322"/>
    <s v="4103185322"/>
    <s v="99 Longueville Rd Lane Cove"/>
    <x v="0"/>
    <s v="2066"/>
    <s v="Jul - Sep 2012"/>
    <x v="5"/>
    <n v="1"/>
    <n v="3056"/>
    <s v="9.93%"/>
    <n v="302"/>
    <s v="WUS"/>
  </r>
  <r>
    <n v="516"/>
    <s v="Carisbrook House"/>
    <x v="0"/>
    <s v="906528176"/>
    <s v="4103190316"/>
    <s v="4103190316"/>
    <s v="334 Burns Bay Road Lane Cove"/>
    <x v="0"/>
    <s v="2066"/>
    <s v="Jan - Mar 2013"/>
    <x v="5"/>
    <n v="3"/>
    <n v="3061"/>
    <s v="13.20%"/>
    <n v="233"/>
    <s v="FACILITIES"/>
  </r>
  <r>
    <n v="1085"/>
    <s v="Tantallon Oval"/>
    <x v="0"/>
    <s v="906546586"/>
    <s v="4102026989"/>
    <s v="4102026989"/>
    <s v="Epping Road Lane Cove"/>
    <x v="0"/>
    <s v="2066"/>
    <s v="Jul - Sep 2005"/>
    <x v="7"/>
    <n v="1"/>
    <n v="3063"/>
    <s v="N/A"/>
    <n v="204"/>
    <s v="PARKS"/>
  </r>
  <r>
    <n v="762"/>
    <s v="Lane Cove Seniors Centre"/>
    <x v="0"/>
    <s v="926260382"/>
    <s v="4103185689"/>
    <s v="4103185689"/>
    <s v="180 Longueville Road Lane Cove"/>
    <x v="0"/>
    <s v="2066"/>
    <s v="Jan - Mar 2009"/>
    <x v="1"/>
    <n v="3"/>
    <n v="3072"/>
    <s v="13.44%"/>
    <n v="244"/>
    <s v="FACILITIES"/>
  </r>
  <r>
    <n v="808"/>
    <s v="Car Park Rear, 99 Loungueville Road, Lane Cove"/>
    <x v="0"/>
    <s v="906470511"/>
    <s v="4103185322"/>
    <s v="4103185322"/>
    <s v="99 Longueville Rd Lane Cove"/>
    <x v="0"/>
    <s v="2066"/>
    <s v="Apr - Jun 2012"/>
    <x v="4"/>
    <n v="4"/>
    <n v="3091"/>
    <s v="200.39%"/>
    <n v="316"/>
    <s v="WUS"/>
  </r>
  <r>
    <n v="1112"/>
    <s v="Tantallon Oval"/>
    <x v="0"/>
    <s v="906546586"/>
    <s v="4102026989"/>
    <s v="4102026989"/>
    <s v="Epping Road Lane Cove"/>
    <x v="0"/>
    <s v="2066"/>
    <s v="Apr - Jun 2012"/>
    <x v="4"/>
    <n v="4"/>
    <n v="3091"/>
    <s v="11.23%"/>
    <n v="392"/>
    <s v="PARKS"/>
  </r>
  <r>
    <n v="517"/>
    <s v="Carisbrook House"/>
    <x v="0"/>
    <s v="906528176"/>
    <s v="4103190316"/>
    <s v="4103190316"/>
    <s v="334 Burns Bay Road Lane Cove"/>
    <x v="0"/>
    <s v="2066"/>
    <s v="Apr - Jun 2013"/>
    <x v="5"/>
    <n v="4"/>
    <n v="3114"/>
    <s v="118.37%"/>
    <n v="224"/>
    <s v="FACILITIES"/>
  </r>
  <r>
    <n v="876"/>
    <s v="4 Little Street Lane Cove"/>
    <x v="0"/>
    <s v="906463752"/>
    <s v="4103184736"/>
    <s v="4103184736"/>
    <s v="4 Little Street Lane Cove"/>
    <x v="0"/>
    <s v="2066"/>
    <s v="Jul - Sep 2006"/>
    <x v="8"/>
    <n v="1"/>
    <n v="3123"/>
    <s v="-12.57%"/>
    <n v="204"/>
    <s v="Manager - Open Space"/>
  </r>
  <r>
    <n v="763"/>
    <s v="Lane Cove Seniors Centre"/>
    <x v="0"/>
    <s v="926260382"/>
    <s v="4103185689"/>
    <s v="4103185689"/>
    <s v="180 Longueville Road Lane Cove"/>
    <x v="0"/>
    <s v="2066"/>
    <s v="Apr - Jun 2009"/>
    <x v="1"/>
    <n v="4"/>
    <n v="3125"/>
    <s v="-0.76%"/>
    <n v="248"/>
    <s v="FACILITIES"/>
  </r>
  <r>
    <n v="903"/>
    <s v="4 Little Street Lane Cove"/>
    <x v="0"/>
    <s v="906463752"/>
    <s v="4103184736"/>
    <s v="4103184736"/>
    <s v="4 Little Street Lane Cove"/>
    <x v="0"/>
    <s v="2066"/>
    <s v="Apr - Jun 2013"/>
    <x v="5"/>
    <n v="4"/>
    <n v="3130"/>
    <s v="40.11%"/>
    <n v="241"/>
    <s v="Manager - Open Space"/>
  </r>
  <r>
    <n v="479"/>
    <s v="Blackman Park"/>
    <x v="0"/>
    <s v="906538323"/>
    <s v="4103191138"/>
    <s v="4103191138"/>
    <s v="Lincoln Street Lane Cove"/>
    <x v="0"/>
    <s v="2066"/>
    <s v="Jan - Mar 2012"/>
    <x v="4"/>
    <n v="3"/>
    <n v="3131"/>
    <s v="44.49%"/>
    <n v="325"/>
    <s v="PARKS"/>
  </r>
  <r>
    <n v="778"/>
    <s v="Lane Cove Seniors Centre"/>
    <x v="0"/>
    <s v="926260382"/>
    <s v="4103185689"/>
    <s v="4103185689"/>
    <s v="180 Longueville Road Lane Cove"/>
    <x v="0"/>
    <s v="2066"/>
    <s v="Jan - Mar 2013"/>
    <x v="5"/>
    <n v="3"/>
    <n v="3134"/>
    <s v="3.81%"/>
    <n v="248"/>
    <s v="FACILITIES"/>
  </r>
  <r>
    <n v="883"/>
    <s v="4 Little Street Lane Cove"/>
    <x v="0"/>
    <s v="906463752"/>
    <s v="4103184736"/>
    <s v="4103184736"/>
    <s v="4 Little Street Lane Cove"/>
    <x v="0"/>
    <s v="2066"/>
    <s v="Apr - Jun 2008"/>
    <x v="0"/>
    <n v="4"/>
    <n v="3144"/>
    <s v="11.85%"/>
    <n v="234"/>
    <s v="Manager - Open Space"/>
  </r>
  <r>
    <n v="759"/>
    <s v="Lane Cove Seniors Centre"/>
    <x v="0"/>
    <s v="926260382"/>
    <s v="4103185689"/>
    <s v="4103185689"/>
    <s v="180 Longueville Road Lane Cove"/>
    <x v="0"/>
    <s v="2066"/>
    <s v="Apr - Jun 2008"/>
    <x v="0"/>
    <n v="4"/>
    <n v="3149"/>
    <s v="-14.85%"/>
    <n v="234"/>
    <s v="FACILITIES"/>
  </r>
  <r>
    <n v="473"/>
    <s v="Blackman Park"/>
    <x v="0"/>
    <s v="906538323"/>
    <s v="4103191138"/>
    <s v="4103191138"/>
    <s v="Lincoln Street Lane Cove"/>
    <x v="0"/>
    <s v="2066"/>
    <s v="Jul - Sep 2010"/>
    <x v="3"/>
    <n v="1"/>
    <n v="3151"/>
    <s v="-41.66%"/>
    <n v="315"/>
    <s v="PARKS"/>
  </r>
  <r>
    <n v="1021"/>
    <s v="Greenwich Baths Cottage"/>
    <x v="0"/>
    <s v="906444702"/>
    <s v="4103182984"/>
    <s v="4103182984"/>
    <s v="St Lawrence Steet Greenwich"/>
    <x v="4"/>
    <s v="2065"/>
    <s v="Apr - Jun 2006"/>
    <x v="7"/>
    <n v="4"/>
    <n v="3162"/>
    <s v="N/A"/>
    <n v="198"/>
    <s v="FACILITIES"/>
  </r>
  <r>
    <n v="1025"/>
    <s v="Greenwich Baths Cottage"/>
    <x v="0"/>
    <s v="906444702"/>
    <s v="4103182984"/>
    <s v="4103182984"/>
    <s v="St Lawrence Steet Greenwich"/>
    <x v="4"/>
    <s v="2065"/>
    <s v="Apr - Jun 2007"/>
    <x v="8"/>
    <n v="4"/>
    <n v="3162"/>
    <s v="0.00%"/>
    <n v="198"/>
    <s v="FACILITIES"/>
  </r>
  <r>
    <n v="1029"/>
    <s v="Greenwich Baths Cottage"/>
    <x v="0"/>
    <s v="906444702"/>
    <s v="4103182984"/>
    <s v="4103182984"/>
    <s v="St Lawrence Steet Greenwich"/>
    <x v="4"/>
    <s v="2065"/>
    <s v="Apr - Jun 2008"/>
    <x v="0"/>
    <n v="4"/>
    <n v="3162"/>
    <s v="0.00%"/>
    <n v="198"/>
    <s v="FACILITIES"/>
  </r>
  <r>
    <n v="1033"/>
    <s v="Greenwich Baths Cottage"/>
    <x v="0"/>
    <s v="906444702"/>
    <s v="4103182984"/>
    <s v="4103182984"/>
    <s v="St Lawrence Steet Greenwich"/>
    <x v="4"/>
    <s v="2065"/>
    <s v="Apr - Jun 2009"/>
    <x v="1"/>
    <n v="4"/>
    <n v="3162"/>
    <s v="0.00%"/>
    <n v="198"/>
    <s v="FACILITIES"/>
  </r>
  <r>
    <n v="1037"/>
    <s v="Greenwich Baths Cottage"/>
    <x v="0"/>
    <s v="906444702"/>
    <s v="4103182984"/>
    <s v="4103182984"/>
    <s v="St Lawrence Steet Greenwich"/>
    <x v="4"/>
    <s v="2065"/>
    <s v="Apr - Jun 2010"/>
    <x v="2"/>
    <n v="4"/>
    <n v="3162"/>
    <s v="0.00%"/>
    <n v="198"/>
    <s v="FACILITIES"/>
  </r>
  <r>
    <n v="505"/>
    <s v="Carisbrook House"/>
    <x v="0"/>
    <s v="906528176"/>
    <s v="4103190316"/>
    <s v="4103190316"/>
    <s v="334 Burns Bay Road Lane Cove"/>
    <x v="0"/>
    <s v="2066"/>
    <s v="Apr - Jun 2010"/>
    <x v="2"/>
    <n v="4"/>
    <n v="3162"/>
    <s v="17.59%"/>
    <n v="296"/>
    <s v="FACILITIES"/>
  </r>
  <r>
    <n v="775"/>
    <s v="Lane Cove Seniors Centre"/>
    <x v="0"/>
    <s v="926260382"/>
    <s v="4103185689"/>
    <s v="4103185689"/>
    <s v="180 Longueville Road Lane Cove"/>
    <x v="0"/>
    <s v="2066"/>
    <s v="Apr - Jun 2012"/>
    <x v="4"/>
    <n v="4"/>
    <n v="3195"/>
    <s v="-0.25%"/>
    <n v="352"/>
    <s v="FACILITIES"/>
  </r>
  <r>
    <n v="771"/>
    <s v="Lane Cove Seniors Centre"/>
    <x v="0"/>
    <s v="926260382"/>
    <s v="4103185689"/>
    <s v="4103185689"/>
    <s v="180 Longueville Road Lane Cove"/>
    <x v="0"/>
    <s v="2066"/>
    <s v="Apr - Jun 2011"/>
    <x v="3"/>
    <n v="4"/>
    <n v="3203"/>
    <s v="-10.00%"/>
    <n v="323"/>
    <s v="FACILITIES"/>
  </r>
  <r>
    <n v="772"/>
    <s v="Lane Cove Seniors Centre"/>
    <x v="0"/>
    <s v="926260382"/>
    <s v="4103185689"/>
    <s v="4103185689"/>
    <s v="180 Longueville Road Lane Cove"/>
    <x v="0"/>
    <s v="2066"/>
    <s v="Jul - Sep 2011"/>
    <x v="4"/>
    <n v="1"/>
    <n v="3224"/>
    <s v="-10.37%"/>
    <n v="332"/>
    <s v="FACILITIES"/>
  </r>
  <r>
    <n v="490"/>
    <s v="Carisbrook House"/>
    <x v="0"/>
    <s v="906528176"/>
    <s v="4103190316"/>
    <s v="4103190316"/>
    <s v="334 Burns Bay Road Lane Cove"/>
    <x v="0"/>
    <s v="2066"/>
    <s v="Jul - Sep 2006"/>
    <x v="8"/>
    <n v="1"/>
    <n v="3229"/>
    <s v="-22.19%"/>
    <n v="213"/>
    <s v="FACILITIES"/>
  </r>
  <r>
    <n v="770"/>
    <s v="Lane Cove Seniors Centre"/>
    <x v="0"/>
    <s v="926260382"/>
    <s v="4103185689"/>
    <s v="4103185689"/>
    <s v="180 Longueville Road Lane Cove"/>
    <x v="0"/>
    <s v="2066"/>
    <s v="Jan - Mar 2011"/>
    <x v="3"/>
    <n v="3"/>
    <n v="3239"/>
    <s v="-18.82%"/>
    <n v="328"/>
    <s v="FACILITIES"/>
  </r>
  <r>
    <n v="754"/>
    <s v="Lane Cove Seniors Centre"/>
    <x v="0"/>
    <s v="926260382"/>
    <s v="4103185689"/>
    <s v="4103185689"/>
    <s v="180 Longueville Road Lane Cove"/>
    <x v="0"/>
    <s v="2066"/>
    <s v="Jan - Mar 2007"/>
    <x v="8"/>
    <n v="3"/>
    <n v="3250"/>
    <s v="-8.14%"/>
    <n v="212"/>
    <s v="FACILITIES"/>
  </r>
  <r>
    <n v="875"/>
    <s v="4 Little Street Lane Cove"/>
    <x v="0"/>
    <s v="906463752"/>
    <s v="4103184736"/>
    <s v="4103184736"/>
    <s v="4 Little Street Lane Cove"/>
    <x v="0"/>
    <s v="2066"/>
    <s v="Apr - Jun 2006"/>
    <x v="7"/>
    <n v="4"/>
    <n v="3308"/>
    <s v="N/A"/>
    <n v="212"/>
    <s v="Manager - Open Space"/>
  </r>
  <r>
    <n v="779"/>
    <s v="Lane Cove Seniors Centre"/>
    <x v="0"/>
    <s v="926260382"/>
    <s v="4103185689"/>
    <s v="4103185689"/>
    <s v="180 Longueville Road Lane Cove"/>
    <x v="0"/>
    <s v="2066"/>
    <s v="Apr - Jun 2013"/>
    <x v="5"/>
    <n v="4"/>
    <n v="3329"/>
    <s v="4.19%"/>
    <n v="264"/>
    <s v="FACILITIES"/>
  </r>
  <r>
    <n v="1051"/>
    <s v="Greenwich Baths Cottage"/>
    <x v="0"/>
    <s v="874060834"/>
    <s v="4103182984"/>
    <s v="4103182984"/>
    <s v="St Lawrence Steet Greenwich"/>
    <x v="4"/>
    <s v="2065"/>
    <s v="Jul - Sep 2013"/>
    <x v="6"/>
    <n v="1"/>
    <n v="3333"/>
    <s v="-20.68%"/>
    <n v="352"/>
    <s v="FACILITIES"/>
  </r>
  <r>
    <n v="765"/>
    <s v="Lane Cove Seniors Centre"/>
    <x v="0"/>
    <s v="926260382"/>
    <s v="4103185689"/>
    <s v="4103185689"/>
    <s v="180 Longueville Road Lane Cove"/>
    <x v="0"/>
    <s v="2066"/>
    <s v="Oct - Dec 2009"/>
    <x v="2"/>
    <n v="2"/>
    <n v="3367"/>
    <s v="38.67%"/>
    <n v="319"/>
    <s v="FACILITIES"/>
  </r>
  <r>
    <n v="467"/>
    <s v="Blackman Park"/>
    <x v="0"/>
    <s v="906538323"/>
    <s v="4103191138"/>
    <s v="4103191138"/>
    <s v="Lincoln Street Lane Cove"/>
    <x v="0"/>
    <s v="2066"/>
    <s v="Jan - Mar 2009"/>
    <x v="1"/>
    <n v="3"/>
    <n v="3461"/>
    <s v="-6.28%"/>
    <n v="286"/>
    <s v="PARKS"/>
  </r>
  <r>
    <n v="750"/>
    <s v="Lane Cove Seniors Centre"/>
    <x v="0"/>
    <s v="926260382"/>
    <s v="4103185689"/>
    <s v="4103185689"/>
    <s v="180 Longueville Road Lane Cove"/>
    <x v="0"/>
    <s v="2066"/>
    <s v="Jan - Mar 2006"/>
    <x v="7"/>
    <n v="3"/>
    <n v="3538"/>
    <s v="N/A"/>
    <n v="230"/>
    <s v="FACILITIES"/>
  </r>
  <r>
    <n v="780"/>
    <s v="Lane Cove Seniors Centre"/>
    <x v="0"/>
    <s v="926260382"/>
    <s v="4103185689"/>
    <s v="4103185689"/>
    <s v="180 Longueville Road Lane Cove"/>
    <x v="0"/>
    <s v="2066"/>
    <s v="Jul - Sep 2013"/>
    <x v="6"/>
    <n v="1"/>
    <n v="3541"/>
    <s v="67.03%"/>
    <n v="273"/>
    <s v="FACILITIES"/>
  </r>
  <r>
    <n v="518"/>
    <s v="Carisbrook House"/>
    <x v="0"/>
    <s v="906528176"/>
    <s v="4103190316"/>
    <s v="4103190316"/>
    <s v="334 Burns Bay Road Lane Cove"/>
    <x v="0"/>
    <s v="2066"/>
    <s v="Jul - Sep 2013"/>
    <x v="6"/>
    <n v="1"/>
    <n v="3549"/>
    <s v="40.39%"/>
    <n v="246"/>
    <s v="FACILITIES"/>
  </r>
  <r>
    <n v="767"/>
    <s v="Lane Cove Seniors Centre"/>
    <x v="0"/>
    <s v="926260382"/>
    <s v="4103185689"/>
    <s v="4103185689"/>
    <s v="180 Longueville Road Lane Cove"/>
    <x v="0"/>
    <s v="2066"/>
    <s v="Apr - Jun 2010"/>
    <x v="2"/>
    <n v="4"/>
    <n v="3559"/>
    <s v="13.89%"/>
    <n v="344"/>
    <s v="FACILITIES"/>
  </r>
  <r>
    <n v="698"/>
    <s v="Longueville Park Grandstand"/>
    <x v="0"/>
    <s v="906477725"/>
    <s v="4103185913"/>
    <s v="4103185913"/>
    <s v="Kenneth Street Longueville"/>
    <x v="2"/>
    <s v="2066"/>
    <s v="Jul - Sep 2009"/>
    <x v="2"/>
    <n v="1"/>
    <n v="3567"/>
    <s v="459.97%"/>
    <n v="344"/>
    <s v="PARKS"/>
  </r>
  <r>
    <n v="872"/>
    <s v="4 Little Street Lane Cove"/>
    <x v="0"/>
    <s v="906463752"/>
    <s v="4103184736"/>
    <s v="4103184736"/>
    <s v="4 Little Street Lane Cove"/>
    <x v="0"/>
    <s v="2066"/>
    <s v="Jul - Sep 2005"/>
    <x v="7"/>
    <n v="1"/>
    <n v="3572"/>
    <s v="N/A"/>
    <n v="232"/>
    <s v="Manager - Open Space"/>
  </r>
  <r>
    <n v="497"/>
    <s v="Carisbrook House"/>
    <x v="0"/>
    <s v="906528176"/>
    <s v="4103190316"/>
    <s v="4103190316"/>
    <s v="334 Burns Bay Road Lane Cove"/>
    <x v="0"/>
    <s v="2066"/>
    <s v="Apr - Jun 2008"/>
    <x v="0"/>
    <n v="4"/>
    <n v="3589"/>
    <s v="23.42%"/>
    <n v="241"/>
    <s v="FACILITIES"/>
  </r>
  <r>
    <n v="768"/>
    <s v="Lane Cove Seniors Centre"/>
    <x v="0"/>
    <s v="926260382"/>
    <s v="4103185689"/>
    <s v="4103185689"/>
    <s v="180 Longueville Road Lane Cove"/>
    <x v="0"/>
    <s v="2066"/>
    <s v="Jul - Sep 2010"/>
    <x v="3"/>
    <n v="1"/>
    <n v="3597"/>
    <s v="-3.31%"/>
    <n v="370"/>
    <s v="FACILITIES"/>
  </r>
  <r>
    <n v="494"/>
    <s v="Carisbrook House"/>
    <x v="0"/>
    <s v="906528176"/>
    <s v="4103190316"/>
    <s v="4103190316"/>
    <s v="334 Burns Bay Road Lane Cove"/>
    <x v="0"/>
    <s v="2066"/>
    <s v="Jul - Sep 2007"/>
    <x v="0"/>
    <n v="1"/>
    <n v="3620"/>
    <s v="12.11%"/>
    <n v="280"/>
    <s v="FACILITIES"/>
  </r>
  <r>
    <n v="510"/>
    <s v="Carisbrook House"/>
    <x v="0"/>
    <s v="906528176"/>
    <s v="4103190316"/>
    <s v="4103190316"/>
    <s v="334 Burns Bay Road Lane Cove"/>
    <x v="0"/>
    <s v="2066"/>
    <s v="Jul - Sep 2011"/>
    <x v="4"/>
    <n v="1"/>
    <n v="3668"/>
    <s v="-3.88%"/>
    <n v="388"/>
    <s v="FACILITIES"/>
  </r>
  <r>
    <n v="463"/>
    <s v="Blackman Park"/>
    <x v="0"/>
    <s v="906538323"/>
    <s v="4103191138"/>
    <s v="4103191138"/>
    <s v="Lincoln Street Lane Cove"/>
    <x v="0"/>
    <s v="2066"/>
    <s v="Jan - Mar 2008"/>
    <x v="0"/>
    <n v="3"/>
    <n v="3693"/>
    <s v="69.72%"/>
    <n v="290"/>
    <s v="PARKS"/>
  </r>
  <r>
    <n v="755"/>
    <s v="Lane Cove Seniors Centre"/>
    <x v="0"/>
    <s v="926260382"/>
    <s v="4103185689"/>
    <s v="4103185689"/>
    <s v="180 Longueville Road Lane Cove"/>
    <x v="0"/>
    <s v="2066"/>
    <s v="Apr - Jun 2007"/>
    <x v="8"/>
    <n v="4"/>
    <n v="3698"/>
    <s v="-0.24%"/>
    <n v="253"/>
    <s v="FACILITIES"/>
  </r>
  <r>
    <n v="1053"/>
    <s v="Greenwich Baths"/>
    <x v="0"/>
    <s v="906444697"/>
    <s v="4103182983"/>
    <s v="4103182983"/>
    <s v="St Lawrence Steet Greenwich"/>
    <x v="4"/>
    <s v="2065"/>
    <s v="Oct - Dec 2005"/>
    <x v="7"/>
    <n v="2"/>
    <n v="3703"/>
    <s v="N/A"/>
    <n v="225"/>
    <s v="FACILITIES"/>
  </r>
  <r>
    <n v="1057"/>
    <s v="Greenwich Baths"/>
    <x v="0"/>
    <s v="906444697"/>
    <s v="4103182983"/>
    <s v="4103182983"/>
    <s v="St Lawrence Steet Greenwich"/>
    <x v="4"/>
    <s v="2065"/>
    <s v="Oct - Dec 2006"/>
    <x v="8"/>
    <n v="2"/>
    <n v="3703"/>
    <s v="0.00%"/>
    <n v="225"/>
    <s v="FACILITIES"/>
  </r>
  <r>
    <n v="1061"/>
    <s v="Greenwich Baths"/>
    <x v="0"/>
    <s v="906444697"/>
    <s v="4103182983"/>
    <s v="4103182983"/>
    <s v="St Lawrence Steet Greenwich"/>
    <x v="4"/>
    <s v="2065"/>
    <s v="Oct - Dec 2007"/>
    <x v="0"/>
    <n v="2"/>
    <n v="3703"/>
    <s v="0.00%"/>
    <n v="225"/>
    <s v="FACILITIES"/>
  </r>
  <r>
    <n v="1065"/>
    <s v="Greenwich Baths"/>
    <x v="0"/>
    <s v="906444697"/>
    <s v="4103182983"/>
    <s v="4103182983"/>
    <s v="St Lawrence Steet Greenwich"/>
    <x v="4"/>
    <s v="2065"/>
    <s v="Oct - Dec 2008"/>
    <x v="1"/>
    <n v="2"/>
    <n v="3703"/>
    <s v="0.00%"/>
    <n v="225"/>
    <s v="FACILITIES"/>
  </r>
  <r>
    <n v="1069"/>
    <s v="Greenwich Baths"/>
    <x v="0"/>
    <s v="906444697"/>
    <s v="4103182983"/>
    <s v="4103182983"/>
    <s v="St Lawrence Steet Greenwich"/>
    <x v="4"/>
    <s v="2065"/>
    <s v="Oct - Dec 2009"/>
    <x v="2"/>
    <n v="2"/>
    <n v="3703"/>
    <s v="0.00%"/>
    <n v="225"/>
    <s v="FACILITIES"/>
  </r>
  <r>
    <n v="1073"/>
    <s v="Greenwich Baths"/>
    <x v="0"/>
    <s v="906444697"/>
    <s v="4103182983"/>
    <s v="4103182983"/>
    <s v="St Lawrence Steet Greenwich"/>
    <x v="4"/>
    <s v="2065"/>
    <s v="Oct - Dec 2010"/>
    <x v="3"/>
    <n v="2"/>
    <n v="3703"/>
    <s v="0.00%"/>
    <n v="225"/>
    <s v="FACILITIES"/>
  </r>
  <r>
    <n v="1077"/>
    <s v="Greenwich Baths"/>
    <x v="0"/>
    <s v="906444697"/>
    <s v="4103182983"/>
    <s v="4103182983"/>
    <s v="St Lawrence Steet Greenwich"/>
    <x v="4"/>
    <s v="2065"/>
    <s v="Oct - Dec 2011"/>
    <x v="4"/>
    <n v="2"/>
    <n v="3703"/>
    <s v="0.00%"/>
    <n v="225"/>
    <s v="FACILITIES"/>
  </r>
  <r>
    <n v="1081"/>
    <s v="Greenwich Baths"/>
    <x v="0"/>
    <s v="906444697"/>
    <s v="4103182983"/>
    <s v="4103182983"/>
    <s v="St Lawrence Steet Greenwich"/>
    <x v="4"/>
    <s v="2065"/>
    <s v="Oct - Dec 2012"/>
    <x v="5"/>
    <n v="2"/>
    <n v="3703"/>
    <s v="0.00%"/>
    <n v="225"/>
    <s v="FACILITIES"/>
  </r>
  <r>
    <n v="751"/>
    <s v="Lane Cove Seniors Centre"/>
    <x v="0"/>
    <s v="926260382"/>
    <s v="4103185689"/>
    <s v="4103185689"/>
    <s v="180 Longueville Road Lane Cove"/>
    <x v="0"/>
    <s v="2066"/>
    <s v="Apr - Jun 2006"/>
    <x v="7"/>
    <n v="4"/>
    <n v="3707"/>
    <s v="N/A"/>
    <n v="240"/>
    <s v="FACILITIES"/>
  </r>
  <r>
    <n v="764"/>
    <s v="Lane Cove Seniors Centre"/>
    <x v="0"/>
    <s v="926260382"/>
    <s v="4103185689"/>
    <s v="4103185689"/>
    <s v="180 Longueville Road Lane Cove"/>
    <x v="0"/>
    <s v="2066"/>
    <s v="Jul - Sep 2009"/>
    <x v="2"/>
    <n v="1"/>
    <n v="3720"/>
    <s v="-8.89%"/>
    <n v="363"/>
    <s v="FACILITIES"/>
  </r>
  <r>
    <n v="748"/>
    <s v="Lane Cove Seniors Centre"/>
    <x v="0"/>
    <s v="926260382"/>
    <s v="4103185689"/>
    <s v="4103185689"/>
    <s v="180 Longueville Road Lane Cove"/>
    <x v="0"/>
    <s v="2066"/>
    <s v="Jul - Sep 2005"/>
    <x v="7"/>
    <n v="1"/>
    <n v="3744"/>
    <s v="N/A"/>
    <n v="244"/>
    <s v="FACILITIES"/>
  </r>
  <r>
    <n v="678"/>
    <s v="Golf Course Cottage"/>
    <x v="0"/>
    <s v="843101627"/>
    <s v="4103186373"/>
    <s v="4103186373"/>
    <s v="Stevenson Steet Northwood"/>
    <x v="5"/>
    <s v="2066"/>
    <s v="Oct - Dec 2012"/>
    <x v="5"/>
    <n v="2"/>
    <n v="3810"/>
    <s v="-40.19%"/>
    <n v="381"/>
    <s v="PARKS"/>
  </r>
  <r>
    <n v="506"/>
    <s v="Carisbrook House"/>
    <x v="0"/>
    <s v="906528176"/>
    <s v="4103190316"/>
    <s v="4103190316"/>
    <s v="334 Burns Bay Road Lane Cove"/>
    <x v="0"/>
    <s v="2066"/>
    <s v="Jul - Sep 2010"/>
    <x v="3"/>
    <n v="1"/>
    <n v="3816"/>
    <s v="62.31%"/>
    <n v="397"/>
    <s v="FACILITIES"/>
  </r>
  <r>
    <n v="756"/>
    <s v="Lane Cove Seniors Centre"/>
    <x v="0"/>
    <s v="926260382"/>
    <s v="4103185689"/>
    <s v="4103185689"/>
    <s v="180 Longueville Road Lane Cove"/>
    <x v="0"/>
    <s v="2066"/>
    <s v="Jul - Sep 2007"/>
    <x v="0"/>
    <n v="1"/>
    <n v="3843"/>
    <s v="-0.31%"/>
    <n v="300"/>
    <s v="FACILITIES"/>
  </r>
  <r>
    <n v="752"/>
    <s v="Lane Cove Seniors Centre"/>
    <x v="0"/>
    <s v="926260382"/>
    <s v="4103185689"/>
    <s v="4103185689"/>
    <s v="180 Longueville Road Lane Cove"/>
    <x v="0"/>
    <s v="2066"/>
    <s v="Jul - Sep 2006"/>
    <x v="8"/>
    <n v="1"/>
    <n v="3855"/>
    <s v="2.96%"/>
    <n v="264"/>
    <s v="FACILITIES"/>
  </r>
  <r>
    <n v="766"/>
    <s v="Lane Cove Seniors Centre"/>
    <x v="0"/>
    <s v="926260382"/>
    <s v="4103185689"/>
    <s v="4103185689"/>
    <s v="180 Longueville Road Lane Cove"/>
    <x v="0"/>
    <s v="2066"/>
    <s v="Jan - Mar 2010"/>
    <x v="2"/>
    <n v="3"/>
    <n v="3990"/>
    <s v="29.88%"/>
    <n v="399"/>
    <s v="FACILITIES"/>
  </r>
  <r>
    <n v="488"/>
    <s v="Carisbrook House"/>
    <x v="0"/>
    <s v="906528176"/>
    <s v="4103190316"/>
    <s v="4103190316"/>
    <s v="334 Burns Bay Road Lane Cove"/>
    <x v="0"/>
    <s v="2066"/>
    <s v="Jan - Mar 2006"/>
    <x v="7"/>
    <n v="3"/>
    <n v="4060"/>
    <s v="N/A"/>
    <n v="266"/>
    <s v="FACILITIES"/>
  </r>
  <r>
    <n v="760"/>
    <s v="Lane Cove Seniors Centre"/>
    <x v="0"/>
    <s v="926260382"/>
    <s v="4103185689"/>
    <s v="4103185689"/>
    <s v="180 Longueville Road Lane Cove"/>
    <x v="0"/>
    <s v="2066"/>
    <s v="Jul - Sep 2008"/>
    <x v="1"/>
    <n v="1"/>
    <n v="4083"/>
    <s v="6.25%"/>
    <n v="351"/>
    <s v="FACILITIES"/>
  </r>
  <r>
    <n v="486"/>
    <s v="Carisbrook House"/>
    <x v="0"/>
    <s v="906528176"/>
    <s v="4103190316"/>
    <s v="4103190316"/>
    <s v="334 Burns Bay Road Lane Cove"/>
    <x v="0"/>
    <s v="2066"/>
    <s v="Jul - Sep 2005"/>
    <x v="7"/>
    <n v="1"/>
    <n v="4150"/>
    <s v="N/A"/>
    <n v="272"/>
    <s v="FACILITIES"/>
  </r>
  <r>
    <n v="487"/>
    <s v="Carisbrook House"/>
    <x v="0"/>
    <s v="906528176"/>
    <s v="4103190316"/>
    <s v="4103190316"/>
    <s v="334 Burns Bay Road Lane Cove"/>
    <x v="0"/>
    <s v="2066"/>
    <s v="Oct - Dec 2005"/>
    <x v="7"/>
    <n v="2"/>
    <n v="4150"/>
    <s v="N/A"/>
    <n v="272"/>
    <s v="FACILITIES"/>
  </r>
  <r>
    <n v="489"/>
    <s v="Carisbrook House"/>
    <x v="0"/>
    <s v="906528176"/>
    <s v="4103190316"/>
    <s v="4103190316"/>
    <s v="334 Burns Bay Road Lane Cove"/>
    <x v="0"/>
    <s v="2066"/>
    <s v="Apr - Jun 2006"/>
    <x v="7"/>
    <n v="4"/>
    <n v="4179"/>
    <s v="N/A"/>
    <n v="274"/>
    <s v="FACILITIES"/>
  </r>
  <r>
    <n v="1047"/>
    <s v="Greenwich Baths Cottage"/>
    <x v="0"/>
    <s v="874060834"/>
    <s v="4103182984"/>
    <s v="4103182984"/>
    <s v="St Lawrence Steet Greenwich"/>
    <x v="4"/>
    <s v="2065"/>
    <s v="Jul - Sep 2012"/>
    <x v="5"/>
    <n v="1"/>
    <n v="4202"/>
    <s v="68.55%"/>
    <n v="480"/>
    <s v="FACILITIES"/>
  </r>
  <r>
    <n v="1054"/>
    <s v="Greenwich Baths"/>
    <x v="0"/>
    <s v="906444697"/>
    <s v="4103182983"/>
    <s v="4103182983"/>
    <s v="St Lawrence Steet Greenwich"/>
    <x v="4"/>
    <s v="2065"/>
    <s v="Jan - Mar 2006"/>
    <x v="7"/>
    <n v="3"/>
    <n v="4213"/>
    <s v="N/A"/>
    <n v="257"/>
    <s v="FACILITIES"/>
  </r>
  <r>
    <n v="1058"/>
    <s v="Greenwich Baths"/>
    <x v="0"/>
    <s v="906444697"/>
    <s v="4103182983"/>
    <s v="4103182983"/>
    <s v="St Lawrence Steet Greenwich"/>
    <x v="4"/>
    <s v="2065"/>
    <s v="Jan - Mar 2007"/>
    <x v="8"/>
    <n v="3"/>
    <n v="4213"/>
    <s v="0.00%"/>
    <n v="257"/>
    <s v="FACILITIES"/>
  </r>
  <r>
    <n v="1066"/>
    <s v="Greenwich Baths"/>
    <x v="0"/>
    <s v="906444697"/>
    <s v="4103182983"/>
    <s v="4103182983"/>
    <s v="St Lawrence Steet Greenwich"/>
    <x v="4"/>
    <s v="2065"/>
    <s v="Jan - Mar 2009"/>
    <x v="1"/>
    <n v="3"/>
    <n v="4213"/>
    <s v="-1.10%"/>
    <n v="257"/>
    <s v="FACILITIES"/>
  </r>
  <r>
    <n v="1070"/>
    <s v="Greenwich Baths"/>
    <x v="0"/>
    <s v="906444697"/>
    <s v="4103182983"/>
    <s v="4103182983"/>
    <s v="St Lawrence Steet Greenwich"/>
    <x v="4"/>
    <s v="2065"/>
    <s v="Jan - Mar 2010"/>
    <x v="2"/>
    <n v="3"/>
    <n v="4213"/>
    <s v="0.00%"/>
    <n v="257"/>
    <s v="FACILITIES"/>
  </r>
  <r>
    <n v="1074"/>
    <s v="Greenwich Baths"/>
    <x v="0"/>
    <s v="906444697"/>
    <s v="4103182983"/>
    <s v="4103182983"/>
    <s v="St Lawrence Steet Greenwich"/>
    <x v="4"/>
    <s v="2065"/>
    <s v="Jan - Mar 2011"/>
    <x v="3"/>
    <n v="3"/>
    <n v="4213"/>
    <s v="0.00%"/>
    <n v="257"/>
    <s v="FACILITIES"/>
  </r>
  <r>
    <n v="1082"/>
    <s v="Greenwich Baths"/>
    <x v="0"/>
    <s v="906444697"/>
    <s v="4103182983"/>
    <s v="4103182983"/>
    <s v="St Lawrence Steet Greenwich"/>
    <x v="4"/>
    <s v="2065"/>
    <s v="Jan - Mar 2013"/>
    <x v="5"/>
    <n v="3"/>
    <n v="4213"/>
    <s v="-1.10%"/>
    <n v="257"/>
    <s v="FACILITIES"/>
  </r>
  <r>
    <n v="1062"/>
    <s v="Greenwich Baths"/>
    <x v="0"/>
    <s v="906444697"/>
    <s v="4103182983"/>
    <s v="4103182983"/>
    <s v="St Lawrence Steet Greenwich"/>
    <x v="4"/>
    <s v="2065"/>
    <s v="Jan - Mar 2008"/>
    <x v="0"/>
    <n v="3"/>
    <n v="4260"/>
    <s v="1.12%"/>
    <n v="260"/>
    <s v="FACILITIES"/>
  </r>
  <r>
    <n v="1078"/>
    <s v="Greenwich Baths"/>
    <x v="0"/>
    <s v="906444697"/>
    <s v="4103182983"/>
    <s v="4103182983"/>
    <s v="St Lawrence Steet Greenwich"/>
    <x v="4"/>
    <s v="2065"/>
    <s v="Jan - Mar 2012"/>
    <x v="4"/>
    <n v="3"/>
    <n v="4260"/>
    <s v="1.12%"/>
    <n v="260"/>
    <s v="FACILITIES"/>
  </r>
  <r>
    <n v="485"/>
    <s v="Blackman Park"/>
    <x v="0"/>
    <s v="906538323"/>
    <s v="4103191138"/>
    <s v="4103191138"/>
    <s v="Lincoln Street Lane Cove"/>
    <x v="0"/>
    <s v="2066"/>
    <s v="Jul - Sep 2013"/>
    <x v="6"/>
    <n v="1"/>
    <n v="4315"/>
    <s v="-18.28%"/>
    <n v="354"/>
    <s v="PARKS"/>
  </r>
  <r>
    <n v="472"/>
    <s v="Blackman Park"/>
    <x v="0"/>
    <s v="906538323"/>
    <s v="4103191138"/>
    <s v="4103191138"/>
    <s v="Lincoln Street Lane Cove"/>
    <x v="0"/>
    <s v="2066"/>
    <s v="Apr - Jun 2010"/>
    <x v="2"/>
    <n v="4"/>
    <n v="4589"/>
    <s v="-8.69%"/>
    <n v="473"/>
    <s v="PARKS"/>
  </r>
  <r>
    <n v="496"/>
    <s v="Carisbrook House"/>
    <x v="0"/>
    <s v="906528176"/>
    <s v="4103190316"/>
    <s v="4103190316"/>
    <s v="334 Burns Bay Road Lane Cove"/>
    <x v="0"/>
    <s v="2066"/>
    <s v="Jan - Mar 2008"/>
    <x v="0"/>
    <n v="3"/>
    <n v="4681"/>
    <s v="135.46%"/>
    <n v="283"/>
    <s v="FACILITIES"/>
  </r>
  <r>
    <n v="477"/>
    <s v="Blackman Park"/>
    <x v="0"/>
    <s v="906538323"/>
    <s v="4103191138"/>
    <s v="4103191138"/>
    <s v="Lincoln Street Lane Cove"/>
    <x v="0"/>
    <s v="2066"/>
    <s v="Jul - Sep 2011"/>
    <x v="4"/>
    <n v="1"/>
    <n v="4750"/>
    <s v="50.75%"/>
    <n v="516"/>
    <s v="PARKS"/>
  </r>
  <r>
    <n v="895"/>
    <s v="4 Little Street Lane Cove"/>
    <x v="0"/>
    <s v="906463752"/>
    <s v="4103184736"/>
    <s v="4103184736"/>
    <s v="4 Little Street Lane Cove"/>
    <x v="0"/>
    <s v="2066"/>
    <s v="Apr - Jun 2011"/>
    <x v="3"/>
    <n v="4"/>
    <n v="4760"/>
    <s v="84.93%"/>
    <n v="517"/>
    <s v="Manager - Open Space"/>
  </r>
  <r>
    <n v="453"/>
    <s v="Blackman Park"/>
    <x v="0"/>
    <s v="906538323"/>
    <s v="4103191138"/>
    <s v="4103191138"/>
    <s v="Lincoln Street Lane Cove"/>
    <x v="0"/>
    <s v="2066"/>
    <s v="Jul - Sep 2005"/>
    <x v="7"/>
    <n v="1"/>
    <n v="4809"/>
    <s v="N/A"/>
    <n v="317"/>
    <s v="PARKS"/>
  </r>
  <r>
    <n v="670"/>
    <s v="Golf Course Cottage"/>
    <x v="0"/>
    <s v="843101627"/>
    <s v="4103186373"/>
    <s v="4103186373"/>
    <s v="Stevenson Steet Northwood"/>
    <x v="5"/>
    <s v="2066"/>
    <s v="Oct - Dec 2010"/>
    <x v="3"/>
    <n v="2"/>
    <n v="4814"/>
    <s v="-35.23%"/>
    <n v="434"/>
    <s v="PARKS"/>
  </r>
  <r>
    <n v="457"/>
    <s v="Blackman Park"/>
    <x v="0"/>
    <s v="906538323"/>
    <s v="4103191138"/>
    <s v="4103191138"/>
    <s v="Lincoln Street Lane Cove"/>
    <x v="0"/>
    <s v="2066"/>
    <s v="Jul - Sep 2006"/>
    <x v="8"/>
    <n v="1"/>
    <n v="5006"/>
    <s v="4.10%"/>
    <n v="361"/>
    <s v="PARKS"/>
  </r>
  <r>
    <n v="468"/>
    <s v="Blackman Park"/>
    <x v="0"/>
    <s v="906538323"/>
    <s v="4103191138"/>
    <s v="4103191138"/>
    <s v="Lincoln Street Lane Cove"/>
    <x v="0"/>
    <s v="2066"/>
    <s v="Apr - Jun 2009"/>
    <x v="1"/>
    <n v="4"/>
    <n v="5026"/>
    <s v="104.14%"/>
    <n v="454"/>
    <s v="PARKS"/>
  </r>
  <r>
    <n v="476"/>
    <s v="Blackman Park"/>
    <x v="0"/>
    <s v="906538323"/>
    <s v="4103191138"/>
    <s v="4103191138"/>
    <s v="Lincoln Street Lane Cove"/>
    <x v="0"/>
    <s v="2066"/>
    <s v="Apr - Jun 2011"/>
    <x v="3"/>
    <n v="4"/>
    <n v="5138"/>
    <s v="11.96%"/>
    <n v="561"/>
    <s v="PARKS"/>
  </r>
  <r>
    <n v="481"/>
    <s v="Blackman Park"/>
    <x v="0"/>
    <s v="906538323"/>
    <s v="4103191138"/>
    <s v="4103191138"/>
    <s v="Lincoln Street Lane Cove"/>
    <x v="0"/>
    <s v="2066"/>
    <s v="Jul - Sep 2012"/>
    <x v="5"/>
    <n v="1"/>
    <n v="5280"/>
    <s v="11.16%"/>
    <n v="546"/>
    <s v="PARKS"/>
  </r>
  <r>
    <n v="671"/>
    <s v="Golf Course Cottage"/>
    <x v="0"/>
    <s v="843101627"/>
    <s v="4103186373"/>
    <s v="4103186373"/>
    <s v="Stevenson Steet Northwood"/>
    <x v="5"/>
    <s v="2066"/>
    <s v="Jan - Mar 2011"/>
    <x v="3"/>
    <n v="3"/>
    <n v="5345"/>
    <s v="-25.26%"/>
    <n v="490"/>
    <s v="PARKS"/>
  </r>
  <r>
    <n v="469"/>
    <s v="Blackman Park"/>
    <x v="0"/>
    <s v="906538323"/>
    <s v="4103191138"/>
    <s v="4103191138"/>
    <s v="Lincoln Street Lane Cove"/>
    <x v="0"/>
    <s v="2066"/>
    <s v="Jul - Sep 2009"/>
    <x v="2"/>
    <n v="1"/>
    <n v="5401"/>
    <s v="490.27%"/>
    <n v="573"/>
    <s v="PARKS"/>
  </r>
  <r>
    <n v="484"/>
    <s v="Blackman Park"/>
    <x v="0"/>
    <s v="906538323"/>
    <s v="4103191138"/>
    <s v="4103191138"/>
    <s v="Lincoln Street Lane Cove"/>
    <x v="0"/>
    <s v="2066"/>
    <s v="Apr - Jun 2013"/>
    <x v="5"/>
    <n v="4"/>
    <n v="5420"/>
    <s v="-13.86%"/>
    <n v="449"/>
    <s v="PARKS"/>
  </r>
  <r>
    <n v="675"/>
    <s v="Golf Course Cottage"/>
    <x v="0"/>
    <s v="843101627"/>
    <s v="4103186373"/>
    <s v="4103186373"/>
    <s v="Stevenson Steet Northwood"/>
    <x v="5"/>
    <s v="2066"/>
    <s v="Jan - Mar 2012"/>
    <x v="4"/>
    <n v="3"/>
    <n v="5442"/>
    <s v="1.81%"/>
    <n v="535"/>
    <s v="PARKS"/>
  </r>
  <r>
    <n v="515"/>
    <s v="Carisbrook House"/>
    <x v="0"/>
    <s v="906528176"/>
    <s v="4103190316"/>
    <s v="4103190316"/>
    <s v="334 Burns Bay Road Lane Cove"/>
    <x v="0"/>
    <s v="2066"/>
    <s v="Oct - Dec 2012"/>
    <x v="5"/>
    <n v="2"/>
    <n v="5905"/>
    <s v="130.04%"/>
    <n v="614"/>
    <s v="FACILITIES"/>
  </r>
  <r>
    <n v="456"/>
    <s v="Blackman Park"/>
    <x v="0"/>
    <s v="906538323"/>
    <s v="4103191138"/>
    <s v="4103191138"/>
    <s v="Lincoln Street Lane Cove"/>
    <x v="0"/>
    <s v="2066"/>
    <s v="Apr - Jun 2006"/>
    <x v="7"/>
    <n v="4"/>
    <n v="5939"/>
    <s v="N/A"/>
    <n v="396"/>
    <s v="PARKS"/>
  </r>
  <r>
    <n v="679"/>
    <s v="Golf Course Cottage"/>
    <x v="0"/>
    <s v="843101627"/>
    <s v="4103186373"/>
    <s v="4103186373"/>
    <s v="Stevenson Steet Northwood"/>
    <x v="5"/>
    <s v="2066"/>
    <s v="Jan - Mar 2013"/>
    <x v="5"/>
    <n v="3"/>
    <n v="6221"/>
    <s v="14.31%"/>
    <n v="472"/>
    <s v="PARKS"/>
  </r>
  <r>
    <n v="460"/>
    <s v="Blackman Park"/>
    <x v="0"/>
    <s v="906538323"/>
    <s v="4103191138"/>
    <s v="4103191138"/>
    <s v="Lincoln Street Lane Cove"/>
    <x v="0"/>
    <s v="2066"/>
    <s v="Apr - Jun 2007"/>
    <x v="8"/>
    <n v="4"/>
    <n v="6250"/>
    <s v="5.24%"/>
    <n v="462"/>
    <s v="PARKS"/>
  </r>
  <r>
    <n v="480"/>
    <s v="Blackman Park"/>
    <x v="0"/>
    <s v="906538323"/>
    <s v="4103191138"/>
    <s v="4103191138"/>
    <s v="Lincoln Street Lane Cove"/>
    <x v="0"/>
    <s v="2066"/>
    <s v="Apr - Jun 2012"/>
    <x v="4"/>
    <n v="4"/>
    <n v="6292"/>
    <s v="22.46%"/>
    <n v="702"/>
    <s v="PARKS"/>
  </r>
  <r>
    <n v="676"/>
    <s v="Golf Course Cottage"/>
    <x v="0"/>
    <s v="843101627"/>
    <s v="4103186373"/>
    <s v="4103186373"/>
    <s v="Stevenson Steet Northwood"/>
    <x v="5"/>
    <s v="2066"/>
    <s v="Apr - Jun 2012"/>
    <x v="4"/>
    <n v="4"/>
    <n v="6314"/>
    <s v="-18.97%"/>
    <n v="592"/>
    <s v="PARKS"/>
  </r>
  <r>
    <n v="674"/>
    <s v="Golf Course Cottage"/>
    <x v="0"/>
    <s v="843101627"/>
    <s v="4103186373"/>
    <s v="4103186373"/>
    <s v="Stevenson Steet Northwood"/>
    <x v="5"/>
    <s v="2066"/>
    <s v="Oct - Dec 2011"/>
    <x v="4"/>
    <n v="2"/>
    <n v="6370"/>
    <s v="32.32%"/>
    <n v="621"/>
    <s v="PARKS"/>
  </r>
  <r>
    <n v="651"/>
    <s v="Golf Course Cottage"/>
    <x v="0"/>
    <s v="843101627"/>
    <s v="4103186373"/>
    <s v="4103186373"/>
    <s v="Stevenson Steet Northwood"/>
    <x v="5"/>
    <s v="2066"/>
    <s v="Jan - Mar 2006"/>
    <x v="7"/>
    <n v="3"/>
    <n v="6433"/>
    <s v="N/A"/>
    <n v="420"/>
    <s v="PARKS"/>
  </r>
  <r>
    <n v="677"/>
    <s v="Golf Course Cottage"/>
    <x v="0"/>
    <s v="843101627"/>
    <s v="4103186373"/>
    <s v="4103186373"/>
    <s v="Stevenson Steet Northwood"/>
    <x v="5"/>
    <s v="2066"/>
    <s v="Jul - Sep 2012"/>
    <x v="5"/>
    <n v="1"/>
    <n v="6474"/>
    <s v="-24.86%"/>
    <n v="669"/>
    <s v="PARKS"/>
  </r>
  <r>
    <n v="663"/>
    <s v="Golf Course Cottage"/>
    <x v="0"/>
    <s v="843101627"/>
    <s v="4103186373"/>
    <s v="4103186373"/>
    <s v="Stevenson Steet Northwood"/>
    <x v="5"/>
    <s v="2066"/>
    <s v="Jan - Mar 2009"/>
    <x v="1"/>
    <n v="3"/>
    <n v="6508"/>
    <s v="-0.05%"/>
    <n v="455"/>
    <s v="PARKS"/>
  </r>
  <r>
    <n v="650"/>
    <s v="Golf Course Cottage"/>
    <x v="0"/>
    <s v="843101627"/>
    <s v="4103186373"/>
    <s v="4103186373"/>
    <s v="Stevenson Steet Northwood"/>
    <x v="5"/>
    <s v="2066"/>
    <s v="Oct - Dec 2005"/>
    <x v="7"/>
    <n v="2"/>
    <n v="6510"/>
    <s v="N/A"/>
    <n v="426"/>
    <s v="PARKS"/>
  </r>
  <r>
    <n v="659"/>
    <s v="Golf Course Cottage"/>
    <x v="0"/>
    <s v="843101627"/>
    <s v="4103186373"/>
    <s v="4103186373"/>
    <s v="Stevenson Steet Northwood"/>
    <x v="5"/>
    <s v="2066"/>
    <s v="Jan - Mar 2008"/>
    <x v="0"/>
    <n v="3"/>
    <n v="6511"/>
    <s v="-15.85%"/>
    <n v="416"/>
    <s v="PARKS"/>
  </r>
  <r>
    <n v="662"/>
    <s v="Golf Course Cottage"/>
    <x v="0"/>
    <s v="843101627"/>
    <s v="4103186373"/>
    <s v="4103186373"/>
    <s v="Stevenson Steet Northwood"/>
    <x v="5"/>
    <s v="2066"/>
    <s v="Oct - Dec 2008"/>
    <x v="1"/>
    <n v="2"/>
    <n v="6533"/>
    <s v="-0.09%"/>
    <n v="445"/>
    <s v="PARKS"/>
  </r>
  <r>
    <n v="658"/>
    <s v="Golf Course Cottage"/>
    <x v="0"/>
    <s v="843101627"/>
    <s v="4103186373"/>
    <s v="4103186373"/>
    <s v="Stevenson Steet Northwood"/>
    <x v="5"/>
    <s v="2066"/>
    <s v="Oct - Dec 2007"/>
    <x v="0"/>
    <n v="2"/>
    <n v="6539"/>
    <s v="-13.21%"/>
    <n v="421"/>
    <s v="PARKS"/>
  </r>
  <r>
    <n v="1180"/>
    <s v="Civic Services Works Depot"/>
    <x v="0"/>
    <s v="906527081"/>
    <s v="4102020682"/>
    <s v="4102020682"/>
    <s v="Woods Street Lane Cove"/>
    <x v="0"/>
    <s v="2066"/>
    <s v="Oct - Dec 2012"/>
    <x v="5"/>
    <n v="2"/>
    <n v="6691"/>
    <s v="-8.87%"/>
    <n v="759"/>
    <s v="OSUS"/>
  </r>
  <r>
    <n v="1169"/>
    <s v="Civic Services Works Depot"/>
    <x v="0"/>
    <s v="906527081"/>
    <s v="4102020682"/>
    <s v="4102020682"/>
    <s v="Woods Street Lane Cove"/>
    <x v="0"/>
    <s v="2066"/>
    <s v="Jan - Mar 2010"/>
    <x v="2"/>
    <n v="3"/>
    <n v="6740"/>
    <s v="-10.56%"/>
    <n v="585"/>
    <s v="OSUS"/>
  </r>
  <r>
    <n v="1246"/>
    <s v="Kindy Cove Child Care Centre"/>
    <x v="0"/>
    <s v="906463401"/>
    <s v="4102020470"/>
    <s v="4102020470"/>
    <s v="48 Pheonix Street Lane Cove"/>
    <x v="0"/>
    <s v="2066"/>
    <s v="Oct - Dec 2012"/>
    <x v="5"/>
    <n v="2"/>
    <n v="6803"/>
    <s v="-22.52%"/>
    <n v="846"/>
    <s v="FACILITIES"/>
  </r>
  <r>
    <n v="1173"/>
    <s v="Civic Services Works Depot"/>
    <x v="0"/>
    <s v="906527081"/>
    <s v="4102020682"/>
    <s v="4102020682"/>
    <s v="Woods Street Lane Cove"/>
    <x v="0"/>
    <s v="2066"/>
    <s v="Jan - Mar 2011"/>
    <x v="3"/>
    <n v="3"/>
    <n v="6857"/>
    <s v="1.74%"/>
    <n v="638"/>
    <s v="OSUS"/>
  </r>
  <r>
    <n v="660"/>
    <s v="Golf Course Cottage"/>
    <x v="0"/>
    <s v="843101627"/>
    <s v="4103186373"/>
    <s v="4103186373"/>
    <s v="Stevenson Steet Northwood"/>
    <x v="5"/>
    <s v="2066"/>
    <s v="Apr - Jun 2008"/>
    <x v="0"/>
    <n v="4"/>
    <n v="6896"/>
    <s v="-11.09%"/>
    <n v="447"/>
    <s v="PARKS"/>
  </r>
  <r>
    <n v="664"/>
    <s v="Golf Course Cottage"/>
    <x v="0"/>
    <s v="843101627"/>
    <s v="4103186373"/>
    <s v="4103186373"/>
    <s v="Stevenson Steet Northwood"/>
    <x v="5"/>
    <s v="2066"/>
    <s v="Apr - Jun 2009"/>
    <x v="1"/>
    <n v="4"/>
    <n v="6938"/>
    <s v="0.61%"/>
    <n v="490"/>
    <s v="PARKS"/>
  </r>
  <r>
    <n v="1172"/>
    <s v="Civic Services Works Depot"/>
    <x v="0"/>
    <s v="906527081"/>
    <s v="4102020682"/>
    <s v="4102020682"/>
    <s v="Woods Street Lane Cove"/>
    <x v="0"/>
    <s v="2066"/>
    <s v="Oct - Dec 2010"/>
    <x v="3"/>
    <n v="2"/>
    <n v="6948"/>
    <s v="-0.33%"/>
    <n v="645"/>
    <s v="OSUS"/>
  </r>
  <r>
    <n v="1161"/>
    <s v="Civic Services Works Depot"/>
    <x v="0"/>
    <s v="906527081"/>
    <s v="4102020682"/>
    <s v="4102020682"/>
    <s v="Woods Street Lane Cove"/>
    <x v="0"/>
    <s v="2066"/>
    <s v="Jan - Mar 2008"/>
    <x v="0"/>
    <n v="3"/>
    <n v="6963"/>
    <s v="-8.77%"/>
    <n v="583"/>
    <s v="OSUS"/>
  </r>
  <r>
    <n v="1168"/>
    <s v="Civic Services Works Depot"/>
    <x v="0"/>
    <s v="906527081"/>
    <s v="4102020682"/>
    <s v="4102020682"/>
    <s v="Woods Street Lane Cove"/>
    <x v="0"/>
    <s v="2066"/>
    <s v="Oct - Dec 2009"/>
    <x v="2"/>
    <n v="2"/>
    <n v="6971"/>
    <s v="-1.97%"/>
    <n v="612"/>
    <s v="OSUS"/>
  </r>
  <r>
    <n v="1164"/>
    <s v="Civic Services Works Depot"/>
    <x v="0"/>
    <s v="906527081"/>
    <s v="4102020682"/>
    <s v="4102020682"/>
    <s v="Woods Street Lane Cove"/>
    <x v="0"/>
    <s v="2066"/>
    <s v="Oct - Dec 2008"/>
    <x v="1"/>
    <n v="2"/>
    <n v="7111"/>
    <s v="-8.59%"/>
    <n v="520"/>
    <s v="OSUS"/>
  </r>
  <r>
    <n v="667"/>
    <s v="Golf Course Cottage"/>
    <x v="0"/>
    <s v="843101627"/>
    <s v="4103186373"/>
    <s v="4103186373"/>
    <s v="Stevenson Steet Northwood"/>
    <x v="5"/>
    <s v="2066"/>
    <s v="Jan - Mar 2010"/>
    <x v="2"/>
    <n v="3"/>
    <n v="7151"/>
    <s v="9.88%"/>
    <n v="595"/>
    <s v="PARKS"/>
  </r>
  <r>
    <n v="1181"/>
    <s v="Civic Services Works Depot"/>
    <x v="0"/>
    <s v="906527081"/>
    <s v="4102020682"/>
    <s v="4102020682"/>
    <s v="Woods Street Lane Cove"/>
    <x v="0"/>
    <s v="2066"/>
    <s v="Jan - Mar 2013"/>
    <x v="5"/>
    <n v="3"/>
    <n v="7207"/>
    <s v="-4.88%"/>
    <n v="580"/>
    <s v="OSUS"/>
  </r>
  <r>
    <n v="669"/>
    <s v="Golf Course Cottage"/>
    <x v="0"/>
    <s v="843101627"/>
    <s v="4103186373"/>
    <s v="4103186373"/>
    <s v="Stevenson Steet Northwood"/>
    <x v="5"/>
    <s v="2066"/>
    <s v="Jul - Sep 2010"/>
    <x v="3"/>
    <n v="1"/>
    <n v="7225"/>
    <s v="-6.87%"/>
    <n v="657"/>
    <s v="PARKS"/>
  </r>
  <r>
    <n v="680"/>
    <s v="Golf Course Cottage"/>
    <x v="0"/>
    <s v="843101627"/>
    <s v="4103186373"/>
    <s v="4103186373"/>
    <s v="Stevenson Steet Northwood"/>
    <x v="5"/>
    <s v="2066"/>
    <s v="Apr - Jun 2013"/>
    <x v="5"/>
    <n v="4"/>
    <n v="7276"/>
    <s v="15.24%"/>
    <n v="545"/>
    <s v="PARKS"/>
  </r>
  <r>
    <n v="652"/>
    <s v="Golf Course Cottage"/>
    <x v="0"/>
    <s v="843101627"/>
    <s v="4103186373"/>
    <s v="4103186373"/>
    <s v="Stevenson Steet Northwood"/>
    <x v="5"/>
    <s v="2066"/>
    <s v="Apr - Jun 2006"/>
    <x v="7"/>
    <n v="4"/>
    <n v="7284"/>
    <s v="N/A"/>
    <n v="469"/>
    <s v="PARKS"/>
  </r>
  <r>
    <n v="657"/>
    <s v="Golf Course Cottage"/>
    <x v="0"/>
    <s v="843101627"/>
    <s v="4103186373"/>
    <s v="4103186373"/>
    <s v="Stevenson Steet Northwood"/>
    <x v="5"/>
    <s v="2066"/>
    <s v="Jul - Sep 2007"/>
    <x v="0"/>
    <n v="1"/>
    <n v="7331"/>
    <s v="-4.12%"/>
    <n v="473"/>
    <s v="PARKS"/>
  </r>
  <r>
    <n v="1176"/>
    <s v="Civic Services Works Depot"/>
    <x v="0"/>
    <s v="906527081"/>
    <s v="4102020682"/>
    <s v="4102020682"/>
    <s v="Woods Street Lane Cove"/>
    <x v="0"/>
    <s v="2066"/>
    <s v="Oct - Dec 2011"/>
    <x v="4"/>
    <n v="2"/>
    <n v="7342"/>
    <s v="5.67%"/>
    <n v="601"/>
    <s v="OSUS"/>
  </r>
  <r>
    <n v="666"/>
    <s v="Golf Course Cottage"/>
    <x v="0"/>
    <s v="843101627"/>
    <s v="4103186373"/>
    <s v="4103186373"/>
    <s v="Stevenson Steet Northwood"/>
    <x v="5"/>
    <s v="2066"/>
    <s v="Oct - Dec 2009"/>
    <x v="2"/>
    <n v="2"/>
    <n v="7432"/>
    <s v="13.76%"/>
    <n v="617"/>
    <s v="PARKS"/>
  </r>
  <r>
    <n v="654"/>
    <s v="Golf Course Cottage"/>
    <x v="0"/>
    <s v="843101627"/>
    <s v="4103186373"/>
    <s v="4103186373"/>
    <s v="Stevenson Steet Northwood"/>
    <x v="5"/>
    <s v="2066"/>
    <s v="Oct - Dec 2006"/>
    <x v="8"/>
    <n v="2"/>
    <n v="7534"/>
    <s v="15.73%"/>
    <n v="441"/>
    <s v="PARKS"/>
  </r>
  <r>
    <n v="1165"/>
    <s v="Civic Services Works Depot"/>
    <x v="0"/>
    <s v="906527081"/>
    <s v="4102020682"/>
    <s v="4102020682"/>
    <s v="Woods Street Lane Cove"/>
    <x v="0"/>
    <s v="2066"/>
    <s v="Jan - Mar 2009"/>
    <x v="1"/>
    <n v="3"/>
    <n v="7536"/>
    <s v="8.23%"/>
    <n v="552"/>
    <s v="OSUS"/>
  </r>
  <r>
    <n v="1177"/>
    <s v="Civic Services Works Depot"/>
    <x v="0"/>
    <s v="906527081"/>
    <s v="4102020682"/>
    <s v="4102020682"/>
    <s v="Woods Street Lane Cove"/>
    <x v="0"/>
    <s v="2066"/>
    <s v="Jan - Mar 2012"/>
    <x v="4"/>
    <n v="3"/>
    <n v="7577"/>
    <s v="10.50%"/>
    <n v="742"/>
    <s v="OSUS"/>
  </r>
  <r>
    <n v="649"/>
    <s v="Golf Course Cottage"/>
    <x v="0"/>
    <s v="843101627"/>
    <s v="4103186373"/>
    <s v="4103186373"/>
    <s v="Stevenson Steet Northwood"/>
    <x v="5"/>
    <s v="2066"/>
    <s v="Jul - Sep 2005"/>
    <x v="7"/>
    <n v="1"/>
    <n v="7597"/>
    <s v="N/A"/>
    <n v="616"/>
    <s v="PARKS"/>
  </r>
  <r>
    <n v="681"/>
    <s v="Golf Course Cottage"/>
    <x v="0"/>
    <s v="843101627"/>
    <s v="4103186373"/>
    <s v="4103186373"/>
    <s v="Stevenson Steet Northwood"/>
    <x v="5"/>
    <s v="2066"/>
    <s v="Jul - Sep 2013"/>
    <x v="6"/>
    <n v="1"/>
    <n v="7597"/>
    <s v="17.35%"/>
    <n v="616"/>
    <s v="PARKS"/>
  </r>
  <r>
    <n v="1153"/>
    <s v="Civic Services Works Depot"/>
    <x v="0"/>
    <s v="906527081"/>
    <s v="4102020682"/>
    <s v="4102020682"/>
    <s v="Woods Street Lane Cove"/>
    <x v="0"/>
    <s v="2066"/>
    <s v="Jan - Mar 2006"/>
    <x v="7"/>
    <n v="3"/>
    <n v="7627"/>
    <s v="N/A"/>
    <n v="517"/>
    <s v="OSUS"/>
  </r>
  <r>
    <n v="1157"/>
    <s v="Civic Services Works Depot"/>
    <x v="0"/>
    <s v="906527081"/>
    <s v="4102020682"/>
    <s v="4102020682"/>
    <s v="Woods Street Lane Cove"/>
    <x v="0"/>
    <s v="2066"/>
    <s v="Jan - Mar 2007"/>
    <x v="8"/>
    <n v="3"/>
    <n v="7632"/>
    <s v="0.07%"/>
    <n v="574"/>
    <s v="OSUS"/>
  </r>
  <r>
    <n v="653"/>
    <s v="Golf Course Cottage"/>
    <x v="0"/>
    <s v="843101627"/>
    <s v="4103186373"/>
    <s v="4103186373"/>
    <s v="Stevenson Steet Northwood"/>
    <x v="5"/>
    <s v="2066"/>
    <s v="Jul - Sep 2006"/>
    <x v="8"/>
    <n v="1"/>
    <n v="7646"/>
    <s v="0.64%"/>
    <n v="461"/>
    <s v="PARKS"/>
  </r>
  <r>
    <n v="1219"/>
    <s v="Kindy Cove Child Care Centre"/>
    <x v="0"/>
    <s v="906463401"/>
    <s v="4102020470"/>
    <s v="4102020470"/>
    <s v="48 Pheonix Street Lane Cove"/>
    <x v="0"/>
    <s v="2066"/>
    <s v="Jan - Mar 2006"/>
    <x v="7"/>
    <n v="3"/>
    <n v="7663"/>
    <s v="N/A"/>
    <n v="423"/>
    <s v="FACILITIES"/>
  </r>
  <r>
    <n v="1152"/>
    <s v="Civic Services Works Depot"/>
    <x v="0"/>
    <s v="906527081"/>
    <s v="4102020682"/>
    <s v="4102020682"/>
    <s v="Woods Street Lane Cove"/>
    <x v="0"/>
    <s v="2066"/>
    <s v="Oct - Dec 2005"/>
    <x v="7"/>
    <n v="2"/>
    <n v="7692"/>
    <s v="N/A"/>
    <n v="522"/>
    <s v="OSUS"/>
  </r>
  <r>
    <n v="655"/>
    <s v="Golf Course Cottage"/>
    <x v="0"/>
    <s v="843101627"/>
    <s v="4103186373"/>
    <s v="4103186373"/>
    <s v="Stevenson Steet Northwood"/>
    <x v="5"/>
    <s v="2066"/>
    <s v="Jan - Mar 2007"/>
    <x v="8"/>
    <n v="3"/>
    <n v="7737"/>
    <s v="20.27%"/>
    <n v="457"/>
    <s v="PARKS"/>
  </r>
  <r>
    <n v="656"/>
    <s v="Golf Course Cottage"/>
    <x v="0"/>
    <s v="843101627"/>
    <s v="4103186373"/>
    <s v="4103186373"/>
    <s v="Stevenson Steet Northwood"/>
    <x v="5"/>
    <s v="2066"/>
    <s v="Apr - Jun 2007"/>
    <x v="8"/>
    <n v="4"/>
    <n v="7756"/>
    <s v="6.48%"/>
    <n v="457"/>
    <s v="PARKS"/>
  </r>
  <r>
    <n v="665"/>
    <s v="Golf Course Cottage"/>
    <x v="0"/>
    <s v="843101627"/>
    <s v="4103186373"/>
    <s v="4103186373"/>
    <s v="Stevenson Steet Northwood"/>
    <x v="5"/>
    <s v="2066"/>
    <s v="Jul - Sep 2009"/>
    <x v="2"/>
    <n v="1"/>
    <n v="7758"/>
    <s v="-4.59%"/>
    <n v="649"/>
    <s v="PARKS"/>
  </r>
  <r>
    <n v="1160"/>
    <s v="Civic Services Works Depot"/>
    <x v="0"/>
    <s v="906527081"/>
    <s v="4102020682"/>
    <s v="4102020682"/>
    <s v="Woods Street Lane Cove"/>
    <x v="0"/>
    <s v="2066"/>
    <s v="Oct - Dec 2007"/>
    <x v="0"/>
    <n v="2"/>
    <n v="7779"/>
    <s v="-1.12%"/>
    <n v="662"/>
    <s v="OSUS"/>
  </r>
  <r>
    <n v="672"/>
    <s v="Golf Course Cottage"/>
    <x v="0"/>
    <s v="843101627"/>
    <s v="4103186373"/>
    <s v="4103186373"/>
    <s v="Stevenson Steet Northwood"/>
    <x v="5"/>
    <s v="2066"/>
    <s v="Apr - Jun 2011"/>
    <x v="3"/>
    <n v="4"/>
    <n v="7792"/>
    <s v="-1.99%"/>
    <n v="692"/>
    <s v="PARKS"/>
  </r>
  <r>
    <n v="1156"/>
    <s v="Civic Services Works Depot"/>
    <x v="0"/>
    <s v="906527081"/>
    <s v="4102020682"/>
    <s v="4102020682"/>
    <s v="Woods Street Lane Cove"/>
    <x v="0"/>
    <s v="2066"/>
    <s v="Oct - Dec 2006"/>
    <x v="8"/>
    <n v="2"/>
    <n v="7867"/>
    <s v="2.28%"/>
    <n v="594"/>
    <s v="OSUS"/>
  </r>
  <r>
    <n v="1218"/>
    <s v="Kindy Cove Child Care Centre"/>
    <x v="0"/>
    <s v="906463401"/>
    <s v="4102020470"/>
    <s v="4102020470"/>
    <s v="48 Pheonix Street Lane Cove"/>
    <x v="0"/>
    <s v="2066"/>
    <s v="Oct - Dec 2005"/>
    <x v="7"/>
    <n v="2"/>
    <n v="7879"/>
    <s v="N/A"/>
    <n v="435"/>
    <s v="FACILITIES"/>
  </r>
  <r>
    <n v="668"/>
    <s v="Golf Course Cottage"/>
    <x v="0"/>
    <s v="843101627"/>
    <s v="4103186373"/>
    <s v="4103186373"/>
    <s v="Stevenson Steet Northwood"/>
    <x v="5"/>
    <s v="2066"/>
    <s v="Apr - Jun 2010"/>
    <x v="2"/>
    <n v="4"/>
    <n v="7950"/>
    <s v="14.59%"/>
    <n v="672"/>
    <s v="PARKS"/>
  </r>
  <r>
    <n v="661"/>
    <s v="Golf Course Cottage"/>
    <x v="0"/>
    <s v="843101627"/>
    <s v="4103186373"/>
    <s v="4103186373"/>
    <s v="Stevenson Steet Northwood"/>
    <x v="5"/>
    <s v="2066"/>
    <s v="Jul - Sep 2008"/>
    <x v="1"/>
    <n v="1"/>
    <n v="8131"/>
    <s v="10.91%"/>
    <n v="572"/>
    <s v="PARKS"/>
  </r>
  <r>
    <n v="1170"/>
    <s v="Civic Services Works Depot"/>
    <x v="0"/>
    <s v="906527081"/>
    <s v="4102020682"/>
    <s v="4102020682"/>
    <s v="Woods Street Lane Cove"/>
    <x v="0"/>
    <s v="2066"/>
    <s v="Apr - Jun 2010"/>
    <x v="2"/>
    <n v="4"/>
    <n v="8144"/>
    <s v="-1.68%"/>
    <n v="719"/>
    <s v="OSUS"/>
  </r>
  <r>
    <n v="1174"/>
    <s v="Civic Services Works Depot"/>
    <x v="0"/>
    <s v="906527081"/>
    <s v="4102020682"/>
    <s v="4102020682"/>
    <s v="Woods Street Lane Cove"/>
    <x v="0"/>
    <s v="2066"/>
    <s v="Apr - Jun 2011"/>
    <x v="3"/>
    <n v="4"/>
    <n v="8191"/>
    <s v="0.58%"/>
    <n v="765"/>
    <s v="OSUS"/>
  </r>
  <r>
    <n v="1166"/>
    <s v="Civic Services Works Depot"/>
    <x v="0"/>
    <s v="906527081"/>
    <s v="4102020682"/>
    <s v="4102020682"/>
    <s v="Woods Street Lane Cove"/>
    <x v="0"/>
    <s v="2066"/>
    <s v="Apr - Jun 2009"/>
    <x v="1"/>
    <n v="4"/>
    <n v="8283"/>
    <s v="-4.11%"/>
    <n v="606"/>
    <s v="OSUS"/>
  </r>
  <r>
    <n v="1234"/>
    <s v="Kindy Cove Child Care Centre"/>
    <x v="0"/>
    <s v="906463401"/>
    <s v="4102020470"/>
    <s v="4102020470"/>
    <s v="48 Pheonix Street Lane Cove"/>
    <x v="0"/>
    <s v="2066"/>
    <s v="Oct - Dec 2009"/>
    <x v="2"/>
    <n v="2"/>
    <n v="8324"/>
    <s v="-1.53%"/>
    <n v="12"/>
    <s v="FACILITIES"/>
  </r>
  <r>
    <n v="1175"/>
    <s v="Civic Services Works Depot"/>
    <x v="0"/>
    <s v="906527081"/>
    <s v="4102020682"/>
    <s v="4102020682"/>
    <s v="Woods Street Lane Cove"/>
    <x v="0"/>
    <s v="2066"/>
    <s v="Jul - Sep 2011"/>
    <x v="4"/>
    <n v="1"/>
    <n v="8409"/>
    <s v="-4.66%"/>
    <n v="870"/>
    <s v="OSUS"/>
  </r>
  <r>
    <n v="1167"/>
    <s v="Civic Services Works Depot"/>
    <x v="0"/>
    <s v="906527081"/>
    <s v="4102020682"/>
    <s v="4102020682"/>
    <s v="Woods Street Lane Cove"/>
    <x v="0"/>
    <s v="2066"/>
    <s v="Jul - Sep 2009"/>
    <x v="2"/>
    <n v="1"/>
    <n v="8425"/>
    <s v="-16.98%"/>
    <n v="741"/>
    <s v="OSUS"/>
  </r>
  <r>
    <n v="1238"/>
    <s v="Kindy Cove Child Care Centre"/>
    <x v="0"/>
    <s v="906463401"/>
    <s v="4102020470"/>
    <s v="4102020470"/>
    <s v="48 Pheonix Street Lane Cove"/>
    <x v="0"/>
    <s v="2066"/>
    <s v="Oct - Dec 2010"/>
    <x v="3"/>
    <n v="2"/>
    <n v="8448"/>
    <s v="1.49%"/>
    <n v="625"/>
    <s v="FACILITIES"/>
  </r>
  <r>
    <n v="1230"/>
    <s v="Kindy Cove Child Care Centre"/>
    <x v="0"/>
    <s v="906463401"/>
    <s v="4102020470"/>
    <s v="4102020470"/>
    <s v="48 Pheonix Street Lane Cove"/>
    <x v="0"/>
    <s v="2066"/>
    <s v="Oct - Dec 2008"/>
    <x v="1"/>
    <n v="2"/>
    <n v="8453"/>
    <s v="-7.18%"/>
    <n v="625"/>
    <s v="FACILITIES"/>
  </r>
  <r>
    <n v="1179"/>
    <s v="Civic Services Works Depot"/>
    <x v="0"/>
    <s v="906527081"/>
    <s v="4102020682"/>
    <s v="4102020682"/>
    <s v="Woods Street Lane Cove"/>
    <x v="0"/>
    <s v="2066"/>
    <s v="Jul - Sep 2012"/>
    <x v="5"/>
    <n v="1"/>
    <n v="8539"/>
    <s v="1.55%"/>
    <n v="982"/>
    <s v="OSUS"/>
  </r>
  <r>
    <n v="673"/>
    <s v="Golf Course Cottage"/>
    <x v="0"/>
    <s v="843101627"/>
    <s v="4103186373"/>
    <s v="4103186373"/>
    <s v="Stevenson Steet Northwood"/>
    <x v="5"/>
    <s v="2066"/>
    <s v="Jul - Sep 2011"/>
    <x v="4"/>
    <n v="1"/>
    <n v="8616"/>
    <s v="19.25%"/>
    <n v="831"/>
    <s v="PARKS"/>
  </r>
  <r>
    <n v="1162"/>
    <s v="Civic Services Works Depot"/>
    <x v="0"/>
    <s v="906527081"/>
    <s v="4102020682"/>
    <s v="4102020682"/>
    <s v="Woods Street Lane Cove"/>
    <x v="0"/>
    <s v="2066"/>
    <s v="Apr - Jun 2008"/>
    <x v="0"/>
    <n v="4"/>
    <n v="8638"/>
    <s v="-1.83%"/>
    <n v="674"/>
    <s v="OSUS"/>
  </r>
  <r>
    <n v="1222"/>
    <s v="Kindy Cove Child Care Centre"/>
    <x v="0"/>
    <s v="906463401"/>
    <s v="4102020470"/>
    <s v="4102020470"/>
    <s v="48 Pheonix Street Lane Cove"/>
    <x v="0"/>
    <s v="2066"/>
    <s v="Oct - Dec 2006"/>
    <x v="8"/>
    <n v="2"/>
    <n v="8652"/>
    <s v="9.81%"/>
    <n v="623"/>
    <s v="FACILITIES"/>
  </r>
  <r>
    <n v="1247"/>
    <s v="Kindy Cove Child Care Centre"/>
    <x v="0"/>
    <s v="906463401"/>
    <s v="4102020470"/>
    <s v="4102020470"/>
    <s v="48 Pheonix Street Lane Cove"/>
    <x v="0"/>
    <s v="2066"/>
    <s v="Jan - Mar 2013"/>
    <x v="5"/>
    <n v="3"/>
    <n v="8706"/>
    <s v="-3.77%"/>
    <n v="651"/>
    <s v="FACILITIES"/>
  </r>
  <r>
    <n v="1244"/>
    <s v="Kindy Cove Child Care Centre"/>
    <x v="0"/>
    <s v="906463401"/>
    <s v="4102020470"/>
    <s v="4102020470"/>
    <s v="48 Pheonix Street Lane Cove"/>
    <x v="0"/>
    <s v="2066"/>
    <s v="Apr - Jun 2012"/>
    <x v="4"/>
    <n v="4"/>
    <n v="8726"/>
    <s v="-30.24%"/>
    <n v="982"/>
    <s v="FACILITIES"/>
  </r>
  <r>
    <n v="1182"/>
    <s v="Civic Services Works Depot"/>
    <x v="0"/>
    <s v="906527081"/>
    <s v="4102020682"/>
    <s v="4102020682"/>
    <s v="Woods Street Lane Cove"/>
    <x v="0"/>
    <s v="2066"/>
    <s v="Apr - Jun 2013"/>
    <x v="5"/>
    <n v="4"/>
    <n v="8738"/>
    <s v="-0.38%"/>
    <n v="681"/>
    <s v="OSUS"/>
  </r>
  <r>
    <n v="1235"/>
    <s v="Kindy Cove Child Care Centre"/>
    <x v="0"/>
    <s v="906463401"/>
    <s v="4102020470"/>
    <s v="4102020470"/>
    <s v="48 Pheonix Street Lane Cove"/>
    <x v="0"/>
    <s v="2066"/>
    <s v="Jan - Mar 2010"/>
    <x v="2"/>
    <n v="3"/>
    <n v="8762"/>
    <s v="-0.03%"/>
    <n v="580"/>
    <s v="FACILITIES"/>
  </r>
  <r>
    <n v="1239"/>
    <s v="Kindy Cove Child Care Centre"/>
    <x v="0"/>
    <s v="906463401"/>
    <s v="4102020470"/>
    <s v="4102020470"/>
    <s v="48 Pheonix Street Lane Cove"/>
    <x v="0"/>
    <s v="2066"/>
    <s v="Jan - Mar 2011"/>
    <x v="3"/>
    <n v="3"/>
    <n v="8764"/>
    <s v="0.02%"/>
    <n v="606"/>
    <s v="FACILITIES"/>
  </r>
  <r>
    <n v="1231"/>
    <s v="Kindy Cove Child Care Centre"/>
    <x v="0"/>
    <s v="906463401"/>
    <s v="4102020470"/>
    <s v="4102020470"/>
    <s v="48 Pheonix Street Lane Cove"/>
    <x v="0"/>
    <s v="2066"/>
    <s v="Jan - Mar 2009"/>
    <x v="1"/>
    <n v="3"/>
    <n v="8765"/>
    <s v="-5.20%"/>
    <n v="606"/>
    <s v="FACILITIES"/>
  </r>
  <r>
    <n v="1178"/>
    <s v="Civic Services Works Depot"/>
    <x v="0"/>
    <s v="906527081"/>
    <s v="4102020682"/>
    <s v="4102020682"/>
    <s v="Woods Street Lane Cove"/>
    <x v="0"/>
    <s v="2066"/>
    <s v="Apr - Jun 2012"/>
    <x v="4"/>
    <n v="4"/>
    <n v="8771"/>
    <s v="7.08%"/>
    <n v="896"/>
    <s v="OSUS"/>
  </r>
  <r>
    <n v="1242"/>
    <s v="Kindy Cove Child Care Centre"/>
    <x v="0"/>
    <s v="906463401"/>
    <s v="4102020470"/>
    <s v="4102020470"/>
    <s v="48 Pheonix Street Lane Cove"/>
    <x v="0"/>
    <s v="2066"/>
    <s v="Oct - Dec 2011"/>
    <x v="4"/>
    <n v="2"/>
    <n v="8780"/>
    <s v="3.93%"/>
    <n v="1030"/>
    <s v="FACILITIES"/>
  </r>
  <r>
    <n v="1158"/>
    <s v="Civic Services Works Depot"/>
    <x v="0"/>
    <s v="906527081"/>
    <s v="4102020682"/>
    <s v="4102020682"/>
    <s v="Woods Street Lane Cove"/>
    <x v="0"/>
    <s v="2066"/>
    <s v="Apr - Jun 2007"/>
    <x v="8"/>
    <n v="4"/>
    <n v="8799"/>
    <s v="-10.72%"/>
    <n v="670"/>
    <s v="OSUS"/>
  </r>
  <r>
    <n v="1171"/>
    <s v="Civic Services Works Depot"/>
    <x v="0"/>
    <s v="906527081"/>
    <s v="4102020682"/>
    <s v="4102020682"/>
    <s v="Woods Street Lane Cove"/>
    <x v="0"/>
    <s v="2066"/>
    <s v="Jul - Sep 2010"/>
    <x v="3"/>
    <n v="1"/>
    <n v="8820"/>
    <s v="4.69%"/>
    <n v="837"/>
    <s v="OSUS"/>
  </r>
  <r>
    <n v="1243"/>
    <s v="Kindy Cove Child Care Centre"/>
    <x v="0"/>
    <s v="906463401"/>
    <s v="4102020470"/>
    <s v="4102020470"/>
    <s v="48 Pheonix Street Lane Cove"/>
    <x v="0"/>
    <s v="2066"/>
    <s v="Jan - Mar 2012"/>
    <x v="4"/>
    <n v="3"/>
    <n v="9047"/>
    <s v="3.23%"/>
    <n v="1062"/>
    <s v="FACILITIES"/>
  </r>
  <r>
    <n v="1183"/>
    <s v="Civic Services Works Depot"/>
    <x v="0"/>
    <s v="906527081"/>
    <s v="4102020682"/>
    <s v="4102020682"/>
    <s v="Woods Street Lane Cove"/>
    <x v="0"/>
    <s v="2066"/>
    <s v="Jul - Sep 2013"/>
    <x v="6"/>
    <n v="1"/>
    <n v="9104"/>
    <s v="6.62%"/>
    <n v="697"/>
    <s v="OSUS"/>
  </r>
  <r>
    <n v="1226"/>
    <s v="Kindy Cove Child Care Centre"/>
    <x v="0"/>
    <s v="906463401"/>
    <s v="4102020470"/>
    <s v="4102020470"/>
    <s v="48 Pheonix Street Lane Cove"/>
    <x v="0"/>
    <s v="2066"/>
    <s v="Oct - Dec 2007"/>
    <x v="0"/>
    <n v="2"/>
    <n v="9107"/>
    <s v="5.26%"/>
    <n v="724"/>
    <s v="FACILITIES"/>
  </r>
  <r>
    <n v="1227"/>
    <s v="Kindy Cove Child Care Centre"/>
    <x v="0"/>
    <s v="906463401"/>
    <s v="4102020470"/>
    <s v="4102020470"/>
    <s v="48 Pheonix Street Lane Cove"/>
    <x v="0"/>
    <s v="2066"/>
    <s v="Jan - Mar 2008"/>
    <x v="0"/>
    <n v="3"/>
    <n v="9246"/>
    <s v="-6.61%"/>
    <n v="735"/>
    <s v="FACILITIES"/>
  </r>
  <r>
    <n v="1159"/>
    <s v="Civic Services Works Depot"/>
    <x v="0"/>
    <s v="906527081"/>
    <s v="4102020682"/>
    <s v="4102020682"/>
    <s v="Woods Street Lane Cove"/>
    <x v="0"/>
    <s v="2066"/>
    <s v="Jul - Sep 2007"/>
    <x v="0"/>
    <n v="1"/>
    <n v="9411"/>
    <s v="-8.02%"/>
    <n v="816"/>
    <s v="OSUS"/>
  </r>
  <r>
    <n v="1151"/>
    <s v="Civic Services Works Depot"/>
    <x v="0"/>
    <s v="906527081"/>
    <s v="4102020682"/>
    <s v="4102020682"/>
    <s v="Woods Street Lane Cove"/>
    <x v="0"/>
    <s v="2066"/>
    <s v="Jul - Sep 2005"/>
    <x v="7"/>
    <n v="1"/>
    <n v="9448"/>
    <s v="N/A"/>
    <n v="644"/>
    <s v="OSUS"/>
  </r>
  <r>
    <n v="466"/>
    <s v="Blackman Park"/>
    <x v="0"/>
    <s v="906538323"/>
    <s v="4103191138"/>
    <s v="4103191138"/>
    <s v="Lincoln Street Lane Cove"/>
    <x v="0"/>
    <s v="2066"/>
    <s v="Oct - Dec 2008"/>
    <x v="1"/>
    <n v="2"/>
    <n v="9829"/>
    <s v="956.88%"/>
    <n v="978"/>
    <s v="PARKS"/>
  </r>
  <r>
    <n v="1154"/>
    <s v="Civic Services Works Depot"/>
    <x v="0"/>
    <s v="906527081"/>
    <s v="4102020682"/>
    <s v="4102020682"/>
    <s v="Woods Street Lane Cove"/>
    <x v="0"/>
    <s v="2066"/>
    <s v="Apr - Jun 2006"/>
    <x v="7"/>
    <n v="4"/>
    <n v="9855"/>
    <s v="N/A"/>
    <n v="671"/>
    <s v="OSUS"/>
  </r>
  <r>
    <n v="1223"/>
    <s v="Kindy Cove Child Care Centre"/>
    <x v="0"/>
    <s v="906463401"/>
    <s v="4102020470"/>
    <s v="4102020470"/>
    <s v="48 Pheonix Street Lane Cove"/>
    <x v="0"/>
    <s v="2066"/>
    <s v="Jan - Mar 2007"/>
    <x v="8"/>
    <n v="3"/>
    <n v="9900"/>
    <s v="29.19%"/>
    <n v="716"/>
    <s v="FACILITIES"/>
  </r>
  <r>
    <n v="1163"/>
    <s v="Civic Services Works Depot"/>
    <x v="0"/>
    <s v="906527081"/>
    <s v="4102020682"/>
    <s v="4102020682"/>
    <s v="Woods Street Lane Cove"/>
    <x v="0"/>
    <s v="2066"/>
    <s v="Jul - Sep 2008"/>
    <x v="1"/>
    <n v="1"/>
    <n v="10148"/>
    <s v="7.83%"/>
    <n v="742"/>
    <s v="OSUS"/>
  </r>
  <r>
    <n v="1245"/>
    <s v="Kindy Cove Child Care Centre"/>
    <x v="0"/>
    <s v="906463401"/>
    <s v="4102020470"/>
    <s v="4102020470"/>
    <s v="48 Pheonix Street Lane Cove"/>
    <x v="0"/>
    <s v="2066"/>
    <s v="Jul - Sep 2012"/>
    <x v="5"/>
    <n v="1"/>
    <n v="10194"/>
    <s v="-12.04%"/>
    <n v="1310"/>
    <s v="FACILITIES"/>
  </r>
  <r>
    <n v="1155"/>
    <s v="Civic Services Works Depot"/>
    <x v="0"/>
    <s v="906527081"/>
    <s v="4102020682"/>
    <s v="4102020682"/>
    <s v="Woods Street Lane Cove"/>
    <x v="0"/>
    <s v="2066"/>
    <s v="Jul - Sep 2006"/>
    <x v="8"/>
    <n v="1"/>
    <n v="10232"/>
    <s v="8.30%"/>
    <n v="789"/>
    <s v="OSUS"/>
  </r>
  <r>
    <n v="365"/>
    <s v="Lane Cove Aquatic Centre"/>
    <x v="0"/>
    <s v="821360798"/>
    <s v="4103501333"/>
    <s v="4103501333"/>
    <s v="2 Little Street Lane Cove"/>
    <x v="0"/>
    <s v="2066"/>
    <s v="Apr - Jun 2007"/>
    <x v="8"/>
    <n v="4"/>
    <n v="10527"/>
    <s v="-9.07%"/>
    <n v="822"/>
    <s v="FACILITIES"/>
  </r>
  <r>
    <n v="358"/>
    <s v="Lane Cove Aquatic Centre"/>
    <x v="0"/>
    <s v="821360798"/>
    <s v="4103501333"/>
    <s v="4103501333"/>
    <s v="2 Little Street Lane Cove"/>
    <x v="0"/>
    <s v="2066"/>
    <s v="Jul - Sep 2005"/>
    <x v="7"/>
    <n v="1"/>
    <n v="10926"/>
    <s v="N/A"/>
    <n v="742"/>
    <s v="FACILITIES"/>
  </r>
  <r>
    <n v="363"/>
    <s v="Lane Cove Aquatic Centre"/>
    <x v="0"/>
    <s v="821360798"/>
    <s v="4103501333"/>
    <s v="4103501333"/>
    <s v="2 Little Street Lane Cove"/>
    <x v="0"/>
    <s v="2066"/>
    <s v="Oct - Dec 2006"/>
    <x v="8"/>
    <n v="2"/>
    <n v="11384"/>
    <s v="-9.38%"/>
    <n v="890"/>
    <s v="FACILITIES"/>
  </r>
  <r>
    <n v="1209"/>
    <s v="Lane Cove Community centre"/>
    <x v="0"/>
    <s v="906475058"/>
    <s v="4102020508"/>
    <s v="4102020508"/>
    <s v="164-172 Longueville Road Lane Cove"/>
    <x v="0"/>
    <s v="2066"/>
    <s v="Oct - Dec 2011"/>
    <x v="4"/>
    <n v="2"/>
    <n v="11521"/>
    <s v="-25.91%"/>
    <n v="1972"/>
    <s v="FACILITIES"/>
  </r>
  <r>
    <n v="361"/>
    <s v="Lane Cove Aquatic Centre"/>
    <x v="0"/>
    <s v="821360798"/>
    <s v="4103501333"/>
    <s v="4103501333"/>
    <s v="2 Little Street Lane Cove"/>
    <x v="0"/>
    <s v="2066"/>
    <s v="Apr - Jun 2006"/>
    <x v="7"/>
    <n v="4"/>
    <n v="11577"/>
    <s v="N/A"/>
    <n v="785"/>
    <s v="FACILITIES"/>
  </r>
  <r>
    <n v="1241"/>
    <s v="Kindy Cove Child Care Centre"/>
    <x v="0"/>
    <s v="906463401"/>
    <s v="4102020470"/>
    <s v="4102020470"/>
    <s v="48 Pheonix Street Lane Cove"/>
    <x v="0"/>
    <s v="2066"/>
    <s v="Jul - Sep 2011"/>
    <x v="4"/>
    <n v="1"/>
    <n v="11589"/>
    <s v="-18.78%"/>
    <n v="1375"/>
    <s v="FACILITIES"/>
  </r>
  <r>
    <n v="1224"/>
    <s v="Kindy Cove Child Care Centre"/>
    <x v="0"/>
    <s v="906463401"/>
    <s v="4102020470"/>
    <s v="4102020470"/>
    <s v="48 Pheonix Street Lane Cove"/>
    <x v="0"/>
    <s v="2066"/>
    <s v="Apr - Jun 2007"/>
    <x v="8"/>
    <n v="4"/>
    <n v="11811"/>
    <s v="-14.68%"/>
    <n v="867"/>
    <s v="FACILITIES"/>
  </r>
  <r>
    <n v="362"/>
    <s v="Lane Cove Aquatic Centre"/>
    <x v="0"/>
    <s v="821360798"/>
    <s v="4103501333"/>
    <s v="4103501333"/>
    <s v="2 Little Street Lane Cove"/>
    <x v="0"/>
    <s v="2066"/>
    <s v="Jul - Sep 2006"/>
    <x v="8"/>
    <n v="1"/>
    <n v="11955"/>
    <s v="9.42%"/>
    <n v="941"/>
    <s v="FACILITIES"/>
  </r>
  <r>
    <n v="1248"/>
    <s v="Kindy Cove Child Care Centre"/>
    <x v="0"/>
    <s v="906463401"/>
    <s v="4102020470"/>
    <s v="4102020470"/>
    <s v="48 Pheonix Street Lane Cove"/>
    <x v="0"/>
    <s v="2066"/>
    <s v="Apr - Jun 2013"/>
    <x v="5"/>
    <n v="4"/>
    <n v="12131"/>
    <s v="39.02%"/>
    <n v="826"/>
    <s v="FACILITIES"/>
  </r>
  <r>
    <n v="360"/>
    <s v="Lane Cove Aquatic Centre"/>
    <x v="0"/>
    <s v="821360798"/>
    <s v="4103501333"/>
    <s v="4103501333"/>
    <s v="2 Little Street Lane Cove"/>
    <x v="0"/>
    <s v="2066"/>
    <s v="Jan - Mar 2006"/>
    <x v="7"/>
    <n v="3"/>
    <n v="12383"/>
    <s v="N/A"/>
    <n v="843"/>
    <s v="FACILITIES"/>
  </r>
  <r>
    <n v="1228"/>
    <s v="Kindy Cove Child Care Centre"/>
    <x v="0"/>
    <s v="906463401"/>
    <s v="4102020470"/>
    <s v="4102020470"/>
    <s v="48 Pheonix Street Lane Cove"/>
    <x v="0"/>
    <s v="2066"/>
    <s v="Apr - Jun 2008"/>
    <x v="0"/>
    <n v="4"/>
    <n v="12509"/>
    <s v="5.91%"/>
    <n v="808"/>
    <s v="FACILITIES"/>
  </r>
  <r>
    <n v="1232"/>
    <s v="Kindy Cove Child Care Centre"/>
    <x v="0"/>
    <s v="906463401"/>
    <s v="4102020470"/>
    <s v="4102020470"/>
    <s v="48 Pheonix Street Lane Cove"/>
    <x v="0"/>
    <s v="2066"/>
    <s v="Apr - Jun 2009"/>
    <x v="1"/>
    <n v="4"/>
    <n v="12509"/>
    <s v="0.00%"/>
    <n v="808"/>
    <s v="FACILITIES"/>
  </r>
  <r>
    <n v="1236"/>
    <s v="Kindy Cove Child Care Centre"/>
    <x v="0"/>
    <s v="906463401"/>
    <s v="4102020470"/>
    <s v="4102020470"/>
    <s v="48 Pheonix Street Lane Cove"/>
    <x v="0"/>
    <s v="2066"/>
    <s v="Apr - Jun 2010"/>
    <x v="2"/>
    <n v="4"/>
    <n v="12509"/>
    <s v="0.00%"/>
    <n v="808"/>
    <s v="FACILITIES"/>
  </r>
  <r>
    <n v="1240"/>
    <s v="Kindy Cove Child Care Centre"/>
    <x v="0"/>
    <s v="906463401"/>
    <s v="4102020470"/>
    <s v="4102020470"/>
    <s v="48 Pheonix Street Lane Cove"/>
    <x v="0"/>
    <s v="2066"/>
    <s v="Apr - Jun 2011"/>
    <x v="3"/>
    <n v="4"/>
    <n v="12509"/>
    <s v="0.00%"/>
    <n v="808"/>
    <s v="FACILITIES"/>
  </r>
  <r>
    <n v="359"/>
    <s v="Lane Cove Aquatic Centre"/>
    <x v="0"/>
    <s v="821360798"/>
    <s v="4103501333"/>
    <s v="4103501333"/>
    <s v="2 Little Street Lane Cove"/>
    <x v="0"/>
    <s v="2066"/>
    <s v="Oct - Dec 2005"/>
    <x v="7"/>
    <n v="2"/>
    <n v="12563"/>
    <s v="N/A"/>
    <n v="855"/>
    <s v="FACILITIES"/>
  </r>
  <r>
    <n v="364"/>
    <s v="Lane Cove Aquatic Centre"/>
    <x v="0"/>
    <s v="821360798"/>
    <s v="4103501333"/>
    <s v="4103501333"/>
    <s v="2 Little Street Lane Cove"/>
    <x v="0"/>
    <s v="2066"/>
    <s v="Jan - Mar 2007"/>
    <x v="8"/>
    <n v="3"/>
    <n v="12613"/>
    <s v="1.86%"/>
    <n v="996"/>
    <s v="FACILITIES"/>
  </r>
  <r>
    <n v="1217"/>
    <s v="Kindy Cove Child Care Centre"/>
    <x v="0"/>
    <s v="906463401"/>
    <s v="4102020470"/>
    <s v="4102020470"/>
    <s v="48 Pheonix Street Lane Cove"/>
    <x v="0"/>
    <s v="2066"/>
    <s v="Jul - Sep 2005"/>
    <x v="7"/>
    <n v="1"/>
    <n v="12726"/>
    <s v="N/A"/>
    <n v="702"/>
    <s v="FACILITIES"/>
  </r>
  <r>
    <n v="1249"/>
    <s v="Kindy Cove Child Care Centre"/>
    <x v="0"/>
    <s v="906463401"/>
    <s v="4102020470"/>
    <s v="4102020470"/>
    <s v="48 Pheonix Street Lane Cove"/>
    <x v="0"/>
    <s v="2066"/>
    <s v="Jul - Sep 2013"/>
    <x v="6"/>
    <n v="1"/>
    <n v="13787"/>
    <s v="35.25%"/>
    <n v="1087"/>
    <s v="FACILITIES"/>
  </r>
  <r>
    <n v="1213"/>
    <s v="Lane Cove Community centre"/>
    <x v="0"/>
    <s v="906475058"/>
    <s v="4102020508"/>
    <s v="4102020508"/>
    <s v="164-172 Longueville Road Lane Cove"/>
    <x v="0"/>
    <s v="2066"/>
    <s v="Oct - Dec 2012"/>
    <x v="5"/>
    <n v="2"/>
    <n v="13792"/>
    <s v="19.71%"/>
    <n v="1610"/>
    <s v="FACILITIES"/>
  </r>
  <r>
    <n v="1220"/>
    <s v="Kindy Cove Child Care Centre"/>
    <x v="0"/>
    <s v="906463401"/>
    <s v="4102020470"/>
    <s v="4102020470"/>
    <s v="48 Pheonix Street Lane Cove"/>
    <x v="0"/>
    <s v="2066"/>
    <s v="Apr - Jun 2006"/>
    <x v="7"/>
    <n v="4"/>
    <n v="13843"/>
    <s v="N/A"/>
    <n v="839"/>
    <s v="FACILITIES"/>
  </r>
  <r>
    <n v="62"/>
    <s v="Lane Cove Library"/>
    <x v="0"/>
    <s v="906469643"/>
    <s v="NCCC002383"/>
    <s v="NCCC002383"/>
    <s v="139A Longueville Road Lane Cove"/>
    <x v="0"/>
    <s v="2066"/>
    <s v="Apr - Jun 2009"/>
    <x v="1"/>
    <n v="4"/>
    <n v="14068"/>
    <s v="-25.68%"/>
    <n v="1238"/>
    <s v="FACILITIES"/>
  </r>
  <r>
    <n v="1229"/>
    <s v="Kindy Cove Child Care Centre"/>
    <x v="0"/>
    <s v="906463401"/>
    <s v="4102020470"/>
    <s v="4102020470"/>
    <s v="48 Pheonix Street Lane Cove"/>
    <x v="0"/>
    <s v="2066"/>
    <s v="Jul - Sep 2008"/>
    <x v="1"/>
    <n v="1"/>
    <n v="14268"/>
    <s v="-9.56%"/>
    <n v="1069"/>
    <s v="FACILITIES"/>
  </r>
  <r>
    <n v="1233"/>
    <s v="Kindy Cove Child Care Centre"/>
    <x v="0"/>
    <s v="906463401"/>
    <s v="4102020470"/>
    <s v="4102020470"/>
    <s v="48 Pheonix Street Lane Cove"/>
    <x v="0"/>
    <s v="2066"/>
    <s v="Jul - Sep 2009"/>
    <x v="2"/>
    <n v="1"/>
    <n v="14268"/>
    <s v="0.00%"/>
    <n v="1069"/>
    <s v="FACILITIES"/>
  </r>
  <r>
    <n v="1237"/>
    <s v="Kindy Cove Child Care Centre"/>
    <x v="0"/>
    <s v="906463401"/>
    <s v="4102020470"/>
    <s v="4102020470"/>
    <s v="48 Pheonix Street Lane Cove"/>
    <x v="0"/>
    <s v="2066"/>
    <s v="Jul - Sep 2010"/>
    <x v="3"/>
    <n v="1"/>
    <n v="14268"/>
    <s v="0.00%"/>
    <n v="1069"/>
    <s v="FACILITIES"/>
  </r>
  <r>
    <n v="63"/>
    <s v="Lane Cove Library"/>
    <x v="0"/>
    <s v="906469643"/>
    <s v="NCCC002383"/>
    <s v="NCCC002383"/>
    <s v="139A Longueville Road Lane Cove"/>
    <x v="0"/>
    <s v="2066"/>
    <s v="Jul - Sep 2009"/>
    <x v="2"/>
    <n v="1"/>
    <n v="14347"/>
    <s v="-27.62%"/>
    <n v="1098"/>
    <s v="FACILITIES"/>
  </r>
  <r>
    <n v="1210"/>
    <s v="Lane Cove Community centre"/>
    <x v="0"/>
    <s v="906475058"/>
    <s v="4102020508"/>
    <s v="4102020508"/>
    <s v="164-172 Longueville Road Lane Cove"/>
    <x v="0"/>
    <s v="2066"/>
    <s v="Jan - Mar 2012"/>
    <x v="4"/>
    <n v="3"/>
    <n v="14910"/>
    <s v="-28.59%"/>
    <n v="2619"/>
    <s v="FACILITIES"/>
  </r>
  <r>
    <n v="1205"/>
    <s v="Lane Cove Community centre"/>
    <x v="0"/>
    <s v="906475058"/>
    <s v="4102020508"/>
    <s v="4102020508"/>
    <s v="164-172 Longueville Road Lane Cove"/>
    <x v="0"/>
    <s v="2066"/>
    <s v="Oct - Dec 2010"/>
    <x v="3"/>
    <n v="2"/>
    <n v="15551"/>
    <s v="-48.63%"/>
    <n v="2579"/>
    <s v="FACILITIES"/>
  </r>
  <r>
    <n v="1225"/>
    <s v="Kindy Cove Child Care Centre"/>
    <x v="0"/>
    <s v="906463401"/>
    <s v="4102020470"/>
    <s v="4102020470"/>
    <s v="48 Pheonix Street Lane Cove"/>
    <x v="0"/>
    <s v="2066"/>
    <s v="Jul - Sep 2007"/>
    <x v="0"/>
    <n v="1"/>
    <n v="15776"/>
    <s v="-12.12%"/>
    <n v="1349"/>
    <s v="FACILITIES"/>
  </r>
  <r>
    <n v="60"/>
    <s v="Lane Cove Library"/>
    <x v="0"/>
    <s v="906469643"/>
    <s v="NCCC002383"/>
    <s v="NCCC002383"/>
    <s v="139A Longueville Road Lane Cove"/>
    <x v="0"/>
    <s v="2066"/>
    <s v="Oct - Dec 2008"/>
    <x v="1"/>
    <n v="2"/>
    <n v="15787"/>
    <s v="-64.96%"/>
    <n v="1405"/>
    <s v="FACILITIES"/>
  </r>
  <r>
    <n v="1189"/>
    <s v="Lane Cove Community centre"/>
    <x v="0"/>
    <s v="906475058"/>
    <s v="4102020508"/>
    <s v="4102020508"/>
    <s v="164-172 Longueville Road Lane Cove"/>
    <x v="0"/>
    <s v="2066"/>
    <s v="Oct - Dec 2006"/>
    <x v="8"/>
    <n v="2"/>
    <n v="16398"/>
    <s v="-2.75%"/>
    <n v="1184"/>
    <s v="FACILITIES"/>
  </r>
  <r>
    <n v="1211"/>
    <s v="Lane Cove Community centre"/>
    <x v="0"/>
    <s v="906475058"/>
    <s v="4102020508"/>
    <s v="4102020508"/>
    <s v="164-172 Longueville Road Lane Cove"/>
    <x v="0"/>
    <s v="2066"/>
    <s v="Apr - Jun 2012"/>
    <x v="4"/>
    <n v="4"/>
    <n v="16424"/>
    <s v="-0.77%"/>
    <n v="2842"/>
    <s v="FACILITIES"/>
  </r>
  <r>
    <n v="1207"/>
    <s v="Lane Cove Community centre"/>
    <x v="0"/>
    <s v="906475058"/>
    <s v="4102020508"/>
    <s v="4102020508"/>
    <s v="164-172 Longueville Road Lane Cove"/>
    <x v="0"/>
    <s v="2066"/>
    <s v="Apr - Jun 2011"/>
    <x v="3"/>
    <n v="4"/>
    <n v="16551"/>
    <s v="-33.00%"/>
    <n v="2753"/>
    <s v="FACILITIES"/>
  </r>
  <r>
    <n v="1184"/>
    <s v="Lane Cove Community centre"/>
    <x v="0"/>
    <s v="906475058"/>
    <s v="4102020508"/>
    <s v="4102020508"/>
    <s v="164-172 Longueville Road Lane Cove"/>
    <x v="0"/>
    <s v="2066"/>
    <s v="Jul - Sep 2005"/>
    <x v="7"/>
    <n v="1"/>
    <n v="16645"/>
    <s v="N/A"/>
    <n v="1138"/>
    <s v="FACILITIES"/>
  </r>
  <r>
    <n v="1212"/>
    <s v="Lane Cove Community centre"/>
    <x v="0"/>
    <s v="906475058"/>
    <s v="4102020508"/>
    <s v="4102020508"/>
    <s v="164-172 Longueville Road Lane Cove"/>
    <x v="0"/>
    <s v="2066"/>
    <s v="Jul - Sep 2012"/>
    <x v="5"/>
    <n v="1"/>
    <n v="16812"/>
    <s v="-2.69%"/>
    <n v="2627"/>
    <s v="FACILITIES"/>
  </r>
  <r>
    <n v="1185"/>
    <s v="Lane Cove Community centre"/>
    <x v="0"/>
    <s v="906475058"/>
    <s v="4102020508"/>
    <s v="4102020508"/>
    <s v="164-172 Longueville Road Lane Cove"/>
    <x v="0"/>
    <s v="2066"/>
    <s v="Oct - Dec 2005"/>
    <x v="7"/>
    <n v="2"/>
    <n v="16861"/>
    <s v="N/A"/>
    <n v="1153"/>
    <s v="FACILITIES"/>
  </r>
  <r>
    <n v="1208"/>
    <s v="Lane Cove Community centre"/>
    <x v="0"/>
    <s v="906475058"/>
    <s v="4102020508"/>
    <s v="4102020508"/>
    <s v="164-172 Longueville Road Lane Cove"/>
    <x v="0"/>
    <s v="2066"/>
    <s v="Jul - Sep 2011"/>
    <x v="4"/>
    <n v="1"/>
    <n v="17276"/>
    <s v="-5.02%"/>
    <n v="3035"/>
    <s v="FACILITIES"/>
  </r>
  <r>
    <n v="1193"/>
    <s v="Lane Cove Community centre"/>
    <x v="0"/>
    <s v="906475058"/>
    <s v="4102020508"/>
    <s v="4102020508"/>
    <s v="164-172 Longueville Road Lane Cove"/>
    <x v="0"/>
    <s v="2066"/>
    <s v="Oct - Dec 2007"/>
    <x v="0"/>
    <n v="2"/>
    <n v="17435"/>
    <s v="6.32%"/>
    <n v="1341"/>
    <s v="FACILITIES"/>
  </r>
  <r>
    <n v="1191"/>
    <s v="Lane Cove Community centre"/>
    <x v="0"/>
    <s v="906475058"/>
    <s v="4102020508"/>
    <s v="4102020508"/>
    <s v="164-172 Longueville Road Lane Cove"/>
    <x v="0"/>
    <s v="2066"/>
    <s v="Apr - Jun 2007"/>
    <x v="8"/>
    <n v="4"/>
    <n v="17585"/>
    <s v="-7.41%"/>
    <n v="1220"/>
    <s v="FACILITIES"/>
  </r>
  <r>
    <n v="1221"/>
    <s v="Kindy Cove Child Care Centre"/>
    <x v="0"/>
    <s v="906463401"/>
    <s v="4102020470"/>
    <s v="4102020470"/>
    <s v="48 Pheonix Street Lane Cove"/>
    <x v="0"/>
    <s v="2066"/>
    <s v="Jul - Sep 2006"/>
    <x v="8"/>
    <n v="1"/>
    <n v="17952"/>
    <s v="41.07%"/>
    <n v="1325"/>
    <s v="FACILITIES"/>
  </r>
  <r>
    <n v="1204"/>
    <s v="Lane Cove Community centre"/>
    <x v="0"/>
    <s v="906475058"/>
    <s v="4102020508"/>
    <s v="4102020508"/>
    <s v="164-172 Longueville Road Lane Cove"/>
    <x v="0"/>
    <s v="2066"/>
    <s v="Jul - Sep 2010"/>
    <x v="3"/>
    <n v="1"/>
    <n v="18189"/>
    <s v="-30.62%"/>
    <n v="3086"/>
    <s v="FACILITIES"/>
  </r>
  <r>
    <n v="58"/>
    <s v="Lane Cove Library"/>
    <x v="0"/>
    <s v="906469643"/>
    <s v="NCCC002383"/>
    <s v="NCCC002383"/>
    <s v="139A Longueville Road Lane Cove"/>
    <x v="0"/>
    <s v="2066"/>
    <s v="Apr - Jun 2008"/>
    <x v="0"/>
    <n v="4"/>
    <n v="18928"/>
    <s v="-57.32%"/>
    <n v="1574"/>
    <s v="FACILITIES"/>
  </r>
  <r>
    <n v="1187"/>
    <s v="Lane Cove Community centre"/>
    <x v="0"/>
    <s v="906475058"/>
    <s v="4102020508"/>
    <s v="4102020508"/>
    <s v="164-172 Longueville Road Lane Cove"/>
    <x v="0"/>
    <s v="2066"/>
    <s v="Apr - Jun 2006"/>
    <x v="7"/>
    <n v="4"/>
    <n v="18992"/>
    <s v="N/A"/>
    <n v="1300"/>
    <s v="FACILITIES"/>
  </r>
  <r>
    <n v="1190"/>
    <s v="Lane Cove Community centre"/>
    <x v="0"/>
    <s v="906475058"/>
    <s v="4102020508"/>
    <s v="4102020508"/>
    <s v="164-172 Longueville Road Lane Cove"/>
    <x v="0"/>
    <s v="2066"/>
    <s v="Jan - Mar 2007"/>
    <x v="8"/>
    <n v="3"/>
    <n v="19051"/>
    <s v="-2.69%"/>
    <n v="1343"/>
    <s v="FACILITIES"/>
  </r>
  <r>
    <n v="1216"/>
    <s v="Lane Cove Community centre"/>
    <x v="0"/>
    <s v="906475058"/>
    <s v="4102020508"/>
    <s v="4102020508"/>
    <s v="164-172 Longueville Road Lane Cove"/>
    <x v="0"/>
    <s v="2066"/>
    <s v="Jul - Sep 2013"/>
    <x v="6"/>
    <n v="1"/>
    <n v="19219"/>
    <s v="14.32%"/>
    <n v="1909"/>
    <s v="FACILITIES"/>
  </r>
  <r>
    <n v="1215"/>
    <s v="Lane Cove Community centre"/>
    <x v="0"/>
    <s v="906475058"/>
    <s v="4102020508"/>
    <s v="4102020508"/>
    <s v="164-172 Longueville Road Lane Cove"/>
    <x v="0"/>
    <s v="2066"/>
    <s v="Apr - Jun 2013"/>
    <x v="5"/>
    <n v="4"/>
    <n v="19228"/>
    <s v="17.07%"/>
    <n v="2030"/>
    <s v="FACILITIES"/>
  </r>
  <r>
    <n v="1186"/>
    <s v="Lane Cove Community centre"/>
    <x v="0"/>
    <s v="906475058"/>
    <s v="4102020508"/>
    <s v="4102020508"/>
    <s v="164-172 Longueville Road Lane Cove"/>
    <x v="0"/>
    <s v="2066"/>
    <s v="Jan - Mar 2006"/>
    <x v="7"/>
    <n v="3"/>
    <n v="19578"/>
    <s v="N/A"/>
    <n v="1342"/>
    <s v="FACILITIES"/>
  </r>
  <r>
    <n v="1192"/>
    <s v="Lane Cove Community centre"/>
    <x v="0"/>
    <s v="906475058"/>
    <s v="4102020508"/>
    <s v="4102020508"/>
    <s v="164-172 Longueville Road Lane Cove"/>
    <x v="0"/>
    <s v="2066"/>
    <s v="Jul - Sep 2007"/>
    <x v="0"/>
    <n v="1"/>
    <n v="19784"/>
    <s v="-2.38%"/>
    <n v="1510"/>
    <s v="FACILITIES"/>
  </r>
  <r>
    <n v="59"/>
    <s v="Lane Cove Library"/>
    <x v="0"/>
    <s v="906469643"/>
    <s v="NCCC002383"/>
    <s v="NCCC002383"/>
    <s v="139A Longueville Road Lane Cove"/>
    <x v="0"/>
    <s v="2066"/>
    <s v="Jul - Sep 2008"/>
    <x v="1"/>
    <n v="1"/>
    <n v="19823"/>
    <s v="-54.77%"/>
    <n v="1713"/>
    <s v="FACILITIES"/>
  </r>
  <r>
    <n v="61"/>
    <s v="Lane Cove Library"/>
    <x v="0"/>
    <s v="906469643"/>
    <s v="NCCC002383"/>
    <s v="NCCC002383"/>
    <s v="139A Longueville Road Lane Cove"/>
    <x v="0"/>
    <s v="2066"/>
    <s v="Jan - Mar 2009"/>
    <x v="1"/>
    <n v="3"/>
    <n v="20180"/>
    <s v="-50.51%"/>
    <n v="1796"/>
    <s v="FACILITIES"/>
  </r>
  <r>
    <n v="1188"/>
    <s v="Lane Cove Community centre"/>
    <x v="0"/>
    <s v="906475058"/>
    <s v="4102020508"/>
    <s v="4102020508"/>
    <s v="164-172 Longueville Road Lane Cove"/>
    <x v="0"/>
    <s v="2066"/>
    <s v="Jul - Sep 2006"/>
    <x v="8"/>
    <n v="1"/>
    <n v="20266"/>
    <s v="21.75%"/>
    <n v="1634"/>
    <s v="FACILITIES"/>
  </r>
  <r>
    <n v="1206"/>
    <s v="Lane Cove Community centre"/>
    <x v="0"/>
    <s v="906475058"/>
    <s v="4102020508"/>
    <s v="4102020508"/>
    <s v="164-172 Longueville Road Lane Cove"/>
    <x v="0"/>
    <s v="2066"/>
    <s v="Jan - Mar 2011"/>
    <x v="3"/>
    <n v="3"/>
    <n v="20879"/>
    <s v="-35.86%"/>
    <n v="3474"/>
    <s v="FACILITIES"/>
  </r>
  <r>
    <n v="1214"/>
    <s v="Lane Cove Community centre"/>
    <x v="0"/>
    <s v="906475058"/>
    <s v="4102020508"/>
    <s v="4102020508"/>
    <s v="164-172 Longueville Road Lane Cove"/>
    <x v="0"/>
    <s v="2066"/>
    <s v="Jan - Mar 2013"/>
    <x v="5"/>
    <n v="3"/>
    <n v="21460"/>
    <s v="43.93%"/>
    <n v="2315"/>
    <s v="FACILITIES"/>
  </r>
  <r>
    <n v="1194"/>
    <s v="Lane Cove Community centre"/>
    <x v="0"/>
    <s v="906475058"/>
    <s v="4102020508"/>
    <s v="4102020508"/>
    <s v="164-172 Longueville Road Lane Cove"/>
    <x v="0"/>
    <s v="2066"/>
    <s v="Jan - Mar 2008"/>
    <x v="0"/>
    <n v="3"/>
    <n v="22076"/>
    <s v="15.88%"/>
    <n v="1735"/>
    <s v="FACILITIES"/>
  </r>
  <r>
    <n v="64"/>
    <s v="Lane Cove Library"/>
    <x v="0"/>
    <s v="906469643"/>
    <s v="NCCC002383"/>
    <s v="NCCC002383"/>
    <s v="139A Longueville Road Lane Cove"/>
    <x v="0"/>
    <s v="2066"/>
    <s v="Oct - Dec 2009"/>
    <x v="2"/>
    <n v="2"/>
    <n v="22229"/>
    <s v="40.81%"/>
    <n v="1680"/>
    <s v="FACILITIES"/>
  </r>
  <r>
    <n v="1199"/>
    <s v="Lane Cove Community centre"/>
    <x v="0"/>
    <s v="906475058"/>
    <s v="4102020508"/>
    <s v="4102020508"/>
    <s v="164-172 Longueville Road Lane Cove"/>
    <x v="0"/>
    <s v="2066"/>
    <s v="Apr - Jun 2009"/>
    <x v="1"/>
    <n v="4"/>
    <n v="24076"/>
    <s v="-5.01%"/>
    <n v="2065"/>
    <s v="FACILITIES"/>
  </r>
  <r>
    <n v="1203"/>
    <s v="Lane Cove Community centre"/>
    <x v="0"/>
    <s v="906475058"/>
    <s v="4102020508"/>
    <s v="4102020508"/>
    <s v="164-172 Longueville Road Lane Cove"/>
    <x v="0"/>
    <s v="2066"/>
    <s v="Apr - Jun 2010"/>
    <x v="2"/>
    <n v="4"/>
    <n v="24704"/>
    <s v="2.61%"/>
    <n v="4196"/>
    <s v="FACILITIES"/>
  </r>
  <r>
    <n v="1195"/>
    <s v="Lane Cove Community centre"/>
    <x v="0"/>
    <s v="906475058"/>
    <s v="4102020508"/>
    <s v="4102020508"/>
    <s v="164-172 Longueville Road Lane Cove"/>
    <x v="0"/>
    <s v="2066"/>
    <s v="Apr - Jun 2008"/>
    <x v="0"/>
    <n v="4"/>
    <n v="25347"/>
    <s v="44.14%"/>
    <n v="2019"/>
    <s v="FACILITIES"/>
  </r>
  <r>
    <n v="1200"/>
    <s v="Lane Cove Community centre"/>
    <x v="0"/>
    <s v="906475058"/>
    <s v="4102020508"/>
    <s v="4102020508"/>
    <s v="164-172 Longueville Road Lane Cove"/>
    <x v="0"/>
    <s v="2066"/>
    <s v="Jul - Sep 2009"/>
    <x v="2"/>
    <n v="1"/>
    <n v="26218"/>
    <s v="-2.36%"/>
    <n v="2767"/>
    <s v="FACILITIES"/>
  </r>
  <r>
    <n v="1197"/>
    <s v="Lane Cove Community centre"/>
    <x v="0"/>
    <s v="906475058"/>
    <s v="4102020508"/>
    <s v="4102020508"/>
    <s v="164-172 Longueville Road Lane Cove"/>
    <x v="0"/>
    <s v="2066"/>
    <s v="Oct - Dec 2008"/>
    <x v="1"/>
    <n v="2"/>
    <n v="26452"/>
    <s v="51.72%"/>
    <n v="2293"/>
    <s v="FACILITIES"/>
  </r>
  <r>
    <n v="1196"/>
    <s v="Lane Cove Community centre"/>
    <x v="0"/>
    <s v="906475058"/>
    <s v="4102020508"/>
    <s v="4102020508"/>
    <s v="164-172 Longueville Road Lane Cove"/>
    <x v="0"/>
    <s v="2066"/>
    <s v="Jul - Sep 2008"/>
    <x v="1"/>
    <n v="1"/>
    <n v="26852"/>
    <s v="35.73%"/>
    <n v="2322"/>
    <s v="FACILITIES"/>
  </r>
  <r>
    <n v="1201"/>
    <s v="Lane Cove Community centre"/>
    <x v="0"/>
    <s v="906475058"/>
    <s v="4102020508"/>
    <s v="4102020508"/>
    <s v="164-172 Longueville Road Lane Cove"/>
    <x v="0"/>
    <s v="2066"/>
    <s v="Oct - Dec 2009"/>
    <x v="2"/>
    <n v="2"/>
    <n v="30274"/>
    <s v="14.45%"/>
    <n v="3662"/>
    <s v="FACILITIES"/>
  </r>
  <r>
    <n v="1198"/>
    <s v="Lane Cove Community centre"/>
    <x v="0"/>
    <s v="906475058"/>
    <s v="4102020508"/>
    <s v="4102020508"/>
    <s v="164-172 Longueville Road Lane Cove"/>
    <x v="0"/>
    <s v="2066"/>
    <s v="Jan - Mar 2009"/>
    <x v="1"/>
    <n v="3"/>
    <n v="32027"/>
    <s v="45.08%"/>
    <n v="2775"/>
    <s v="FACILITIES"/>
  </r>
  <r>
    <n v="1202"/>
    <s v="Lane Cove Community centre"/>
    <x v="0"/>
    <s v="906475058"/>
    <s v="4102020508"/>
    <s v="4102020508"/>
    <s v="164-172 Longueville Road Lane Cove"/>
    <x v="0"/>
    <s v="2066"/>
    <s v="Jan - Mar 2010"/>
    <x v="2"/>
    <n v="3"/>
    <n v="32553"/>
    <s v="1.64%"/>
    <n v="5545"/>
    <s v="FACILITIES"/>
  </r>
  <r>
    <n v="80"/>
    <s v="Council Multi Level Carpark, Market Square"/>
    <x v="0"/>
    <s v="867277888"/>
    <s v="4103763756"/>
    <s v="4103763756"/>
    <s v="  5 Austin St Lane Cove"/>
    <x v="0"/>
    <s v="2066"/>
    <s v="Oct - Dec 2009"/>
    <x v="2"/>
    <n v="2"/>
    <n v="38742"/>
    <s v="N/A"/>
    <n v="3518"/>
    <s v="MAJOR PROJECTS"/>
  </r>
  <r>
    <n v="57"/>
    <s v="Lane Cove Library"/>
    <x v="0"/>
    <s v="906469643"/>
    <s v="NCCC002383"/>
    <s v="NCCC002383"/>
    <s v="139A Longueville Road Lane Cove"/>
    <x v="0"/>
    <s v="2066"/>
    <s v="Jan - Mar 2008"/>
    <x v="0"/>
    <n v="3"/>
    <n v="40775"/>
    <s v="-23.08%"/>
    <n v="3592"/>
    <s v="FACILITIES"/>
  </r>
  <r>
    <n v="44"/>
    <s v="Lane Cove Library"/>
    <x v="1"/>
    <s v="155404-4"/>
    <s v="NCCC0023837"/>
    <s v="NCCC002383"/>
    <s v="139A Longueville Road Lane Cove"/>
    <x v="0"/>
    <s v="2066"/>
    <s v="Jan - Mar 2013"/>
    <x v="5"/>
    <n v="3"/>
    <n v="41178"/>
    <s v="-3.99%"/>
    <n v="2554"/>
    <s v="FACILITY MGR"/>
  </r>
  <r>
    <n v="39"/>
    <s v="Lane Cove Library"/>
    <x v="1"/>
    <s v="155404-4"/>
    <s v="NCCC0023837"/>
    <s v="NCCC002383"/>
    <s v="139A Longueville Road Lane Cove"/>
    <x v="0"/>
    <s v="2066"/>
    <s v="Oct - Dec 2011"/>
    <x v="4"/>
    <n v="2"/>
    <n v="41643"/>
    <s v="-13.13%"/>
    <n v="2527"/>
    <s v="FACILITY MGR"/>
  </r>
  <r>
    <n v="65"/>
    <s v="Lane Cove Library"/>
    <x v="0"/>
    <s v="906469643"/>
    <s v="NCCC002383"/>
    <s v="NCCC002383"/>
    <s v="139A Longueville Road Lane Cove"/>
    <x v="0"/>
    <s v="2066"/>
    <s v="Jan - Mar 2010"/>
    <x v="2"/>
    <n v="3"/>
    <n v="41944"/>
    <s v="107.85%"/>
    <n v="2957"/>
    <s v="FACILITIES"/>
  </r>
  <r>
    <n v="52"/>
    <s v="Lane Cove Library"/>
    <x v="0"/>
    <s v="906469643"/>
    <s v="NCCC002383"/>
    <s v="NCCC002383"/>
    <s v="139A Longueville Road Lane Cove"/>
    <x v="0"/>
    <s v="2066"/>
    <s v="Oct - Dec 2006"/>
    <x v="8"/>
    <n v="2"/>
    <n v="42019"/>
    <s v="-13.14%"/>
    <n v="2125"/>
    <s v="FACILITIES"/>
  </r>
  <r>
    <n v="43"/>
    <s v="Lane Cove Library"/>
    <x v="1"/>
    <s v="155404-4"/>
    <s v="NCCC0023837"/>
    <s v="NCCC002383"/>
    <s v="139A Longueville Road Lane Cove"/>
    <x v="0"/>
    <s v="2066"/>
    <s v="Oct - Dec 2012"/>
    <x v="5"/>
    <n v="2"/>
    <n v="42244"/>
    <s v="1.44%"/>
    <n v="2637"/>
    <s v="FACILITY MGR"/>
  </r>
  <r>
    <n v="40"/>
    <s v="Lane Cove Library"/>
    <x v="1"/>
    <s v="155404-4"/>
    <s v="NCCC0023837"/>
    <s v="NCCC002383"/>
    <s v="139A Longueville Road Lane Cove"/>
    <x v="0"/>
    <s v="2066"/>
    <s v="Jan - Mar 2012"/>
    <x v="4"/>
    <n v="3"/>
    <n v="42889"/>
    <s v="-11.69%"/>
    <n v="2620"/>
    <s v="FACILITY MGR"/>
  </r>
  <r>
    <n v="51"/>
    <s v="Lane Cove Library"/>
    <x v="0"/>
    <s v="906469643"/>
    <s v="NCCC002383"/>
    <s v="NCCC002383"/>
    <s v="139A Longueville Road Lane Cove"/>
    <x v="0"/>
    <s v="2066"/>
    <s v="Jul - Sep 2006"/>
    <x v="8"/>
    <n v="1"/>
    <n v="42940"/>
    <s v="-17.71%"/>
    <n v="2168"/>
    <s v="FACILITIES"/>
  </r>
  <r>
    <n v="55"/>
    <s v="Lane Cove Library"/>
    <x v="0"/>
    <s v="906469643"/>
    <s v="NCCC002383"/>
    <s v="NCCC002383"/>
    <s v="139A Longueville Road Lane Cove"/>
    <x v="0"/>
    <s v="2066"/>
    <s v="Jul - Sep 2007"/>
    <x v="0"/>
    <n v="1"/>
    <n v="43829"/>
    <s v="2.07%"/>
    <n v="3884"/>
    <s v="FACILITIES"/>
  </r>
  <r>
    <n v="66"/>
    <s v="Lane Cove Library"/>
    <x v="0"/>
    <s v="906469643"/>
    <s v="NCCC002383"/>
    <s v="NCCC002383"/>
    <s v="139A Longueville Road Lane Cove"/>
    <x v="0"/>
    <s v="2066"/>
    <s v="Apr - Jun 2010"/>
    <x v="2"/>
    <n v="4"/>
    <n v="43981"/>
    <s v="212.63%"/>
    <n v="2980"/>
    <s v="FACILITIES"/>
  </r>
  <r>
    <n v="54"/>
    <s v="Lane Cove Library"/>
    <x v="0"/>
    <s v="906469643"/>
    <s v="NCCC002383"/>
    <s v="NCCC002383"/>
    <s v="139A Longueville Road Lane Cove"/>
    <x v="0"/>
    <s v="2066"/>
    <s v="Apr - Jun 2007"/>
    <x v="8"/>
    <n v="4"/>
    <n v="44350"/>
    <s v="-3.56%"/>
    <n v="2193"/>
    <s v="FACILITIES"/>
  </r>
  <r>
    <n v="56"/>
    <s v="Lane Cove Library"/>
    <x v="0"/>
    <s v="906469643"/>
    <s v="NCCC002383"/>
    <s v="NCCC002383"/>
    <s v="139A Longueville Road Lane Cove"/>
    <x v="0"/>
    <s v="2066"/>
    <s v="Oct - Dec 2007"/>
    <x v="0"/>
    <n v="2"/>
    <n v="45056"/>
    <s v="7.23%"/>
    <n v="3990"/>
    <s v="FACILITIES"/>
  </r>
  <r>
    <n v="42"/>
    <s v="Lane Cove Library"/>
    <x v="1"/>
    <s v="155404-4"/>
    <s v="NCCC0023837"/>
    <s v="NCCC002383"/>
    <s v="139A Longueville Road Lane Cove"/>
    <x v="0"/>
    <s v="2066"/>
    <s v="Jul - Sep 2012"/>
    <x v="5"/>
    <n v="1"/>
    <n v="45443"/>
    <s v="-9.72%"/>
    <n v="2816"/>
    <s v="FACILITY MGR"/>
  </r>
  <r>
    <n v="50"/>
    <s v="Lane Cove Library"/>
    <x v="0"/>
    <s v="906469643"/>
    <s v="NCCC002383"/>
    <s v="NCCC002383"/>
    <s v="139A Longueville Road Lane Cove"/>
    <x v="0"/>
    <s v="2066"/>
    <s v="Apr - Jun 2006"/>
    <x v="7"/>
    <n v="4"/>
    <n v="45987"/>
    <s v="N/A"/>
    <n v="2114"/>
    <s v="FACILITIES"/>
  </r>
  <r>
    <n v="41"/>
    <s v="Lane Cove Library"/>
    <x v="1"/>
    <s v="155404-4"/>
    <s v="NCCC0023837"/>
    <s v="NCCC002383"/>
    <s v="139A Longueville Road Lane Cove"/>
    <x v="0"/>
    <s v="2066"/>
    <s v="Apr - Jun 2012"/>
    <x v="4"/>
    <n v="4"/>
    <n v="46768"/>
    <s v="-9.29%"/>
    <n v="2778"/>
    <s v="FACILITY MGR"/>
  </r>
  <r>
    <n v="45"/>
    <s v="Lane Cove Library"/>
    <x v="1"/>
    <s v="155404-4"/>
    <s v="NCCC0023837"/>
    <s v="NCCC002383"/>
    <s v="139A Longueville Road Lane Cove"/>
    <x v="0"/>
    <s v="2066"/>
    <s v="Apr - Jun 2013"/>
    <x v="5"/>
    <n v="4"/>
    <n v="47562"/>
    <s v="1.70%"/>
    <n v="2941"/>
    <s v="FACILITY MGR"/>
  </r>
  <r>
    <n v="49"/>
    <s v="Lane Cove Library"/>
    <x v="0"/>
    <s v="906469643"/>
    <s v="NCCC002383"/>
    <s v="NCCC002383"/>
    <s v="139A Longueville Road Lane Cove"/>
    <x v="0"/>
    <s v="2066"/>
    <s v="Jan - Mar 2006"/>
    <x v="7"/>
    <n v="3"/>
    <n v="47713"/>
    <s v="N/A"/>
    <n v="2342"/>
    <s v="FACILITIES"/>
  </r>
  <r>
    <n v="35"/>
    <s v="Lane Cove Library"/>
    <x v="1"/>
    <s v="155404-4"/>
    <s v="NCCC0023837"/>
    <s v="NCCC002383"/>
    <s v="139A Longueville Road Lane Cove"/>
    <x v="0"/>
    <s v="2066"/>
    <s v="Oct - Dec 2010"/>
    <x v="3"/>
    <n v="2"/>
    <n v="47937"/>
    <s v="N/A"/>
    <n v="2813"/>
    <s v="FACILITY MGR"/>
  </r>
  <r>
    <n v="48"/>
    <s v="Lane Cove Library"/>
    <x v="0"/>
    <s v="906469643"/>
    <s v="NCCC002383"/>
    <s v="NCCC002383"/>
    <s v="139A Longueville Road Lane Cove"/>
    <x v="0"/>
    <s v="2066"/>
    <s v="Oct - Dec 2005"/>
    <x v="7"/>
    <n v="2"/>
    <n v="48375"/>
    <s v="N/A"/>
    <n v="2305"/>
    <s v="FACILITIES"/>
  </r>
  <r>
    <n v="36"/>
    <s v="Lane Cove Library"/>
    <x v="1"/>
    <s v="155404-4"/>
    <s v="NCCC0023837"/>
    <s v="NCCC002383"/>
    <s v="139A Longueville Road Lane Cove"/>
    <x v="0"/>
    <s v="2066"/>
    <s v="Jan - Mar 2011"/>
    <x v="3"/>
    <n v="3"/>
    <n v="48566"/>
    <s v="N/A"/>
    <n v="2866"/>
    <s v="FACILITY MGR"/>
  </r>
  <r>
    <n v="46"/>
    <s v="Lane Cove Library"/>
    <x v="1"/>
    <s v="155404-4"/>
    <s v="NCCC0023837"/>
    <s v="NCCC002383"/>
    <s v="139A Longueville Road Lane Cove"/>
    <x v="0"/>
    <s v="2066"/>
    <s v="Jul - Sep 2013"/>
    <x v="6"/>
    <n v="1"/>
    <n v="49330"/>
    <s v="8.55%"/>
    <n v="2969"/>
    <s v="FACILITY MGR"/>
  </r>
  <r>
    <n v="38"/>
    <s v="Lane Cove Library"/>
    <x v="1"/>
    <s v="155404-4"/>
    <s v="NCCC0023837"/>
    <s v="NCCC002383"/>
    <s v="139A Longueville Road Lane Cove"/>
    <x v="0"/>
    <s v="2066"/>
    <s v="Jul - Sep 2011"/>
    <x v="4"/>
    <n v="1"/>
    <n v="50334"/>
    <s v="-3.60%"/>
    <n v="3038"/>
    <s v="FACILITY MGR"/>
  </r>
  <r>
    <n v="37"/>
    <s v="Lane Cove Library"/>
    <x v="1"/>
    <s v="155404-4"/>
    <s v="NCCC0023837"/>
    <s v="NCCC002383"/>
    <s v="139A Longueville Road Lane Cove"/>
    <x v="0"/>
    <s v="2066"/>
    <s v="Apr - Jun 2011"/>
    <x v="3"/>
    <n v="4"/>
    <n v="51560"/>
    <s v="N/A"/>
    <n v="2994"/>
    <s v="FACILITY MGR"/>
  </r>
  <r>
    <n v="47"/>
    <s v="Lane Cove Library"/>
    <x v="0"/>
    <s v="906469643"/>
    <s v="NCCC002383"/>
    <s v="NCCC002383"/>
    <s v="139A Longueville Road Lane Cove"/>
    <x v="0"/>
    <s v="2066"/>
    <s v="Jul - Sep 2005"/>
    <x v="7"/>
    <n v="1"/>
    <n v="52183"/>
    <s v="N/A"/>
    <n v="2287"/>
    <s v="FACILITIES"/>
  </r>
  <r>
    <n v="34"/>
    <s v="Lane Cove Library"/>
    <x v="1"/>
    <s v="155404-4"/>
    <s v="NCCC0023837"/>
    <s v="NCCC002383"/>
    <s v="139A Longueville Road Lane Cove"/>
    <x v="0"/>
    <s v="2066"/>
    <s v="Jul - Sep 2010"/>
    <x v="3"/>
    <n v="1"/>
    <n v="52214"/>
    <s v="N/A"/>
    <n v="3051"/>
    <s v="FACILITY MGR"/>
  </r>
  <r>
    <n v="53"/>
    <s v="Lane Cove Library"/>
    <x v="0"/>
    <s v="906469643"/>
    <s v="NCCC002383"/>
    <s v="NCCC002383"/>
    <s v="139A Longueville Road Lane Cove"/>
    <x v="0"/>
    <s v="2066"/>
    <s v="Jan - Mar 2007"/>
    <x v="8"/>
    <n v="3"/>
    <n v="53013"/>
    <s v="11.11%"/>
    <n v="2671"/>
    <s v="FACILITIES"/>
  </r>
  <r>
    <n v="67"/>
    <s v="139 Longueville Rd LANE COVE"/>
    <x v="1"/>
    <s v="155404-3"/>
    <s v="41037726971"/>
    <s v="4103772697"/>
    <s v="139 Longueville Rd LANE COVE"/>
    <x v="0"/>
    <s v="2066"/>
    <s v="Jul - Sep 2010"/>
    <x v="3"/>
    <n v="1"/>
    <n v="76988"/>
    <s v="N/A"/>
    <n v="4774"/>
    <s v="FACILITY MGR"/>
  </r>
  <r>
    <n v="92"/>
    <s v="Council Multi Level Carpark, Market Square"/>
    <x v="0"/>
    <s v="867277888"/>
    <s v="4103763756"/>
    <s v="4103763756"/>
    <s v="  5 Austin St Lane Cove"/>
    <x v="0"/>
    <s v="2066"/>
    <s v="Oct - Dec 2012"/>
    <x v="5"/>
    <n v="2"/>
    <n v="85423"/>
    <s v="-12.87%"/>
    <n v="8762"/>
    <s v="MAJOR PROJECTS"/>
  </r>
  <r>
    <n v="79"/>
    <s v="139 Longueville Rd LANE COVE"/>
    <x v="1"/>
    <s v="155404-3"/>
    <s v="41037726971"/>
    <s v="4103772697"/>
    <s v="139 Longueville Rd LANE COVE"/>
    <x v="0"/>
    <s v="2066"/>
    <s v="Jul - Sep 2013"/>
    <x v="6"/>
    <n v="1"/>
    <n v="91957"/>
    <s v="-13.28%"/>
    <n v="5604"/>
    <s v="FACILITY MGR"/>
  </r>
  <r>
    <n v="91"/>
    <s v="Council Multi Level Carpark, Market Square"/>
    <x v="0"/>
    <s v="867277888"/>
    <s v="4103763756"/>
    <s v="4103763756"/>
    <s v="  5 Austin St Lane Cove"/>
    <x v="0"/>
    <s v="2066"/>
    <s v="Jul - Sep 2012"/>
    <x v="5"/>
    <n v="1"/>
    <n v="92590"/>
    <s v="-10.00%"/>
    <n v="9732"/>
    <s v="MAJOR PROJECTS"/>
  </r>
  <r>
    <n v="81"/>
    <s v="Council Multi Level Carpark, Market Square"/>
    <x v="0"/>
    <s v="867277888"/>
    <s v="4103763756"/>
    <s v="4103763756"/>
    <s v="  5 Austin St Lane Cove"/>
    <x v="0"/>
    <s v="2066"/>
    <s v="Jan - Mar 2010"/>
    <x v="2"/>
    <n v="3"/>
    <n v="92720"/>
    <s v="N/A"/>
    <n v="8688"/>
    <s v="MAJOR PROJECTS"/>
  </r>
  <r>
    <n v="71"/>
    <s v="139 Longueville Rd LANE COVE"/>
    <x v="1"/>
    <s v="155404-3"/>
    <s v="41037726971"/>
    <s v="4103772697"/>
    <s v="139 Longueville Rd LANE COVE"/>
    <x v="0"/>
    <s v="2066"/>
    <s v="Jul - Sep 2011"/>
    <x v="4"/>
    <n v="1"/>
    <n v="92846"/>
    <s v="20.60%"/>
    <n v="5514"/>
    <s v="FACILITY MGR"/>
  </r>
  <r>
    <n v="93"/>
    <s v="Council Multi Level Carpark, Market Square"/>
    <x v="0"/>
    <s v="867277888"/>
    <s v="4103763756"/>
    <s v="4103763756"/>
    <s v="  5 Austin St Lane Cove"/>
    <x v="0"/>
    <s v="2066"/>
    <s v="Jan - Mar 2013"/>
    <x v="5"/>
    <n v="3"/>
    <n v="93910"/>
    <s v="-0.15%"/>
    <n v="8934"/>
    <s v="MAJOR PROJECTS"/>
  </r>
  <r>
    <n v="89"/>
    <s v="Council Multi Level Carpark, Market Square"/>
    <x v="0"/>
    <s v="867277888"/>
    <s v="4103763756"/>
    <s v="4103763756"/>
    <s v="  5 Austin St Lane Cove"/>
    <x v="0"/>
    <s v="2066"/>
    <s v="Jan - Mar 2012"/>
    <x v="4"/>
    <n v="3"/>
    <n v="94048"/>
    <s v="-1.99%"/>
    <n v="9062"/>
    <s v="MAJOR PROJECTS"/>
  </r>
  <r>
    <n v="82"/>
    <s v="Council Multi Level Carpark, Market Square"/>
    <x v="0"/>
    <s v="867277888"/>
    <s v="4103763756"/>
    <s v="4103763756"/>
    <s v="  5 Austin St Lane Cove"/>
    <x v="0"/>
    <s v="2066"/>
    <s v="Apr - Jun 2010"/>
    <x v="2"/>
    <n v="4"/>
    <n v="94890"/>
    <s v="N/A"/>
    <n v="8695"/>
    <s v="MAJOR PROJECTS"/>
  </r>
  <r>
    <n v="85"/>
    <s v="Council Multi Level Carpark, Market Square"/>
    <x v="0"/>
    <s v="867277888"/>
    <s v="4103763756"/>
    <s v="4103763756"/>
    <s v="  5 Austin St Lane Cove"/>
    <x v="0"/>
    <s v="2066"/>
    <s v="Jan - Mar 2011"/>
    <x v="3"/>
    <n v="3"/>
    <n v="95958"/>
    <s v="3.49%"/>
    <n v="9151"/>
    <s v="MAJOR PROJECTS"/>
  </r>
  <r>
    <n v="7"/>
    <s v="Lane Cove Civic Centre"/>
    <x v="1"/>
    <s v="168672-1"/>
    <s v="NCCC0023861"/>
    <s v="NCCC002386"/>
    <s v="48-76 Longueville Road Lane Cove"/>
    <x v="0"/>
    <s v="2066"/>
    <s v="Jan - Mar 2012"/>
    <x v="4"/>
    <n v="3"/>
    <n v="96190"/>
    <s v="-28.64%"/>
    <n v="6317"/>
    <s v="FACILITY MGR"/>
  </r>
  <r>
    <n v="12"/>
    <s v="Lane Cove Civic Centre"/>
    <x v="1"/>
    <s v="168672-1"/>
    <s v="NCCC0023861"/>
    <s v="NCCC002386"/>
    <s v="48-76 Longueville Road Lane Cove"/>
    <x v="0"/>
    <s v="2066"/>
    <s v="Apr - Jun 2013"/>
    <x v="5"/>
    <n v="4"/>
    <n v="96381"/>
    <s v="-7.49%"/>
    <n v="6572"/>
    <s v="FACILITY MGR"/>
  </r>
  <r>
    <n v="90"/>
    <s v="Council Multi Level Carpark, Market Square"/>
    <x v="0"/>
    <s v="867277888"/>
    <s v="4103763756"/>
    <s v="4103763756"/>
    <s v="  5 Austin St Lane Cove"/>
    <x v="0"/>
    <s v="2066"/>
    <s v="Apr - Jun 2012"/>
    <x v="4"/>
    <n v="4"/>
    <n v="96861"/>
    <s v="-6.41%"/>
    <n v="9244"/>
    <s v="MAJOR PROJECTS"/>
  </r>
  <r>
    <n v="70"/>
    <s v="139 Longueville Rd LANE COVE"/>
    <x v="1"/>
    <s v="155404-3"/>
    <s v="41037726971"/>
    <s v="4103772697"/>
    <s v="139 Longueville Rd LANE COVE"/>
    <x v="0"/>
    <s v="2066"/>
    <s v="Apr - Jun 2011"/>
    <x v="3"/>
    <n v="4"/>
    <n v="97351"/>
    <s v="N/A"/>
    <n v="5457"/>
    <s v="FACILITY MGR"/>
  </r>
  <r>
    <n v="84"/>
    <s v="Council Multi Level Carpark, Market Square"/>
    <x v="0"/>
    <s v="867277888"/>
    <s v="4103763756"/>
    <s v="4103763756"/>
    <s v="  5 Austin St Lane Cove"/>
    <x v="0"/>
    <s v="2066"/>
    <s v="Oct - Dec 2010"/>
    <x v="3"/>
    <n v="2"/>
    <n v="97617"/>
    <s v="151.97%"/>
    <n v="9232"/>
    <s v="MAJOR PROJECTS"/>
  </r>
  <r>
    <n v="88"/>
    <s v="Council Multi Level Carpark, Market Square"/>
    <x v="0"/>
    <s v="867277888"/>
    <s v="4103763756"/>
    <s v="4103763756"/>
    <s v="  5 Austin St Lane Cove"/>
    <x v="0"/>
    <s v="2066"/>
    <s v="Oct - Dec 2011"/>
    <x v="4"/>
    <n v="2"/>
    <n v="98038"/>
    <s v="0.43%"/>
    <n v="9408"/>
    <s v="MAJOR PROJECTS"/>
  </r>
  <r>
    <n v="95"/>
    <s v="Council Multi Level Carpark, Market Square"/>
    <x v="0"/>
    <s v="867277888"/>
    <s v="4103763756"/>
    <s v="4103763756"/>
    <s v="  5 Austin St Lane Cove"/>
    <x v="0"/>
    <s v="2066"/>
    <s v="Jul - Sep 2013"/>
    <x v="6"/>
    <n v="1"/>
    <n v="98251"/>
    <s v="6.11%"/>
    <n v="9707"/>
    <s v="MAJOR PROJECTS"/>
  </r>
  <r>
    <n v="10"/>
    <s v="Lane Cove Civic Centre"/>
    <x v="1"/>
    <s v="168672-1"/>
    <s v="NCCC0023861"/>
    <s v="NCCC002386"/>
    <s v="48-76 Longueville Road Lane Cove"/>
    <x v="0"/>
    <s v="2066"/>
    <s v="Oct - Dec 2012"/>
    <x v="5"/>
    <n v="2"/>
    <n v="98332"/>
    <s v="-2.45%"/>
    <n v="6370"/>
    <s v="FACILITY MGR"/>
  </r>
  <r>
    <n v="94"/>
    <s v="Council Multi Level Carpark, Market Square"/>
    <x v="0"/>
    <s v="867277888"/>
    <s v="4103763756"/>
    <s v="4103763756"/>
    <s v="  5 Austin St Lane Cove"/>
    <x v="0"/>
    <s v="2066"/>
    <s v="Apr - Jun 2013"/>
    <x v="5"/>
    <n v="4"/>
    <n v="98414"/>
    <s v="1.60%"/>
    <n v="9112"/>
    <s v="MAJOR PROJECTS"/>
  </r>
  <r>
    <n v="83"/>
    <s v="Council Multi Level Carpark, Market Square"/>
    <x v="0"/>
    <s v="867277888"/>
    <s v="4103763756"/>
    <s v="4103763756"/>
    <s v="  5 Austin St Lane Cove"/>
    <x v="0"/>
    <s v="2066"/>
    <s v="Jul - Sep 2010"/>
    <x v="3"/>
    <n v="1"/>
    <n v="99285"/>
    <s v="N/A"/>
    <n v="9478"/>
    <s v="MAJOR PROJECTS"/>
  </r>
  <r>
    <n v="74"/>
    <s v="139 Longueville Rd LANE COVE"/>
    <x v="1"/>
    <s v="155404-3"/>
    <s v="41037726971"/>
    <s v="4103772697"/>
    <s v="139 Longueville Rd LANE COVE"/>
    <x v="0"/>
    <s v="2066"/>
    <s v="Apr - Jun 2012"/>
    <x v="4"/>
    <n v="4"/>
    <n v="100534"/>
    <s v="3.27%"/>
    <n v="5810"/>
    <s v="FACILITY MGR"/>
  </r>
  <r>
    <n v="6"/>
    <s v="Lane Cove Civic Centre"/>
    <x v="1"/>
    <s v="168672-1"/>
    <s v="NCCC0023861"/>
    <s v="NCCC002386"/>
    <s v="48-76 Longueville Road Lane Cove"/>
    <x v="0"/>
    <s v="2066"/>
    <s v="Oct - Dec 2011"/>
    <x v="4"/>
    <n v="2"/>
    <n v="100803"/>
    <s v="-22.63%"/>
    <n v="6484"/>
    <s v="FACILITY MGR"/>
  </r>
  <r>
    <n v="11"/>
    <s v="Lane Cove Civic Centre"/>
    <x v="1"/>
    <s v="168672-1"/>
    <s v="NCCC0023861"/>
    <s v="NCCC002386"/>
    <s v="48-76 Longueville Road Lane Cove"/>
    <x v="0"/>
    <s v="2066"/>
    <s v="Jan - Mar 2013"/>
    <x v="5"/>
    <n v="3"/>
    <n v="101740"/>
    <s v="5.77%"/>
    <n v="6883"/>
    <s v="FACILITY MGR"/>
  </r>
  <r>
    <n v="72"/>
    <s v="139 Longueville Rd LANE COVE"/>
    <x v="1"/>
    <s v="155404-3"/>
    <s v="41037726971"/>
    <s v="4103772697"/>
    <s v="139 Longueville Rd LANE COVE"/>
    <x v="0"/>
    <s v="2066"/>
    <s v="Oct - Dec 2011"/>
    <x v="4"/>
    <n v="2"/>
    <n v="101804"/>
    <s v="-6.09%"/>
    <n v="5775"/>
    <s v="FACILITY MGR"/>
  </r>
  <r>
    <n v="87"/>
    <s v="Council Multi Level Carpark, Market Square"/>
    <x v="0"/>
    <s v="867277888"/>
    <s v="4103763756"/>
    <s v="4103763756"/>
    <s v="  5 Austin St Lane Cove"/>
    <x v="0"/>
    <s v="2066"/>
    <s v="Jul - Sep 2011"/>
    <x v="4"/>
    <n v="1"/>
    <n v="102878"/>
    <s v="3.62%"/>
    <n v="9911"/>
    <s v="MAJOR PROJECTS"/>
  </r>
  <r>
    <n v="86"/>
    <s v="Council Multi Level Carpark, Market Square"/>
    <x v="0"/>
    <s v="867277888"/>
    <s v="4103763756"/>
    <s v="4103763756"/>
    <s v="  5 Austin St Lane Cove"/>
    <x v="0"/>
    <s v="2066"/>
    <s v="Apr - Jun 2011"/>
    <x v="3"/>
    <n v="4"/>
    <n v="103492"/>
    <s v="9.07%"/>
    <n v="9397"/>
    <s v="MAJOR PROJECTS"/>
  </r>
  <r>
    <n v="8"/>
    <s v="Lane Cove Civic Centre"/>
    <x v="1"/>
    <s v="168672-1"/>
    <s v="NCCC0023861"/>
    <s v="NCCC002386"/>
    <s v="48-76 Longueville Road Lane Cove"/>
    <x v="0"/>
    <s v="2066"/>
    <s v="Apr - Jun 2012"/>
    <x v="4"/>
    <n v="4"/>
    <n v="104181"/>
    <s v="-18.86%"/>
    <n v="6895"/>
    <s v="FACILITY MGR"/>
  </r>
  <r>
    <n v="75"/>
    <s v="139 Longueville Rd LANE COVE"/>
    <x v="1"/>
    <s v="155404-3"/>
    <s v="41037726971"/>
    <s v="4103772697"/>
    <s v="139 Longueville Rd LANE COVE"/>
    <x v="0"/>
    <s v="2066"/>
    <s v="Jul - Sep 2012"/>
    <x v="5"/>
    <n v="1"/>
    <n v="106036"/>
    <s v="14.21%"/>
    <n v="6524"/>
    <s v="FACILITY MGR"/>
  </r>
  <r>
    <n v="68"/>
    <s v="139 Longueville Rd LANE COVE"/>
    <x v="1"/>
    <s v="155404-3"/>
    <s v="41037726971"/>
    <s v="4103772697"/>
    <s v="139 Longueville Rd LANE COVE"/>
    <x v="0"/>
    <s v="2066"/>
    <s v="Oct - Dec 2010"/>
    <x v="3"/>
    <n v="2"/>
    <n v="108405"/>
    <s v="N/A"/>
    <n v="6548"/>
    <s v="FACILITY MGR"/>
  </r>
  <r>
    <n v="348"/>
    <s v="Lane Cove Aquatic Centre"/>
    <x v="2"/>
    <s v="798031717324"/>
    <s v="4103510503"/>
    <s v="4103510503"/>
    <s v="  2 Little St Lane Cove"/>
    <x v="0"/>
    <s v="2066"/>
    <s v="Apr - Jun 2011"/>
    <x v="3"/>
    <n v="4"/>
    <n v="117014"/>
    <s v="N/A"/>
    <n v="0"/>
    <m/>
  </r>
  <r>
    <n v="9"/>
    <s v="Lane Cove Civic Centre"/>
    <x v="1"/>
    <s v="168672-1"/>
    <s v="NCCC0023861"/>
    <s v="NCCC002386"/>
    <s v="48-76 Longueville Road Lane Cove"/>
    <x v="0"/>
    <s v="2066"/>
    <s v="Jul - Sep 2012"/>
    <x v="5"/>
    <n v="1"/>
    <n v="120923"/>
    <s v="-6.76%"/>
    <n v="8390"/>
    <s v="FACILITY MGR"/>
  </r>
  <r>
    <n v="73"/>
    <s v="139 Longueville Rd LANE COVE"/>
    <x v="1"/>
    <s v="155404-3"/>
    <s v="41037726971"/>
    <s v="4103772697"/>
    <s v="139 Longueville Rd LANE COVE"/>
    <x v="0"/>
    <s v="2066"/>
    <s v="Jan - Mar 2012"/>
    <x v="4"/>
    <n v="3"/>
    <n v="121891"/>
    <s v="-17.22%"/>
    <n v="7170"/>
    <s v="FACILITY MGR"/>
  </r>
  <r>
    <n v="4"/>
    <s v="Lane Cove Civic Centre"/>
    <x v="1"/>
    <s v="168672-1"/>
    <s v="NCCC0023861"/>
    <s v="NCCC002386"/>
    <s v="48-76 Longueville Road Lane Cove"/>
    <x v="0"/>
    <s v="2066"/>
    <s v="Apr - Jun 2011"/>
    <x v="3"/>
    <n v="4"/>
    <n v="128400"/>
    <s v="N/A"/>
    <n v="8029"/>
    <s v="FACILITY MGR"/>
  </r>
  <r>
    <n v="5"/>
    <s v="Lane Cove Civic Centre"/>
    <x v="1"/>
    <s v="168672-1"/>
    <s v="NCCC0023861"/>
    <s v="NCCC002386"/>
    <s v="48-76 Longueville Road Lane Cove"/>
    <x v="0"/>
    <s v="2066"/>
    <s v="Jul - Sep 2011"/>
    <x v="4"/>
    <n v="1"/>
    <n v="129692"/>
    <s v="-12.11%"/>
    <n v="8621"/>
    <s v="FACILITY MGR"/>
  </r>
  <r>
    <n v="78"/>
    <s v="139 Longueville Rd LANE COVE"/>
    <x v="1"/>
    <s v="155404-3"/>
    <s v="41037726971"/>
    <s v="4103772697"/>
    <s v="139 Longueville Rd LANE COVE"/>
    <x v="0"/>
    <s v="2066"/>
    <s v="Apr - Jun 2013"/>
    <x v="5"/>
    <n v="4"/>
    <n v="130124"/>
    <s v="29.43%"/>
    <n v="7871"/>
    <s v="FACILITY MGR"/>
  </r>
  <r>
    <n v="2"/>
    <s v="Lane Cove Civic Centre"/>
    <x v="1"/>
    <s v="168672-1"/>
    <s v="NCCC0023861"/>
    <s v="NCCC002386"/>
    <s v="48-76 Longueville Road Lane Cove"/>
    <x v="0"/>
    <s v="2066"/>
    <s v="Oct - Dec 2010"/>
    <x v="3"/>
    <n v="2"/>
    <n v="130283"/>
    <s v="N/A"/>
    <n v="7849"/>
    <s v="FACILITY MGR"/>
  </r>
  <r>
    <n v="33"/>
    <s v="Lane Cove Civic Centre"/>
    <x v="0"/>
    <s v="906101780"/>
    <s v="NCCC002386"/>
    <s v="NCCC002386"/>
    <s v="48-76 Longueville Road Lane Cove"/>
    <x v="0"/>
    <s v="2066"/>
    <s v="Apr - Jun 2010"/>
    <x v="2"/>
    <n v="4"/>
    <n v="132702"/>
    <s v="-9.49%"/>
    <n v="17015"/>
    <s v="FACILITIES"/>
  </r>
  <r>
    <n v="13"/>
    <s v="Lane Cove Civic Centre"/>
    <x v="1"/>
    <s v="168672-1"/>
    <s v="NCCC0023861"/>
    <s v="NCCC002386"/>
    <s v="48-76 Longueville Road Lane Cove"/>
    <x v="0"/>
    <s v="2066"/>
    <s v="Jul - Sep 2013"/>
    <x v="6"/>
    <n v="1"/>
    <n v="132727"/>
    <s v="9.76%"/>
    <n v="8749"/>
    <s v="FACILITY MGR"/>
  </r>
  <r>
    <n v="3"/>
    <s v="Lane Cove Civic Centre"/>
    <x v="1"/>
    <s v="168672-1"/>
    <s v="NCCC0023861"/>
    <s v="NCCC002386"/>
    <s v="48-76 Longueville Road Lane Cove"/>
    <x v="0"/>
    <s v="2066"/>
    <s v="Jan - Mar 2011"/>
    <x v="3"/>
    <n v="3"/>
    <n v="134797"/>
    <s v="N/A"/>
    <n v="8225"/>
    <s v="FACILITY MGR"/>
  </r>
  <r>
    <n v="15"/>
    <s v="Lane Cove Civic Centre"/>
    <x v="0"/>
    <s v="906101780"/>
    <s v="NCCC002386"/>
    <s v="NCCC002386"/>
    <s v="48-76 Longueville Road Lane Cove"/>
    <x v="0"/>
    <s v="2066"/>
    <s v="Oct - Dec 2005"/>
    <x v="7"/>
    <n v="2"/>
    <n v="140026"/>
    <s v="N/A"/>
    <n v="6862"/>
    <s v="FACILITIES"/>
  </r>
  <r>
    <n v="14"/>
    <s v="Lane Cove Civic Centre"/>
    <x v="0"/>
    <s v="906101780"/>
    <s v="NCCC002386"/>
    <s v="NCCC002386"/>
    <s v="48-76 Longueville Road Lane Cove"/>
    <x v="0"/>
    <s v="2066"/>
    <s v="Jul - Sep 2005"/>
    <x v="7"/>
    <n v="1"/>
    <n v="146460"/>
    <s v="N/A"/>
    <n v="7338"/>
    <s v="FACILITIES"/>
  </r>
  <r>
    <n v="29"/>
    <s v="Lane Cove Civic Centre"/>
    <x v="0"/>
    <s v="906101780"/>
    <s v="NCCC002386"/>
    <s v="NCCC002386"/>
    <s v="48-76 Longueville Road Lane Cove"/>
    <x v="0"/>
    <s v="2066"/>
    <s v="Apr - Jun 2009"/>
    <x v="1"/>
    <n v="4"/>
    <n v="146612"/>
    <s v="-5.58%"/>
    <n v="13025"/>
    <s v="FACILITIES"/>
  </r>
  <r>
    <n v="18"/>
    <s v="Lane Cove Civic Centre"/>
    <x v="0"/>
    <s v="906101780"/>
    <s v="NCCC002386"/>
    <s v="NCCC002386"/>
    <s v="48-76 Longueville Road Lane Cove"/>
    <x v="0"/>
    <s v="2066"/>
    <s v="Jul - Sep 2006"/>
    <x v="8"/>
    <n v="1"/>
    <n v="146860"/>
    <s v="0.27%"/>
    <n v="7794"/>
    <s v="FACILITIES"/>
  </r>
  <r>
    <n v="31"/>
    <s v="Lane Cove Civic Centre"/>
    <x v="0"/>
    <s v="906101780"/>
    <s v="NCCC002386"/>
    <s v="NCCC002386"/>
    <s v="48-76 Longueville Road Lane Cove"/>
    <x v="0"/>
    <s v="2066"/>
    <s v="Oct - Dec 2009"/>
    <x v="2"/>
    <n v="2"/>
    <n v="146955"/>
    <s v="-4.70%"/>
    <n v="19038"/>
    <s v="FACILITIES"/>
  </r>
  <r>
    <n v="69"/>
    <s v="139 Longueville Rd LANE COVE"/>
    <x v="1"/>
    <s v="155404-3"/>
    <s v="41037726971"/>
    <s v="4103772697"/>
    <s v="139 Longueville Rd LANE COVE"/>
    <x v="0"/>
    <s v="2066"/>
    <s v="Jan - Mar 2011"/>
    <x v="3"/>
    <n v="3"/>
    <n v="147252"/>
    <s v="N/A"/>
    <n v="8511"/>
    <s v="FACILITY MGR"/>
  </r>
  <r>
    <n v="1"/>
    <s v="Lane Cove Civic Centre"/>
    <x v="1"/>
    <s v="168672-1"/>
    <s v="NCCC0023861"/>
    <s v="NCCC002386"/>
    <s v="48-76 Longueville Road Lane Cove"/>
    <x v="0"/>
    <s v="2066"/>
    <s v="Jul - Sep 2010"/>
    <x v="3"/>
    <n v="1"/>
    <n v="147567"/>
    <s v="N/A"/>
    <n v="9238"/>
    <s v="FACILITY MGR"/>
  </r>
  <r>
    <n v="32"/>
    <s v="Lane Cove Civic Centre"/>
    <x v="0"/>
    <s v="906101780"/>
    <s v="NCCC002386"/>
    <s v="NCCC002386"/>
    <s v="48-76 Longueville Road Lane Cove"/>
    <x v="0"/>
    <s v="2066"/>
    <s v="Jan - Mar 2010"/>
    <x v="2"/>
    <n v="3"/>
    <n v="148121"/>
    <s v="-4.02%"/>
    <n v="19275"/>
    <s v="FACILITIES"/>
  </r>
  <r>
    <n v="17"/>
    <s v="Lane Cove Civic Centre"/>
    <x v="0"/>
    <s v="906101780"/>
    <s v="NCCC002386"/>
    <s v="NCCC002386"/>
    <s v="48-76 Longueville Road Lane Cove"/>
    <x v="0"/>
    <s v="2066"/>
    <s v="Apr - Jun 2006"/>
    <x v="7"/>
    <n v="4"/>
    <n v="148826"/>
    <s v="N/A"/>
    <n v="7267"/>
    <s v="FACILITIES"/>
  </r>
  <r>
    <n v="16"/>
    <s v="Lane Cove Civic Centre"/>
    <x v="0"/>
    <s v="906101780"/>
    <s v="NCCC002386"/>
    <s v="NCCC002386"/>
    <s v="48-76 Longueville Road Lane Cove"/>
    <x v="0"/>
    <s v="2066"/>
    <s v="Jan - Mar 2006"/>
    <x v="7"/>
    <n v="3"/>
    <n v="150437"/>
    <s v="N/A"/>
    <n v="7398"/>
    <s v="FACILITIES"/>
  </r>
  <r>
    <n v="30"/>
    <s v="Lane Cove Civic Centre"/>
    <x v="0"/>
    <s v="906101780"/>
    <s v="NCCC002386"/>
    <s v="NCCC002386"/>
    <s v="48-76 Longueville Road Lane Cove"/>
    <x v="0"/>
    <s v="2066"/>
    <s v="Jul - Sep 2009"/>
    <x v="2"/>
    <n v="1"/>
    <n v="152288"/>
    <s v="-21.80%"/>
    <n v="19824"/>
    <s v="FACILITIES"/>
  </r>
  <r>
    <n v="27"/>
    <s v="Lane Cove Civic Centre"/>
    <x v="0"/>
    <s v="906101780"/>
    <s v="NCCC002386"/>
    <s v="NCCC002386"/>
    <s v="48-76 Longueville Road Lane Cove"/>
    <x v="0"/>
    <s v="2066"/>
    <s v="Oct - Dec 2008"/>
    <x v="1"/>
    <n v="2"/>
    <n v="154201"/>
    <s v="-1.89%"/>
    <n v="13790"/>
    <s v="FACILITIES"/>
  </r>
  <r>
    <n v="28"/>
    <s v="Lane Cove Civic Centre"/>
    <x v="0"/>
    <s v="906101780"/>
    <s v="NCCC002386"/>
    <s v="NCCC002386"/>
    <s v="48-76 Longueville Road Lane Cove"/>
    <x v="0"/>
    <s v="2066"/>
    <s v="Jan - Mar 2009"/>
    <x v="1"/>
    <n v="3"/>
    <n v="154319"/>
    <s v="-3.35%"/>
    <n v="13787"/>
    <s v="FACILITIES"/>
  </r>
  <r>
    <n v="25"/>
    <s v="Lane Cove Civic Centre"/>
    <x v="0"/>
    <s v="906101780"/>
    <s v="NCCC002386"/>
    <s v="NCCC002386"/>
    <s v="48-76 Longueville Road Lane Cove"/>
    <x v="0"/>
    <s v="2066"/>
    <s v="Apr - Jun 2008"/>
    <x v="0"/>
    <n v="4"/>
    <n v="155277"/>
    <s v="-2.90%"/>
    <n v="13617"/>
    <s v="FACILITIES"/>
  </r>
  <r>
    <n v="23"/>
    <s v="Lane Cove Civic Centre"/>
    <x v="0"/>
    <s v="906101780"/>
    <s v="NCCC002386"/>
    <s v="NCCC002386"/>
    <s v="48-76 Longueville Road Lane Cove"/>
    <x v="0"/>
    <s v="2066"/>
    <s v="Oct - Dec 2007"/>
    <x v="0"/>
    <n v="2"/>
    <n v="157176"/>
    <s v="-1.35%"/>
    <n v="13859"/>
    <s v="FACILITIES"/>
  </r>
  <r>
    <n v="76"/>
    <s v="139 Longueville Rd LANE COVE"/>
    <x v="1"/>
    <s v="155404-3"/>
    <s v="41037726971"/>
    <s v="4103772697"/>
    <s v="139 Longueville Rd LANE COVE"/>
    <x v="0"/>
    <s v="2066"/>
    <s v="Oct - Dec 2012"/>
    <x v="5"/>
    <n v="2"/>
    <n v="157988"/>
    <s v="55.19%"/>
    <n v="9583"/>
    <s v="FACILITY MGR"/>
  </r>
  <r>
    <n v="19"/>
    <s v="Lane Cove Civic Centre"/>
    <x v="0"/>
    <s v="906101780"/>
    <s v="NCCC002386"/>
    <s v="NCCC002386"/>
    <s v="48-76 Longueville Road Lane Cove"/>
    <x v="0"/>
    <s v="2066"/>
    <s v="Oct - Dec 2006"/>
    <x v="8"/>
    <n v="2"/>
    <n v="159328"/>
    <s v="13.78%"/>
    <n v="8038"/>
    <s v="FACILITIES"/>
  </r>
  <r>
    <n v="24"/>
    <s v="Lane Cove Civic Centre"/>
    <x v="0"/>
    <s v="906101780"/>
    <s v="NCCC002386"/>
    <s v="NCCC002386"/>
    <s v="48-76 Longueville Road Lane Cove"/>
    <x v="0"/>
    <s v="2066"/>
    <s v="Jan - Mar 2008"/>
    <x v="0"/>
    <n v="3"/>
    <n v="159667"/>
    <s v="-6.27%"/>
    <n v="14067"/>
    <s v="FACILITIES"/>
  </r>
  <r>
    <n v="21"/>
    <s v="Lane Cove Civic Centre"/>
    <x v="0"/>
    <s v="906101780"/>
    <s v="NCCC002386"/>
    <s v="NCCC002386"/>
    <s v="48-76 Longueville Road Lane Cove"/>
    <x v="0"/>
    <s v="2066"/>
    <s v="Apr - Jun 2007"/>
    <x v="8"/>
    <n v="4"/>
    <n v="159917"/>
    <s v="7.45%"/>
    <n v="8225"/>
    <s v="FACILITIES"/>
  </r>
  <r>
    <n v="20"/>
    <s v="Lane Cove Civic Centre"/>
    <x v="0"/>
    <s v="906101780"/>
    <s v="NCCC002386"/>
    <s v="NCCC002386"/>
    <s v="48-76 Longueville Road Lane Cove"/>
    <x v="0"/>
    <s v="2066"/>
    <s v="Jan - Mar 2007"/>
    <x v="8"/>
    <n v="3"/>
    <n v="170351"/>
    <s v="13.24%"/>
    <n v="8639"/>
    <s v="FACILITIES"/>
  </r>
  <r>
    <n v="22"/>
    <s v="Lane Cove Civic Centre"/>
    <x v="0"/>
    <s v="906101780"/>
    <s v="NCCC002386"/>
    <s v="NCCC002386"/>
    <s v="48-76 Longueville Road Lane Cove"/>
    <x v="0"/>
    <s v="2066"/>
    <s v="Jul - Sep 2007"/>
    <x v="0"/>
    <n v="1"/>
    <n v="171561"/>
    <s v="16.82%"/>
    <n v="15529"/>
    <s v="FACILITIES"/>
  </r>
  <r>
    <n v="77"/>
    <s v="139 Longueville Rd LANE COVE"/>
    <x v="1"/>
    <s v="155404-3"/>
    <s v="41037726971"/>
    <s v="4103772697"/>
    <s v="139 Longueville Rd LANE COVE"/>
    <x v="0"/>
    <s v="2066"/>
    <s v="Jan - Mar 2013"/>
    <x v="5"/>
    <n v="3"/>
    <n v="175317"/>
    <s v="43.83%"/>
    <n v="10579"/>
    <s v="FACILITY MGR"/>
  </r>
  <r>
    <n v="26"/>
    <s v="Lane Cove Civic Centre"/>
    <x v="0"/>
    <s v="906101780"/>
    <s v="NCCC002386"/>
    <s v="NCCC002386"/>
    <s v="48-76 Longueville Road Lane Cove"/>
    <x v="0"/>
    <s v="2066"/>
    <s v="Jul - Sep 2008"/>
    <x v="1"/>
    <n v="1"/>
    <n v="194751"/>
    <s v="13.52%"/>
    <n v="17471"/>
    <s v="FACILITIES"/>
  </r>
  <r>
    <n v="347"/>
    <s v="Lane Cove Aquatic Centre"/>
    <x v="3"/>
    <s v="1047347"/>
    <s v="41035105032"/>
    <s v="4103510503"/>
    <s v="  2 Little St Lane Cove"/>
    <x v="0"/>
    <s v="2066"/>
    <s v="Apr - Jun 2011"/>
    <x v="3"/>
    <n v="4"/>
    <n v="220178"/>
    <s v="-40.68%"/>
    <n v="22187"/>
    <m/>
  </r>
  <r>
    <n v="327"/>
    <s v="Lane Cove Aquatic Centre"/>
    <x v="3"/>
    <s v="1047347"/>
    <s v="41035105032"/>
    <s v="4103510503"/>
    <s v="  2 Little St Lane Cove"/>
    <x v="0"/>
    <s v="2066"/>
    <s v="Apr - Jun 2006"/>
    <x v="7"/>
    <n v="4"/>
    <n v="257379"/>
    <s v="N/A"/>
    <n v="20426"/>
    <m/>
  </r>
  <r>
    <n v="328"/>
    <s v="Lane Cove Aquatic Centre"/>
    <x v="3"/>
    <s v="1047347"/>
    <s v="41035105032"/>
    <s v="4103510503"/>
    <s v="  2 Little St Lane Cove"/>
    <x v="0"/>
    <s v="2066"/>
    <s v="Jul - Sep 2006"/>
    <x v="8"/>
    <n v="1"/>
    <n v="261969"/>
    <s v="-7.79%"/>
    <n v="22116"/>
    <m/>
  </r>
  <r>
    <n v="326"/>
    <s v="Lane Cove Aquatic Centre"/>
    <x v="3"/>
    <s v="1047347"/>
    <s v="41035105032"/>
    <s v="4103510503"/>
    <s v="  2 Little St Lane Cove"/>
    <x v="0"/>
    <s v="2066"/>
    <s v="Jan - Mar 2006"/>
    <x v="7"/>
    <n v="3"/>
    <n v="274623"/>
    <s v="N/A"/>
    <n v="22009"/>
    <m/>
  </r>
  <r>
    <n v="324"/>
    <s v="Lane Cove Aquatic Centre"/>
    <x v="3"/>
    <s v="1047347"/>
    <s v="41035105032"/>
    <s v="4103510503"/>
    <s v="  2 Little St Lane Cove"/>
    <x v="0"/>
    <s v="2066"/>
    <s v="Jul - Sep 2005"/>
    <x v="7"/>
    <n v="1"/>
    <n v="284097"/>
    <s v="N/A"/>
    <n v="24773"/>
    <m/>
  </r>
  <r>
    <n v="325"/>
    <s v="Lane Cove Aquatic Centre"/>
    <x v="3"/>
    <s v="1047347"/>
    <s v="41035105032"/>
    <s v="4103510503"/>
    <s v="  2 Little St Lane Cove"/>
    <x v="0"/>
    <s v="2066"/>
    <s v="Oct - Dec 2005"/>
    <x v="7"/>
    <n v="2"/>
    <n v="301727"/>
    <s v="N/A"/>
    <n v="23696"/>
    <m/>
  </r>
  <r>
    <n v="330"/>
    <s v="Lane Cove Aquatic Centre"/>
    <x v="3"/>
    <s v="1047347"/>
    <s v="41035105032"/>
    <s v="4103510503"/>
    <s v="  2 Little St Lane Cove"/>
    <x v="0"/>
    <s v="2066"/>
    <s v="Jan - Mar 2007"/>
    <x v="8"/>
    <n v="3"/>
    <n v="315967"/>
    <s v="15.05%"/>
    <n v="26472"/>
    <m/>
  </r>
  <r>
    <n v="336"/>
    <s v="Lane Cove Aquatic Centre"/>
    <x v="3"/>
    <s v="1047347"/>
    <s v="41035105032"/>
    <s v="4103510503"/>
    <s v="  2 Little St Lane Cove"/>
    <x v="0"/>
    <s v="2066"/>
    <s v="Jul - Sep 2008"/>
    <x v="1"/>
    <n v="1"/>
    <n v="322785"/>
    <s v="-14.36%"/>
    <n v="29034"/>
    <m/>
  </r>
  <r>
    <n v="329"/>
    <s v="Lane Cove Aquatic Centre"/>
    <x v="3"/>
    <s v="1047347"/>
    <s v="41035105032"/>
    <s v="4103510503"/>
    <s v="  2 Little St Lane Cove"/>
    <x v="0"/>
    <s v="2066"/>
    <s v="Oct - Dec 2006"/>
    <x v="8"/>
    <n v="2"/>
    <n v="322816"/>
    <s v="6.99%"/>
    <n v="26128"/>
    <m/>
  </r>
  <r>
    <n v="352"/>
    <s v="Lane Cove Aquatic Centre"/>
    <x v="2"/>
    <s v="798031717324"/>
    <s v="4103510503"/>
    <s v="4103510503"/>
    <s v="  2 Little St Lane Cove"/>
    <x v="0"/>
    <s v="2066"/>
    <s v="Apr - Jun 2012"/>
    <x v="4"/>
    <n v="4"/>
    <n v="327745"/>
    <s v="180.09%"/>
    <n v="0"/>
    <m/>
  </r>
  <r>
    <n v="355"/>
    <s v="Lane Cove Aquatic Centre"/>
    <x v="2"/>
    <s v="798031717324"/>
    <s v="4103510503"/>
    <s v="4103510503"/>
    <s v="  2 Little St Lane Cove"/>
    <x v="0"/>
    <s v="2066"/>
    <s v="Jan - Mar 2013"/>
    <x v="5"/>
    <n v="3"/>
    <n v="330675"/>
    <s v="-1.13%"/>
    <n v="0"/>
    <m/>
  </r>
  <r>
    <n v="356"/>
    <s v="Lane Cove Aquatic Centre"/>
    <x v="2"/>
    <s v="798031717324"/>
    <s v="4103510503"/>
    <s v="4103510503"/>
    <s v="  2 Little St Lane Cove"/>
    <x v="0"/>
    <s v="2066"/>
    <s v="Apr - Jun 2013"/>
    <x v="5"/>
    <n v="4"/>
    <n v="334342"/>
    <s v="2.01%"/>
    <n v="0"/>
    <m/>
  </r>
  <r>
    <n v="351"/>
    <s v="Lane Cove Aquatic Centre"/>
    <x v="2"/>
    <s v="798031717324"/>
    <s v="4103510503"/>
    <s v="4103510503"/>
    <s v="  2 Little St Lane Cove"/>
    <x v="0"/>
    <s v="2066"/>
    <s v="Jan - Mar 2012"/>
    <x v="4"/>
    <n v="3"/>
    <n v="334452"/>
    <s v="N/A"/>
    <n v="0"/>
    <m/>
  </r>
  <r>
    <n v="335"/>
    <s v="Lane Cove Aquatic Centre"/>
    <x v="3"/>
    <s v="1047347"/>
    <s v="41035105032"/>
    <s v="4103510503"/>
    <s v="  2 Little St Lane Cove"/>
    <x v="0"/>
    <s v="2066"/>
    <s v="Apr - Jun 2008"/>
    <x v="0"/>
    <n v="4"/>
    <n v="341813"/>
    <s v="-0.92%"/>
    <n v="28652"/>
    <m/>
  </r>
  <r>
    <n v="331"/>
    <s v="Lane Cove Aquatic Centre"/>
    <x v="3"/>
    <s v="1047347"/>
    <s v="41035105032"/>
    <s v="4103510503"/>
    <s v="  2 Little St Lane Cove"/>
    <x v="0"/>
    <s v="2066"/>
    <s v="Apr - Jun 2007"/>
    <x v="8"/>
    <n v="4"/>
    <n v="344978"/>
    <s v="34.04%"/>
    <n v="27844"/>
    <m/>
  </r>
  <r>
    <n v="350"/>
    <s v="Lane Cove Aquatic Centre"/>
    <x v="2"/>
    <s v="798031717324"/>
    <s v="4103510503"/>
    <s v="4103510503"/>
    <s v="  2 Little St Lane Cove"/>
    <x v="0"/>
    <s v="2066"/>
    <s v="Oct - Dec 2011"/>
    <x v="4"/>
    <n v="2"/>
    <n v="348513"/>
    <s v="N/A"/>
    <n v="0"/>
    <m/>
  </r>
  <r>
    <n v="354"/>
    <s v="Lane Cove Aquatic Centre"/>
    <x v="2"/>
    <s v="798031717324"/>
    <s v="4103510503"/>
    <s v="4103510503"/>
    <s v="  2 Little St Lane Cove"/>
    <x v="0"/>
    <s v="2066"/>
    <s v="Oct - Dec 2012"/>
    <x v="5"/>
    <n v="2"/>
    <n v="348513"/>
    <s v="0.00%"/>
    <n v="0"/>
    <m/>
  </r>
  <r>
    <n v="337"/>
    <s v="Lane Cove Aquatic Centre"/>
    <x v="3"/>
    <s v="1047347"/>
    <s v="41035105032"/>
    <s v="4103510503"/>
    <s v="  2 Little St Lane Cove"/>
    <x v="0"/>
    <s v="2066"/>
    <s v="Oct - Dec 2008"/>
    <x v="1"/>
    <n v="2"/>
    <n v="349329"/>
    <s v="-12.71%"/>
    <n v="30052"/>
    <m/>
  </r>
  <r>
    <n v="353"/>
    <s v="Lane Cove Aquatic Centre"/>
    <x v="2"/>
    <s v="798031717324"/>
    <s v="4103510503"/>
    <s v="4103510503"/>
    <s v="  2 Little St Lane Cove"/>
    <x v="0"/>
    <s v="2066"/>
    <s v="Jul - Sep 2012"/>
    <x v="5"/>
    <n v="1"/>
    <n v="351260"/>
    <s v="-4.69%"/>
    <n v="0"/>
    <m/>
  </r>
  <r>
    <n v="339"/>
    <s v="Lane Cove Aquatic Centre"/>
    <x v="3"/>
    <s v="1047347"/>
    <s v="41035105032"/>
    <s v="4103510503"/>
    <s v="  2 Little St Lane Cove"/>
    <x v="0"/>
    <s v="2066"/>
    <s v="Apr - Jun 2009"/>
    <x v="1"/>
    <n v="4"/>
    <n v="355434"/>
    <s v="3.98%"/>
    <n v="30286"/>
    <m/>
  </r>
  <r>
    <n v="340"/>
    <s v="Lane Cove Aquatic Centre"/>
    <x v="3"/>
    <s v="1047347"/>
    <s v="41035105032"/>
    <s v="4103510503"/>
    <s v="  2 Little St Lane Cove"/>
    <x v="0"/>
    <s v="2066"/>
    <s v="Jul - Sep 2009"/>
    <x v="2"/>
    <n v="1"/>
    <n v="356251"/>
    <s v="10.37%"/>
    <n v="36646"/>
    <m/>
  </r>
  <r>
    <n v="342"/>
    <s v="Lane Cove Aquatic Centre"/>
    <x v="3"/>
    <s v="1047347"/>
    <s v="41035105032"/>
    <s v="4103510503"/>
    <s v="  2 Little St Lane Cove"/>
    <x v="0"/>
    <s v="2066"/>
    <s v="Jan - Mar 2010"/>
    <x v="2"/>
    <n v="3"/>
    <n v="358716"/>
    <s v="-2.63%"/>
    <n v="36563"/>
    <m/>
  </r>
  <r>
    <n v="357"/>
    <s v="Lane Cove Aquatic Centre"/>
    <x v="2"/>
    <s v="798031717324"/>
    <s v="4103510503"/>
    <s v="4103510503"/>
    <s v="  2 Little St Lane Cove"/>
    <x v="0"/>
    <s v="2066"/>
    <s v="Jul - Sep 2013"/>
    <x v="6"/>
    <n v="1"/>
    <n v="359903"/>
    <s v="2.46%"/>
    <n v="0"/>
    <m/>
  </r>
  <r>
    <n v="346"/>
    <s v="Lane Cove Aquatic Centre"/>
    <x v="3"/>
    <s v="1047347"/>
    <s v="41035105032"/>
    <s v="4103510503"/>
    <s v="  2 Little St Lane Cove"/>
    <x v="0"/>
    <s v="2066"/>
    <s v="Jan - Mar 2011"/>
    <x v="3"/>
    <n v="3"/>
    <n v="365842"/>
    <s v="1.99%"/>
    <n v="43251"/>
    <m/>
  </r>
  <r>
    <n v="334"/>
    <s v="Lane Cove Aquatic Centre"/>
    <x v="3"/>
    <s v="1047347"/>
    <s v="41035105032"/>
    <s v="4103510503"/>
    <s v="  2 Little St Lane Cove"/>
    <x v="0"/>
    <s v="2066"/>
    <s v="Jan - Mar 2008"/>
    <x v="0"/>
    <n v="3"/>
    <n v="368371"/>
    <s v="16.59%"/>
    <n v="30501"/>
    <m/>
  </r>
  <r>
    <n v="338"/>
    <s v="Lane Cove Aquatic Centre"/>
    <x v="3"/>
    <s v="1047347"/>
    <s v="41035105032"/>
    <s v="4103510503"/>
    <s v="  2 Little St Lane Cove"/>
    <x v="0"/>
    <s v="2066"/>
    <s v="Jan - Mar 2009"/>
    <x v="1"/>
    <n v="3"/>
    <n v="368404"/>
    <s v="0.01%"/>
    <n v="31364"/>
    <m/>
  </r>
  <r>
    <n v="341"/>
    <s v="Lane Cove Aquatic Centre"/>
    <x v="3"/>
    <s v="1047347"/>
    <s v="41035105032"/>
    <s v="4103510503"/>
    <s v="  2 Little St Lane Cove"/>
    <x v="0"/>
    <s v="2066"/>
    <s v="Oct - Dec 2009"/>
    <x v="2"/>
    <n v="2"/>
    <n v="368536"/>
    <s v="5.50%"/>
    <n v="37289"/>
    <m/>
  </r>
  <r>
    <n v="349"/>
    <s v="Lane Cove Aquatic Centre"/>
    <x v="2"/>
    <s v="798031717324"/>
    <s v="4103510503"/>
    <s v="4103510503"/>
    <s v="  2 Little St Lane Cove"/>
    <x v="0"/>
    <s v="2066"/>
    <s v="Jul - Sep 2011"/>
    <x v="4"/>
    <n v="1"/>
    <n v="368544"/>
    <s v="N/A"/>
    <n v="0"/>
    <m/>
  </r>
  <r>
    <n v="343"/>
    <s v="Lane Cove Aquatic Centre"/>
    <x v="3"/>
    <s v="1047347"/>
    <s v="41035105032"/>
    <s v="4103510503"/>
    <s v="  2 Little St Lane Cove"/>
    <x v="0"/>
    <s v="2066"/>
    <s v="Apr - Jun 2010"/>
    <x v="2"/>
    <n v="4"/>
    <n v="371143"/>
    <s v="4.42%"/>
    <n v="37059"/>
    <m/>
  </r>
  <r>
    <n v="345"/>
    <s v="Lane Cove Aquatic Centre"/>
    <x v="3"/>
    <s v="1047347"/>
    <s v="41035105032"/>
    <s v="4103510503"/>
    <s v="  2 Little St Lane Cove"/>
    <x v="0"/>
    <s v="2066"/>
    <s v="Oct - Dec 2010"/>
    <x v="3"/>
    <n v="2"/>
    <n v="371558"/>
    <s v="0.82%"/>
    <n v="41602"/>
    <m/>
  </r>
  <r>
    <n v="344"/>
    <s v="Lane Cove Aquatic Centre"/>
    <x v="3"/>
    <s v="1047347"/>
    <s v="41035105032"/>
    <s v="4103510503"/>
    <s v="  2 Little St Lane Cove"/>
    <x v="0"/>
    <s v="2066"/>
    <s v="Jul - Sep 2010"/>
    <x v="3"/>
    <n v="1"/>
    <n v="372608"/>
    <s v="4.59%"/>
    <n v="42252"/>
    <m/>
  </r>
  <r>
    <n v="332"/>
    <s v="Lane Cove Aquatic Centre"/>
    <x v="3"/>
    <s v="1047347"/>
    <s v="41035105032"/>
    <s v="4103510503"/>
    <s v="  2 Little St Lane Cove"/>
    <x v="0"/>
    <s v="2066"/>
    <s v="Jul - Sep 2007"/>
    <x v="0"/>
    <n v="1"/>
    <n v="376924"/>
    <s v="43.88%"/>
    <n v="30868"/>
    <m/>
  </r>
  <r>
    <n v="333"/>
    <s v="Lane Cove Aquatic Centre"/>
    <x v="3"/>
    <s v="1047347"/>
    <s v="41035105032"/>
    <s v="4103510503"/>
    <s v="  2 Little St Lane Cove"/>
    <x v="0"/>
    <s v="2066"/>
    <s v="Oct - Dec 2007"/>
    <x v="0"/>
    <n v="2"/>
    <n v="400192"/>
    <s v="23.97%"/>
    <n v="3271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0C071C-FAC0-419A-BEAE-F40B9FAE7931}"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2:C20" firstHeaderRow="1" firstDataRow="2" firstDataCol="1"/>
  <pivotFields count="16">
    <pivotField showAll="0"/>
    <pivotField showAll="0"/>
    <pivotField showAll="0">
      <items count="5">
        <item x="3"/>
        <item h="1" x="0"/>
        <item h="1" x="1"/>
        <item h="1" x="2"/>
        <item t="default"/>
      </items>
    </pivotField>
    <pivotField showAll="0"/>
    <pivotField showAll="0"/>
    <pivotField showAll="0"/>
    <pivotField showAll="0"/>
    <pivotField axis="axisCol" showAll="0">
      <items count="7">
        <item h="1" x="4"/>
        <item x="0"/>
        <item h="1" x="1"/>
        <item h="1" x="2"/>
        <item h="1" x="5"/>
        <item h="1" x="3"/>
        <item t="default"/>
      </items>
    </pivotField>
    <pivotField showAll="0"/>
    <pivotField showAll="0"/>
    <pivotField axis="axisRow" showAll="0">
      <items count="10">
        <item x="7"/>
        <item x="8"/>
        <item x="0"/>
        <item x="1"/>
        <item x="2"/>
        <item x="3"/>
        <item x="4"/>
        <item x="5"/>
        <item x="6"/>
        <item t="default"/>
      </items>
    </pivotField>
    <pivotField showAll="0"/>
    <pivotField dataField="1" showAll="0"/>
    <pivotField showAll="0"/>
    <pivotField showAll="0"/>
    <pivotField showAll="0"/>
  </pivotFields>
  <rowFields count="1">
    <field x="10"/>
  </rowFields>
  <rowItems count="7">
    <i>
      <x/>
    </i>
    <i>
      <x v="1"/>
    </i>
    <i>
      <x v="2"/>
    </i>
    <i>
      <x v="3"/>
    </i>
    <i>
      <x v="4"/>
    </i>
    <i>
      <x v="5"/>
    </i>
    <i t="grand">
      <x/>
    </i>
  </rowItems>
  <colFields count="1">
    <field x="7"/>
  </colFields>
  <colItems count="2">
    <i>
      <x v="1"/>
    </i>
    <i t="grand">
      <x/>
    </i>
  </colItems>
  <dataFields count="1">
    <dataField name="Sum of Consumption (kWh)" fld="12" baseField="0" baseItem="0"/>
  </dataFields>
  <chartFormats count="12">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4"/>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0" format="6" series="1">
      <pivotArea type="data" outline="0" fieldPosition="0">
        <references count="2">
          <reference field="4294967294" count="1" selected="0">
            <x v="0"/>
          </reference>
          <reference field="10" count="1" selected="0">
            <x v="6"/>
          </reference>
        </references>
      </pivotArea>
    </chartFormat>
    <chartFormat chart="0" format="7" series="1">
      <pivotArea type="data" outline="0" fieldPosition="0">
        <references count="2">
          <reference field="4294967294" count="1" selected="0">
            <x v="0"/>
          </reference>
          <reference field="10" count="1" selected="0">
            <x v="7"/>
          </reference>
        </references>
      </pivotArea>
    </chartFormat>
    <chartFormat chart="0" format="8" series="1">
      <pivotArea type="data" outline="0" fieldPosition="0">
        <references count="2">
          <reference field="4294967294" count="1" selected="0">
            <x v="0"/>
          </reference>
          <reference field="10" count="1" selected="0">
            <x v="8"/>
          </reference>
        </references>
      </pivotArea>
    </chartFormat>
    <chartFormat chart="0" format="9" series="1">
      <pivotArea type="data" outline="0" fieldPosition="0">
        <references count="2">
          <reference field="4294967294" count="1" selected="0">
            <x v="0"/>
          </reference>
          <reference field="10" count="1" selected="0">
            <x v="0"/>
          </reference>
        </references>
      </pivotArea>
    </chartFormat>
    <chartFormat chart="0" format="10" series="1">
      <pivotArea type="data" outline="0" fieldPosition="0">
        <references count="2">
          <reference field="4294967294" count="1" selected="0">
            <x v="0"/>
          </reference>
          <reference field="10" count="1" selected="0">
            <x v="1"/>
          </reference>
        </references>
      </pivotArea>
    </chartFormat>
    <chartFormat chart="0" format="11"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D90497-A107-4E24-A912-3E0B3EBE3658}"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16">
    <pivotField showAll="0"/>
    <pivotField showAll="0"/>
    <pivotField axis="axisRow" showAll="0">
      <items count="5">
        <item x="3"/>
        <item x="0"/>
        <item x="1"/>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Count of Account Numb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84EC65D6-2011-4231-A3BB-6E031FE758F8}" sourceName="Supplier">
  <pivotTables>
    <pivotTable tabId="3" name="PivotTable2"/>
  </pivotTables>
  <data>
    <tabular pivotCacheId="1739214117">
      <items count="4">
        <i x="3" s="1"/>
        <i x="0"/>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xr10:uid="{49D614B9-7C80-4835-BDA2-3C97270C3E72}" cache="Slicer_Supplier" caption="Suppli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42F658-6A46-4CEA-8967-D56E22EB3707}" name="Table1" displayName="Table1" ref="A3:P1069" totalsRowShown="0">
  <autoFilter ref="A3:P1069" xr:uid="{D13D34EB-1A0D-4E80-821D-32BBFD07A9D3}"/>
  <tableColumns count="16">
    <tableColumn id="1" xr3:uid="{44F000E0-61A5-4C32-B806-99B1B25F43BB}" name="ID" dataDxfId="1"/>
    <tableColumn id="2" xr3:uid="{63C7FA45-9619-4611-8B1B-01FF4CE8A7F1}" name="Account Name"/>
    <tableColumn id="3" xr3:uid="{3805CD66-48AE-4A02-A0EF-370EC5296247}" name="Supplier"/>
    <tableColumn id="4" xr3:uid="{2E1F2C81-5B95-4FD0-847F-2B81E6927B13}" name="Account Number"/>
    <tableColumn id="5" xr3:uid="{9796C9DC-610F-4B8B-9694-1085210E5781}" name="Meter Identifier"/>
    <tableColumn id="6" xr3:uid="{C61614D1-E108-417A-BABB-C69DB2F88FE1}" name="NMI 10 Digits"/>
    <tableColumn id="7" xr3:uid="{3C029FF0-A84F-4ECE-A703-8AB760CD02C0}" name="All Address Details"/>
    <tableColumn id="8" xr3:uid="{2B8895D7-7C42-48E2-BE13-B9853573CFD4}" name="Suburb"/>
    <tableColumn id="9" xr3:uid="{5916E4F3-44F3-482D-8658-E7B66ABA58FC}" name="Postcode"/>
    <tableColumn id="10" xr3:uid="{6C2B9E08-F268-43FB-ABE3-0998ECB5A045}" name="Quarter Name"/>
    <tableColumn id="11" xr3:uid="{4EAC1BAC-7280-4BC6-BF6F-98CBB47D7F1D}" name="Fin Year"/>
    <tableColumn id="12" xr3:uid="{CBBE21ED-E2D0-4D65-B7DF-FBF289729565}" name="Fin Quarter"/>
    <tableColumn id="13" xr3:uid="{8ACD435B-DFF3-4BF7-A314-94BCF5E9F4BB}" name="Consumption (kWh)"/>
    <tableColumn id="14" xr3:uid="{A19FD9CB-D597-448A-B383-05DA8ED35D1D}" name="% Diff to Same Time Last Year"/>
    <tableColumn id="15" xr3:uid="{5A044454-0E9C-441F-8040-13B13C944C6D}" name="Usage $"/>
    <tableColumn id="16" xr3:uid="{217A1B87-B0C6-4870-8FDB-DB5A33CCC231}" name="Organisation Responsibility ID"/>
  </tableColumns>
  <tableStyleInfo name="TableStyleMedium2" showFirstColumn="0"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9CED4-9AE6-41FB-954C-960DFF4AC7D7}">
  <dimension ref="A1:A3"/>
  <sheetViews>
    <sheetView showGridLines="0" workbookViewId="0">
      <selection activeCell="E4" sqref="E4"/>
    </sheetView>
  </sheetViews>
  <sheetFormatPr defaultRowHeight="14.5" x14ac:dyDescent="0.35"/>
  <sheetData>
    <row r="1" spans="1:1" x14ac:dyDescent="0.35">
      <c r="A1" t="s">
        <v>957</v>
      </c>
    </row>
    <row r="2" spans="1:1" x14ac:dyDescent="0.35">
      <c r="A2" t="s">
        <v>958</v>
      </c>
    </row>
    <row r="3" spans="1:1" x14ac:dyDescent="0.35">
      <c r="A3" t="s">
        <v>956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14999847407452621"/>
  </sheetPr>
  <dimension ref="A1:Z24"/>
  <sheetViews>
    <sheetView showGridLines="0" topLeftCell="A14" workbookViewId="0">
      <selection activeCell="E21" sqref="E21"/>
    </sheetView>
  </sheetViews>
  <sheetFormatPr defaultColWidth="9.1796875" defaultRowHeight="14.5" x14ac:dyDescent="0.35"/>
  <cols>
    <col min="1" max="1" width="5.6328125" style="9" customWidth="1"/>
    <col min="2" max="2" width="78.453125" style="5" customWidth="1"/>
    <col min="3" max="3" width="2.453125" style="5" customWidth="1"/>
    <col min="4" max="4" width="10.6328125" style="6" customWidth="1"/>
    <col min="5" max="5" width="7.36328125" style="9" customWidth="1"/>
    <col min="6" max="16384" width="9.1796875" style="6"/>
  </cols>
  <sheetData>
    <row r="1" spans="1:26" ht="30.9" customHeight="1" x14ac:dyDescent="0.35">
      <c r="A1" s="19" t="s">
        <v>944</v>
      </c>
      <c r="B1" s="19"/>
      <c r="C1" s="19"/>
      <c r="D1" s="19"/>
      <c r="Z1" s="6" t="s">
        <v>938</v>
      </c>
    </row>
    <row r="2" spans="1:26" x14ac:dyDescent="0.35">
      <c r="Z2" s="3" t="s">
        <v>55</v>
      </c>
    </row>
    <row r="3" spans="1:26" ht="66.5" customHeight="1" x14ac:dyDescent="0.35">
      <c r="A3" s="17" t="s">
        <v>942</v>
      </c>
      <c r="B3" s="17"/>
      <c r="C3" s="17"/>
      <c r="D3" s="17"/>
      <c r="Z3" s="3" t="s">
        <v>60</v>
      </c>
    </row>
    <row r="4" spans="1:26" x14ac:dyDescent="0.35">
      <c r="Z4" s="3" t="s">
        <v>69</v>
      </c>
    </row>
    <row r="5" spans="1:26" ht="15" thickBot="1" x14ac:dyDescent="0.4">
      <c r="A5" s="10" t="s">
        <v>930</v>
      </c>
      <c r="B5" s="7" t="s">
        <v>931</v>
      </c>
      <c r="C5" s="7"/>
      <c r="D5" s="12" t="s">
        <v>935</v>
      </c>
      <c r="Z5" s="3" t="s">
        <v>78</v>
      </c>
    </row>
    <row r="6" spans="1:26" ht="20.5" customHeight="1" x14ac:dyDescent="0.35">
      <c r="B6" s="11" t="s">
        <v>934</v>
      </c>
      <c r="C6" s="11"/>
      <c r="Z6" s="3" t="s">
        <v>87</v>
      </c>
    </row>
    <row r="7" spans="1:26" x14ac:dyDescent="0.35">
      <c r="A7" s="9">
        <v>1</v>
      </c>
      <c r="B7" s="5" t="s">
        <v>932</v>
      </c>
      <c r="D7" s="16"/>
      <c r="Z7" s="3" t="s">
        <v>24</v>
      </c>
    </row>
    <row r="8" spans="1:26" x14ac:dyDescent="0.35">
      <c r="A8" s="9">
        <v>2</v>
      </c>
      <c r="B8" s="5" t="s">
        <v>933</v>
      </c>
      <c r="D8" s="16"/>
      <c r="Z8" s="3" t="s">
        <v>32</v>
      </c>
    </row>
    <row r="9" spans="1:26" x14ac:dyDescent="0.35">
      <c r="A9" s="9">
        <v>3</v>
      </c>
      <c r="B9" s="5" t="s">
        <v>946</v>
      </c>
      <c r="D9" s="16"/>
      <c r="Z9" s="3" t="s">
        <v>41</v>
      </c>
    </row>
    <row r="10" spans="1:26" x14ac:dyDescent="0.35">
      <c r="D10" s="16"/>
      <c r="Z10" s="3" t="s">
        <v>50</v>
      </c>
    </row>
    <row r="11" spans="1:26" ht="29" x14ac:dyDescent="0.35">
      <c r="B11" s="8" t="s">
        <v>945</v>
      </c>
      <c r="C11" s="8"/>
      <c r="D11" s="16"/>
    </row>
    <row r="12" spans="1:26" x14ac:dyDescent="0.35">
      <c r="A12" s="9">
        <v>4</v>
      </c>
      <c r="B12" s="5" t="s">
        <v>953</v>
      </c>
      <c r="D12" s="22" t="s">
        <v>291</v>
      </c>
      <c r="E12" s="14">
        <f>IF(D12="CEE",2,IF(D12="",1,0))</f>
        <v>2</v>
      </c>
    </row>
    <row r="13" spans="1:26" ht="29" x14ac:dyDescent="0.35">
      <c r="A13" s="9">
        <v>5</v>
      </c>
      <c r="B13" s="5" t="s">
        <v>939</v>
      </c>
      <c r="D13" s="23">
        <v>0.16036654005173268</v>
      </c>
      <c r="E13" s="14">
        <f>IF(AND(D13&gt;16.03%,D13&lt;=16.04%),2,IF(D13="",1,0))</f>
        <v>2</v>
      </c>
    </row>
    <row r="14" spans="1:26" ht="43.5" x14ac:dyDescent="0.35">
      <c r="A14" s="9">
        <v>6</v>
      </c>
      <c r="B14" s="5" t="s">
        <v>954</v>
      </c>
      <c r="D14" s="21">
        <v>993</v>
      </c>
      <c r="E14" s="14">
        <f>IF(D14=993,2,IF(D14="",1,0))</f>
        <v>2</v>
      </c>
    </row>
    <row r="15" spans="1:26" x14ac:dyDescent="0.35">
      <c r="D15" s="16"/>
      <c r="E15" s="14"/>
    </row>
    <row r="16" spans="1:26" ht="19.399999999999999" customHeight="1" x14ac:dyDescent="0.35">
      <c r="B16" s="8" t="s">
        <v>936</v>
      </c>
      <c r="C16" s="8"/>
      <c r="D16" s="16"/>
      <c r="E16" s="14"/>
    </row>
    <row r="17" spans="1:8" ht="29" x14ac:dyDescent="0.35">
      <c r="A17" s="9">
        <v>7</v>
      </c>
      <c r="B17" s="5" t="s">
        <v>955</v>
      </c>
      <c r="D17" s="21">
        <v>22686634</v>
      </c>
      <c r="E17" s="14">
        <f>IF(D17=22686634,2,IF(D17="",1,0))</f>
        <v>2</v>
      </c>
      <c r="G17" s="4"/>
    </row>
    <row r="18" spans="1:8" ht="29" x14ac:dyDescent="0.35">
      <c r="A18" s="9">
        <v>8</v>
      </c>
      <c r="B18" s="5" t="s">
        <v>940</v>
      </c>
      <c r="D18" s="21">
        <v>7597</v>
      </c>
      <c r="E18" s="14">
        <f>IF(D18=7597,2,IF(D18="",1,0))</f>
        <v>2</v>
      </c>
    </row>
    <row r="19" spans="1:8" ht="29" x14ac:dyDescent="0.35">
      <c r="A19" s="9">
        <v>9</v>
      </c>
      <c r="B19" s="5" t="s">
        <v>943</v>
      </c>
      <c r="D19" s="24">
        <v>465476</v>
      </c>
      <c r="E19" s="14">
        <f>IF(D19=465476,2,IF(D19="",1,0))</f>
        <v>2</v>
      </c>
    </row>
    <row r="20" spans="1:8" ht="29" x14ac:dyDescent="0.35">
      <c r="A20" s="9">
        <v>10</v>
      </c>
      <c r="B20" s="5" t="s">
        <v>959</v>
      </c>
      <c r="D20" s="15" t="s">
        <v>952</v>
      </c>
      <c r="E20" s="14">
        <f>IF(D20="Three or More Times",2,IF(D20="",1,0))</f>
        <v>2</v>
      </c>
      <c r="H20" s="13"/>
    </row>
    <row r="21" spans="1:8" ht="29" x14ac:dyDescent="0.35">
      <c r="A21" s="9">
        <v>11</v>
      </c>
      <c r="B21" s="5" t="s">
        <v>937</v>
      </c>
      <c r="D21" s="15" t="s">
        <v>24</v>
      </c>
      <c r="E21" s="14">
        <f>IF(D21="2010-2011",2,IF(D21="",1,0))</f>
        <v>2</v>
      </c>
    </row>
    <row r="22" spans="1:8" ht="29" x14ac:dyDescent="0.35">
      <c r="A22" s="9">
        <v>12</v>
      </c>
      <c r="B22" s="5" t="s">
        <v>941</v>
      </c>
      <c r="D22" s="15" t="s">
        <v>69</v>
      </c>
      <c r="E22" s="14">
        <f>IF(D22="2007-2008",2,IF(D22="",1,0))</f>
        <v>2</v>
      </c>
    </row>
    <row r="23" spans="1:8" x14ac:dyDescent="0.35">
      <c r="E23" s="14"/>
    </row>
    <row r="24" spans="1:8" ht="22.4" customHeight="1" x14ac:dyDescent="0.35">
      <c r="A24" s="18" t="str">
        <f>IF(SUM(E12:E22)&lt;18,"Have a look at the solutions file if you need some help", "Well Done!")</f>
        <v>Well Done!</v>
      </c>
      <c r="B24" s="18"/>
      <c r="C24" s="18"/>
      <c r="D24" s="18"/>
      <c r="E24" s="14"/>
    </row>
  </sheetData>
  <sheetProtection sheet="1" objects="1" scenarios="1"/>
  <mergeCells count="3">
    <mergeCell ref="A3:D3"/>
    <mergeCell ref="A24:D24"/>
    <mergeCell ref="A1:D1"/>
  </mergeCells>
  <conditionalFormatting sqref="A24:D24">
    <cfRule type="cellIs" dxfId="0" priority="1" operator="equal">
      <formula>"Well Done!"</formula>
    </cfRule>
  </conditionalFormatting>
  <dataValidations count="2">
    <dataValidation type="list" allowBlank="1" showInputMessage="1" showErrorMessage="1" errorTitle="Invalid Entry" error="Select an option from the drop down list" sqref="D20" xr:uid="{00000000-0002-0000-0000-000000000000}">
      <formula1>"None,Once,Twice,Three or More Times"</formula1>
    </dataValidation>
    <dataValidation type="list" allowBlank="1" showInputMessage="1" showErrorMessage="1" sqref="D21:D22" xr:uid="{00000000-0002-0000-0000-000001000000}">
      <formula1>Fin_Years</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3" id="{4026A706-E8BE-434E-A42F-29C19D4290FB}">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E12:E14</xm:sqref>
        </x14:conditionalFormatting>
        <x14:conditionalFormatting xmlns:xm="http://schemas.microsoft.com/office/excel/2006/main">
          <x14:cfRule type="iconSet" priority="2" id="{B329B9A5-33C2-4E37-B1E3-D354AB50F0D3}">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E17:E22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499984740745262"/>
  </sheetPr>
  <dimension ref="A1:P1069"/>
  <sheetViews>
    <sheetView workbookViewId="0">
      <selection activeCell="E5" sqref="E5"/>
    </sheetView>
  </sheetViews>
  <sheetFormatPr defaultColWidth="25.36328125" defaultRowHeight="14.5" x14ac:dyDescent="0.35"/>
  <cols>
    <col min="1" max="1" width="6.1796875" style="3" customWidth="1"/>
    <col min="2" max="2" width="30.36328125" customWidth="1"/>
    <col min="3" max="3" width="9.6328125" customWidth="1"/>
    <col min="4" max="4" width="16.90625" customWidth="1"/>
    <col min="5" max="5" width="16.1796875" customWidth="1"/>
    <col min="6" max="6" width="13.90625" customWidth="1"/>
    <col min="7" max="7" width="34.08984375" bestFit="1" customWidth="1"/>
    <col min="8" max="8" width="14.6328125" bestFit="1" customWidth="1"/>
    <col min="9" max="9" width="10.54296875" customWidth="1"/>
    <col min="10" max="10" width="14.81640625" customWidth="1"/>
    <col min="11" max="11" width="9.453125" bestFit="1" customWidth="1"/>
    <col min="12" max="12" width="12.36328125" customWidth="1"/>
    <col min="13" max="13" width="19.7265625" customWidth="1"/>
    <col min="14" max="14" width="27.54296875" customWidth="1"/>
    <col min="15" max="15" width="9.26953125" customWidth="1"/>
    <col min="16" max="16" width="28.08984375" customWidth="1"/>
  </cols>
  <sheetData>
    <row r="1" spans="1:16" ht="20" thickBot="1" x14ac:dyDescent="0.5">
      <c r="A1" s="2" t="s">
        <v>928</v>
      </c>
      <c r="B1" s="1"/>
      <c r="C1" s="1"/>
      <c r="D1" s="1"/>
      <c r="E1" s="1"/>
      <c r="F1" s="1"/>
      <c r="G1" s="1"/>
      <c r="H1" s="1"/>
      <c r="I1" s="1"/>
      <c r="J1" s="1"/>
      <c r="K1" s="1"/>
      <c r="L1" s="1"/>
      <c r="M1" s="1"/>
      <c r="N1" s="1"/>
      <c r="O1" s="1"/>
      <c r="P1" s="1"/>
    </row>
    <row r="2" spans="1:16" ht="15" thickTop="1" x14ac:dyDescent="0.35"/>
    <row r="3" spans="1:16" x14ac:dyDescent="0.35">
      <c r="A3" s="3" t="s">
        <v>929</v>
      </c>
      <c r="B3" t="s">
        <v>0</v>
      </c>
      <c r="C3" t="s">
        <v>1</v>
      </c>
      <c r="D3" t="s">
        <v>2</v>
      </c>
      <c r="E3" t="s">
        <v>3</v>
      </c>
      <c r="F3" t="s">
        <v>4</v>
      </c>
      <c r="G3" t="s">
        <v>5</v>
      </c>
      <c r="H3" t="s">
        <v>6</v>
      </c>
      <c r="I3" t="s">
        <v>7</v>
      </c>
      <c r="J3" t="s">
        <v>8</v>
      </c>
      <c r="K3" t="s">
        <v>9</v>
      </c>
      <c r="L3" t="s">
        <v>10</v>
      </c>
      <c r="M3" t="s">
        <v>11</v>
      </c>
      <c r="N3" t="s">
        <v>12</v>
      </c>
      <c r="O3" t="s">
        <v>13</v>
      </c>
      <c r="P3" t="s">
        <v>14</v>
      </c>
    </row>
    <row r="4" spans="1:16" x14ac:dyDescent="0.35">
      <c r="A4" s="3">
        <v>430</v>
      </c>
      <c r="B4" t="s">
        <v>366</v>
      </c>
      <c r="C4" t="s">
        <v>52</v>
      </c>
      <c r="D4" t="s">
        <v>367</v>
      </c>
      <c r="E4" t="s">
        <v>368</v>
      </c>
      <c r="F4" t="s">
        <v>368</v>
      </c>
      <c r="G4" t="s">
        <v>369</v>
      </c>
      <c r="H4" t="s">
        <v>21</v>
      </c>
      <c r="I4" t="s">
        <v>22</v>
      </c>
      <c r="J4" t="s">
        <v>73</v>
      </c>
      <c r="K4" t="s">
        <v>69</v>
      </c>
      <c r="L4">
        <v>3</v>
      </c>
      <c r="M4">
        <v>1</v>
      </c>
      <c r="N4" t="s">
        <v>372</v>
      </c>
      <c r="O4">
        <v>3</v>
      </c>
      <c r="P4" t="s">
        <v>182</v>
      </c>
    </row>
    <row r="5" spans="1:16" x14ac:dyDescent="0.35">
      <c r="A5" s="3">
        <v>432</v>
      </c>
      <c r="B5" t="s">
        <v>366</v>
      </c>
      <c r="C5" t="s">
        <v>52</v>
      </c>
      <c r="D5" t="s">
        <v>367</v>
      </c>
      <c r="E5" t="s">
        <v>368</v>
      </c>
      <c r="F5" t="s">
        <v>368</v>
      </c>
      <c r="G5" t="s">
        <v>369</v>
      </c>
      <c r="H5" t="s">
        <v>21</v>
      </c>
      <c r="I5" t="s">
        <v>22</v>
      </c>
      <c r="J5" t="s">
        <v>77</v>
      </c>
      <c r="K5" t="s">
        <v>78</v>
      </c>
      <c r="L5">
        <v>1</v>
      </c>
      <c r="M5">
        <v>1</v>
      </c>
      <c r="N5" t="s">
        <v>25</v>
      </c>
      <c r="O5">
        <v>4</v>
      </c>
      <c r="P5" t="s">
        <v>182</v>
      </c>
    </row>
    <row r="6" spans="1:16" x14ac:dyDescent="0.35">
      <c r="A6" s="3">
        <v>438</v>
      </c>
      <c r="B6" t="s">
        <v>366</v>
      </c>
      <c r="C6" t="s">
        <v>52</v>
      </c>
      <c r="D6" t="s">
        <v>367</v>
      </c>
      <c r="E6" t="s">
        <v>368</v>
      </c>
      <c r="F6" t="s">
        <v>368</v>
      </c>
      <c r="G6" t="s">
        <v>369</v>
      </c>
      <c r="H6" t="s">
        <v>21</v>
      </c>
      <c r="I6" t="s">
        <v>22</v>
      </c>
      <c r="J6" t="s">
        <v>91</v>
      </c>
      <c r="K6" t="s">
        <v>87</v>
      </c>
      <c r="L6">
        <v>3</v>
      </c>
      <c r="M6">
        <v>1</v>
      </c>
      <c r="N6" t="s">
        <v>25</v>
      </c>
      <c r="O6">
        <v>7</v>
      </c>
      <c r="P6" t="s">
        <v>182</v>
      </c>
    </row>
    <row r="7" spans="1:16" x14ac:dyDescent="0.35">
      <c r="A7" s="3">
        <v>440</v>
      </c>
      <c r="B7" t="s">
        <v>366</v>
      </c>
      <c r="C7" t="s">
        <v>52</v>
      </c>
      <c r="D7" t="s">
        <v>367</v>
      </c>
      <c r="E7" t="s">
        <v>368</v>
      </c>
      <c r="F7" t="s">
        <v>368</v>
      </c>
      <c r="G7" t="s">
        <v>369</v>
      </c>
      <c r="H7" t="s">
        <v>21</v>
      </c>
      <c r="I7" t="s">
        <v>22</v>
      </c>
      <c r="J7" t="s">
        <v>23</v>
      </c>
      <c r="K7" t="s">
        <v>24</v>
      </c>
      <c r="L7">
        <v>1</v>
      </c>
      <c r="M7">
        <v>1</v>
      </c>
      <c r="N7" t="s">
        <v>25</v>
      </c>
      <c r="O7">
        <v>9</v>
      </c>
      <c r="P7" t="s">
        <v>182</v>
      </c>
    </row>
    <row r="8" spans="1:16" x14ac:dyDescent="0.35">
      <c r="A8" s="3">
        <v>442</v>
      </c>
      <c r="B8" t="s">
        <v>366</v>
      </c>
      <c r="C8" t="s">
        <v>52</v>
      </c>
      <c r="D8" t="s">
        <v>367</v>
      </c>
      <c r="E8" t="s">
        <v>368</v>
      </c>
      <c r="F8" t="s">
        <v>368</v>
      </c>
      <c r="G8" t="s">
        <v>369</v>
      </c>
      <c r="H8" t="s">
        <v>21</v>
      </c>
      <c r="I8" t="s">
        <v>22</v>
      </c>
      <c r="J8" t="s">
        <v>29</v>
      </c>
      <c r="K8" t="s">
        <v>24</v>
      </c>
      <c r="L8">
        <v>3</v>
      </c>
      <c r="M8">
        <v>1</v>
      </c>
      <c r="N8" t="s">
        <v>161</v>
      </c>
      <c r="O8">
        <v>8</v>
      </c>
      <c r="P8" t="s">
        <v>182</v>
      </c>
    </row>
    <row r="9" spans="1:16" x14ac:dyDescent="0.35">
      <c r="A9" s="3">
        <v>446</v>
      </c>
      <c r="B9" t="s">
        <v>366</v>
      </c>
      <c r="C9" t="s">
        <v>52</v>
      </c>
      <c r="D9" t="s">
        <v>367</v>
      </c>
      <c r="E9" t="s">
        <v>368</v>
      </c>
      <c r="F9" t="s">
        <v>368</v>
      </c>
      <c r="G9" t="s">
        <v>369</v>
      </c>
      <c r="H9" t="s">
        <v>21</v>
      </c>
      <c r="I9" t="s">
        <v>22</v>
      </c>
      <c r="J9" t="s">
        <v>36</v>
      </c>
      <c r="K9" t="s">
        <v>32</v>
      </c>
      <c r="L9">
        <v>3</v>
      </c>
      <c r="M9">
        <v>1</v>
      </c>
      <c r="N9" t="s">
        <v>161</v>
      </c>
      <c r="O9">
        <v>8</v>
      </c>
      <c r="P9" t="s">
        <v>182</v>
      </c>
    </row>
    <row r="10" spans="1:16" x14ac:dyDescent="0.35">
      <c r="A10" s="3">
        <v>451</v>
      </c>
      <c r="B10" t="s">
        <v>366</v>
      </c>
      <c r="C10" t="s">
        <v>52</v>
      </c>
      <c r="D10" t="s">
        <v>367</v>
      </c>
      <c r="E10" t="s">
        <v>368</v>
      </c>
      <c r="F10" t="s">
        <v>368</v>
      </c>
      <c r="G10" t="s">
        <v>369</v>
      </c>
      <c r="H10" t="s">
        <v>21</v>
      </c>
      <c r="I10" t="s">
        <v>22</v>
      </c>
      <c r="J10" t="s">
        <v>47</v>
      </c>
      <c r="K10" t="s">
        <v>41</v>
      </c>
      <c r="L10">
        <v>4</v>
      </c>
      <c r="M10">
        <v>1</v>
      </c>
      <c r="N10" t="s">
        <v>25</v>
      </c>
      <c r="O10">
        <v>5</v>
      </c>
      <c r="P10" t="s">
        <v>182</v>
      </c>
    </row>
    <row r="11" spans="1:16" x14ac:dyDescent="0.35">
      <c r="A11" s="3">
        <v>452</v>
      </c>
      <c r="B11" t="s">
        <v>366</v>
      </c>
      <c r="C11" t="s">
        <v>52</v>
      </c>
      <c r="D11" t="s">
        <v>367</v>
      </c>
      <c r="E11" t="s">
        <v>368</v>
      </c>
      <c r="F11" t="s">
        <v>368</v>
      </c>
      <c r="G11" t="s">
        <v>369</v>
      </c>
      <c r="H11" t="s">
        <v>21</v>
      </c>
      <c r="I11" t="s">
        <v>22</v>
      </c>
      <c r="J11" t="s">
        <v>49</v>
      </c>
      <c r="K11" t="s">
        <v>50</v>
      </c>
      <c r="L11">
        <v>1</v>
      </c>
      <c r="M11">
        <v>1</v>
      </c>
      <c r="N11" t="s">
        <v>25</v>
      </c>
      <c r="O11">
        <v>6</v>
      </c>
      <c r="P11" t="s">
        <v>182</v>
      </c>
    </row>
    <row r="12" spans="1:16" x14ac:dyDescent="0.35">
      <c r="A12" s="3">
        <v>563</v>
      </c>
      <c r="B12" t="s">
        <v>468</v>
      </c>
      <c r="C12" t="s">
        <v>52</v>
      </c>
      <c r="D12" t="s">
        <v>469</v>
      </c>
      <c r="E12" t="s">
        <v>470</v>
      </c>
      <c r="F12" t="s">
        <v>470</v>
      </c>
      <c r="G12" t="s">
        <v>471</v>
      </c>
      <c r="H12" t="s">
        <v>21</v>
      </c>
      <c r="I12" t="s">
        <v>22</v>
      </c>
      <c r="J12" t="s">
        <v>75</v>
      </c>
      <c r="K12" t="s">
        <v>69</v>
      </c>
      <c r="L12">
        <v>4</v>
      </c>
      <c r="M12">
        <v>1</v>
      </c>
      <c r="N12" t="s">
        <v>217</v>
      </c>
      <c r="O12">
        <v>3</v>
      </c>
      <c r="P12" t="s">
        <v>182</v>
      </c>
    </row>
    <row r="13" spans="1:16" x14ac:dyDescent="0.35">
      <c r="A13" s="3">
        <v>592</v>
      </c>
      <c r="B13" t="s">
        <v>480</v>
      </c>
      <c r="C13" t="s">
        <v>52</v>
      </c>
      <c r="D13" t="s">
        <v>481</v>
      </c>
      <c r="E13" t="s">
        <v>482</v>
      </c>
      <c r="F13" t="s">
        <v>482</v>
      </c>
      <c r="G13" t="s">
        <v>483</v>
      </c>
      <c r="H13" t="s">
        <v>21</v>
      </c>
      <c r="I13" t="s">
        <v>22</v>
      </c>
      <c r="J13" t="s">
        <v>30</v>
      </c>
      <c r="K13" t="s">
        <v>24</v>
      </c>
      <c r="L13">
        <v>4</v>
      </c>
      <c r="M13">
        <v>1</v>
      </c>
      <c r="N13" t="s">
        <v>25</v>
      </c>
      <c r="O13">
        <v>9</v>
      </c>
      <c r="P13" t="s">
        <v>182</v>
      </c>
    </row>
    <row r="14" spans="1:16" x14ac:dyDescent="0.35">
      <c r="A14" s="3">
        <v>639</v>
      </c>
      <c r="B14" t="s">
        <v>529</v>
      </c>
      <c r="C14" t="s">
        <v>52</v>
      </c>
      <c r="D14" t="s">
        <v>530</v>
      </c>
      <c r="E14" t="s">
        <v>531</v>
      </c>
      <c r="F14" t="s">
        <v>531</v>
      </c>
      <c r="G14" t="s">
        <v>532</v>
      </c>
      <c r="H14" t="s">
        <v>21</v>
      </c>
      <c r="I14" t="s">
        <v>22</v>
      </c>
      <c r="J14" t="s">
        <v>71</v>
      </c>
      <c r="K14" t="s">
        <v>69</v>
      </c>
      <c r="L14">
        <v>2</v>
      </c>
      <c r="M14">
        <v>1</v>
      </c>
      <c r="N14" t="s">
        <v>372</v>
      </c>
      <c r="O14">
        <v>3</v>
      </c>
      <c r="P14" t="s">
        <v>182</v>
      </c>
    </row>
    <row r="15" spans="1:16" x14ac:dyDescent="0.35">
      <c r="A15" s="3">
        <v>841</v>
      </c>
      <c r="B15" t="s">
        <v>708</v>
      </c>
      <c r="C15" t="s">
        <v>52</v>
      </c>
      <c r="D15" t="s">
        <v>709</v>
      </c>
      <c r="E15" t="s">
        <v>710</v>
      </c>
      <c r="F15" t="s">
        <v>710</v>
      </c>
      <c r="G15" t="s">
        <v>711</v>
      </c>
      <c r="H15" t="s">
        <v>21</v>
      </c>
      <c r="I15" t="s">
        <v>22</v>
      </c>
      <c r="J15" t="s">
        <v>57</v>
      </c>
      <c r="K15" t="s">
        <v>55</v>
      </c>
      <c r="L15">
        <v>3</v>
      </c>
      <c r="M15">
        <v>1</v>
      </c>
      <c r="N15" t="s">
        <v>25</v>
      </c>
      <c r="O15">
        <v>5</v>
      </c>
      <c r="P15" t="s">
        <v>182</v>
      </c>
    </row>
    <row r="16" spans="1:16" x14ac:dyDescent="0.35">
      <c r="A16" s="3">
        <v>850</v>
      </c>
      <c r="B16" t="s">
        <v>708</v>
      </c>
      <c r="C16" t="s">
        <v>52</v>
      </c>
      <c r="D16" t="s">
        <v>709</v>
      </c>
      <c r="E16" t="s">
        <v>710</v>
      </c>
      <c r="F16" t="s">
        <v>710</v>
      </c>
      <c r="G16" t="s">
        <v>711</v>
      </c>
      <c r="H16" t="s">
        <v>21</v>
      </c>
      <c r="I16" t="s">
        <v>22</v>
      </c>
      <c r="J16" t="s">
        <v>75</v>
      </c>
      <c r="K16" t="s">
        <v>69</v>
      </c>
      <c r="L16">
        <v>4</v>
      </c>
      <c r="M16">
        <v>1</v>
      </c>
      <c r="N16" t="s">
        <v>372</v>
      </c>
      <c r="O16">
        <v>3</v>
      </c>
      <c r="P16" t="s">
        <v>182</v>
      </c>
    </row>
    <row r="17" spans="1:16" x14ac:dyDescent="0.35">
      <c r="A17" s="3">
        <v>860</v>
      </c>
      <c r="B17" t="s">
        <v>708</v>
      </c>
      <c r="C17" t="s">
        <v>52</v>
      </c>
      <c r="D17" t="s">
        <v>709</v>
      </c>
      <c r="E17" t="s">
        <v>710</v>
      </c>
      <c r="F17" t="s">
        <v>710</v>
      </c>
      <c r="G17" t="s">
        <v>711</v>
      </c>
      <c r="H17" t="s">
        <v>21</v>
      </c>
      <c r="I17" t="s">
        <v>22</v>
      </c>
      <c r="J17" t="s">
        <v>28</v>
      </c>
      <c r="K17" t="s">
        <v>24</v>
      </c>
      <c r="L17">
        <v>2</v>
      </c>
      <c r="M17">
        <v>1</v>
      </c>
      <c r="N17" t="s">
        <v>717</v>
      </c>
      <c r="O17">
        <v>9</v>
      </c>
      <c r="P17" t="s">
        <v>182</v>
      </c>
    </row>
    <row r="18" spans="1:16" x14ac:dyDescent="0.35">
      <c r="A18" s="3">
        <v>870</v>
      </c>
      <c r="B18" t="s">
        <v>708</v>
      </c>
      <c r="C18" t="s">
        <v>52</v>
      </c>
      <c r="D18" t="s">
        <v>709</v>
      </c>
      <c r="E18" t="s">
        <v>710</v>
      </c>
      <c r="F18" t="s">
        <v>710</v>
      </c>
      <c r="G18" t="s">
        <v>711</v>
      </c>
      <c r="H18" t="s">
        <v>21</v>
      </c>
      <c r="I18" t="s">
        <v>22</v>
      </c>
      <c r="J18" t="s">
        <v>47</v>
      </c>
      <c r="K18" t="s">
        <v>41</v>
      </c>
      <c r="L18">
        <v>4</v>
      </c>
      <c r="M18">
        <v>1</v>
      </c>
      <c r="N18" t="s">
        <v>25</v>
      </c>
      <c r="O18">
        <v>5</v>
      </c>
      <c r="P18" t="s">
        <v>182</v>
      </c>
    </row>
    <row r="19" spans="1:16" x14ac:dyDescent="0.35">
      <c r="A19" s="3">
        <v>914</v>
      </c>
      <c r="B19" t="s">
        <v>749</v>
      </c>
      <c r="C19" t="s">
        <v>52</v>
      </c>
      <c r="D19" t="s">
        <v>750</v>
      </c>
      <c r="E19" t="s">
        <v>751</v>
      </c>
      <c r="F19" t="s">
        <v>751</v>
      </c>
      <c r="G19" t="s">
        <v>752</v>
      </c>
      <c r="H19" t="s">
        <v>21</v>
      </c>
      <c r="I19" t="s">
        <v>22</v>
      </c>
      <c r="J19" t="s">
        <v>71</v>
      </c>
      <c r="K19" t="s">
        <v>69</v>
      </c>
      <c r="L19">
        <v>2</v>
      </c>
      <c r="M19">
        <v>1</v>
      </c>
      <c r="N19" t="s">
        <v>25</v>
      </c>
      <c r="O19">
        <v>3</v>
      </c>
      <c r="P19" t="s">
        <v>182</v>
      </c>
    </row>
    <row r="20" spans="1:16" x14ac:dyDescent="0.35">
      <c r="A20" s="3">
        <v>936</v>
      </c>
      <c r="B20" t="s">
        <v>749</v>
      </c>
      <c r="C20" t="s">
        <v>52</v>
      </c>
      <c r="D20" t="s">
        <v>750</v>
      </c>
      <c r="E20" t="s">
        <v>751</v>
      </c>
      <c r="F20" t="s">
        <v>751</v>
      </c>
      <c r="G20" t="s">
        <v>752</v>
      </c>
      <c r="H20" t="s">
        <v>21</v>
      </c>
      <c r="I20" t="s">
        <v>22</v>
      </c>
      <c r="J20" t="s">
        <v>47</v>
      </c>
      <c r="K20" t="s">
        <v>41</v>
      </c>
      <c r="L20">
        <v>4</v>
      </c>
      <c r="M20">
        <v>1</v>
      </c>
      <c r="N20" t="s">
        <v>25</v>
      </c>
      <c r="O20">
        <v>5</v>
      </c>
      <c r="P20" t="s">
        <v>182</v>
      </c>
    </row>
    <row r="21" spans="1:16" x14ac:dyDescent="0.35">
      <c r="A21" s="3">
        <v>939</v>
      </c>
      <c r="B21" t="s">
        <v>753</v>
      </c>
      <c r="C21" t="s">
        <v>52</v>
      </c>
      <c r="D21" t="s">
        <v>754</v>
      </c>
      <c r="E21" t="s">
        <v>755</v>
      </c>
      <c r="F21" t="s">
        <v>755</v>
      </c>
      <c r="G21" t="s">
        <v>752</v>
      </c>
      <c r="H21" t="s">
        <v>21</v>
      </c>
      <c r="I21" t="s">
        <v>22</v>
      </c>
      <c r="J21" t="s">
        <v>56</v>
      </c>
      <c r="K21" t="s">
        <v>55</v>
      </c>
      <c r="L21">
        <v>2</v>
      </c>
      <c r="M21">
        <v>1</v>
      </c>
      <c r="N21" t="s">
        <v>25</v>
      </c>
      <c r="O21">
        <v>5</v>
      </c>
      <c r="P21" t="s">
        <v>182</v>
      </c>
    </row>
    <row r="22" spans="1:16" x14ac:dyDescent="0.35">
      <c r="A22" s="3">
        <v>947</v>
      </c>
      <c r="B22" t="s">
        <v>753</v>
      </c>
      <c r="C22" t="s">
        <v>52</v>
      </c>
      <c r="D22" t="s">
        <v>754</v>
      </c>
      <c r="E22" t="s">
        <v>755</v>
      </c>
      <c r="F22" t="s">
        <v>755</v>
      </c>
      <c r="G22" t="s">
        <v>752</v>
      </c>
      <c r="H22" t="s">
        <v>21</v>
      </c>
      <c r="I22" t="s">
        <v>22</v>
      </c>
      <c r="J22" t="s">
        <v>71</v>
      </c>
      <c r="K22" t="s">
        <v>69</v>
      </c>
      <c r="L22">
        <v>2</v>
      </c>
      <c r="M22">
        <v>1</v>
      </c>
      <c r="N22" t="s">
        <v>25</v>
      </c>
      <c r="O22">
        <v>3</v>
      </c>
      <c r="P22" t="s">
        <v>182</v>
      </c>
    </row>
    <row r="23" spans="1:16" x14ac:dyDescent="0.35">
      <c r="A23" s="3">
        <v>968</v>
      </c>
      <c r="B23" t="s">
        <v>753</v>
      </c>
      <c r="C23" t="s">
        <v>52</v>
      </c>
      <c r="D23" t="s">
        <v>754</v>
      </c>
      <c r="E23" t="s">
        <v>755</v>
      </c>
      <c r="F23" t="s">
        <v>755</v>
      </c>
      <c r="G23" t="s">
        <v>752</v>
      </c>
      <c r="H23" t="s">
        <v>21</v>
      </c>
      <c r="I23" t="s">
        <v>22</v>
      </c>
      <c r="J23" t="s">
        <v>45</v>
      </c>
      <c r="K23" t="s">
        <v>41</v>
      </c>
      <c r="L23">
        <v>3</v>
      </c>
      <c r="M23">
        <v>1</v>
      </c>
      <c r="N23" t="s">
        <v>756</v>
      </c>
      <c r="O23">
        <v>6</v>
      </c>
      <c r="P23" t="s">
        <v>182</v>
      </c>
    </row>
    <row r="24" spans="1:16" x14ac:dyDescent="0.35">
      <c r="A24" s="3">
        <v>229</v>
      </c>
      <c r="B24" t="s">
        <v>212</v>
      </c>
      <c r="C24" t="s">
        <v>52</v>
      </c>
      <c r="D24" t="s">
        <v>213</v>
      </c>
      <c r="E24" t="s">
        <v>214</v>
      </c>
      <c r="F24" t="s">
        <v>214</v>
      </c>
      <c r="G24" t="s">
        <v>215</v>
      </c>
      <c r="H24" t="s">
        <v>216</v>
      </c>
      <c r="I24" t="s">
        <v>22</v>
      </c>
      <c r="J24" t="s">
        <v>59</v>
      </c>
      <c r="K24" t="s">
        <v>60</v>
      </c>
      <c r="L24">
        <v>1</v>
      </c>
      <c r="M24">
        <v>1</v>
      </c>
      <c r="N24" t="s">
        <v>217</v>
      </c>
      <c r="O24">
        <v>5</v>
      </c>
      <c r="P24" t="s">
        <v>182</v>
      </c>
    </row>
    <row r="25" spans="1:16" x14ac:dyDescent="0.35">
      <c r="A25" s="3">
        <v>233</v>
      </c>
      <c r="B25" t="s">
        <v>212</v>
      </c>
      <c r="C25" t="s">
        <v>52</v>
      </c>
      <c r="D25" t="s">
        <v>213</v>
      </c>
      <c r="E25" t="s">
        <v>214</v>
      </c>
      <c r="F25" t="s">
        <v>214</v>
      </c>
      <c r="G25" t="s">
        <v>215</v>
      </c>
      <c r="H25" t="s">
        <v>216</v>
      </c>
      <c r="I25" t="s">
        <v>22</v>
      </c>
      <c r="J25" t="s">
        <v>68</v>
      </c>
      <c r="K25" t="s">
        <v>69</v>
      </c>
      <c r="L25">
        <v>1</v>
      </c>
      <c r="M25">
        <v>1</v>
      </c>
      <c r="N25" t="s">
        <v>161</v>
      </c>
      <c r="O25">
        <v>3</v>
      </c>
      <c r="P25" t="s">
        <v>182</v>
      </c>
    </row>
    <row r="26" spans="1:16" x14ac:dyDescent="0.35">
      <c r="A26" s="3">
        <v>235</v>
      </c>
      <c r="B26" t="s">
        <v>212</v>
      </c>
      <c r="C26" t="s">
        <v>52</v>
      </c>
      <c r="D26" t="s">
        <v>213</v>
      </c>
      <c r="E26" t="s">
        <v>214</v>
      </c>
      <c r="F26" t="s">
        <v>214</v>
      </c>
      <c r="G26" t="s">
        <v>215</v>
      </c>
      <c r="H26" t="s">
        <v>216</v>
      </c>
      <c r="I26" t="s">
        <v>22</v>
      </c>
      <c r="J26" t="s">
        <v>73</v>
      </c>
      <c r="K26" t="s">
        <v>69</v>
      </c>
      <c r="L26">
        <v>3</v>
      </c>
      <c r="M26">
        <v>1</v>
      </c>
      <c r="N26" t="s">
        <v>217</v>
      </c>
      <c r="O26">
        <v>3</v>
      </c>
      <c r="P26" t="s">
        <v>182</v>
      </c>
    </row>
    <row r="27" spans="1:16" x14ac:dyDescent="0.35">
      <c r="A27" s="3">
        <v>239</v>
      </c>
      <c r="B27" t="s">
        <v>212</v>
      </c>
      <c r="C27" t="s">
        <v>52</v>
      </c>
      <c r="D27" t="s">
        <v>213</v>
      </c>
      <c r="E27" t="s">
        <v>214</v>
      </c>
      <c r="F27" t="s">
        <v>214</v>
      </c>
      <c r="G27" t="s">
        <v>215</v>
      </c>
      <c r="H27" t="s">
        <v>216</v>
      </c>
      <c r="I27" t="s">
        <v>22</v>
      </c>
      <c r="J27" t="s">
        <v>82</v>
      </c>
      <c r="K27" t="s">
        <v>78</v>
      </c>
      <c r="L27">
        <v>3</v>
      </c>
      <c r="M27">
        <v>1</v>
      </c>
      <c r="N27" t="s">
        <v>161</v>
      </c>
      <c r="O27">
        <v>3</v>
      </c>
      <c r="P27" t="s">
        <v>182</v>
      </c>
    </row>
    <row r="28" spans="1:16" x14ac:dyDescent="0.35">
      <c r="A28" s="3">
        <v>242</v>
      </c>
      <c r="B28" t="s">
        <v>212</v>
      </c>
      <c r="C28" t="s">
        <v>52</v>
      </c>
      <c r="D28" t="s">
        <v>213</v>
      </c>
      <c r="E28" t="s">
        <v>214</v>
      </c>
      <c r="F28" t="s">
        <v>214</v>
      </c>
      <c r="G28" t="s">
        <v>215</v>
      </c>
      <c r="H28" t="s">
        <v>216</v>
      </c>
      <c r="I28" t="s">
        <v>22</v>
      </c>
      <c r="J28" t="s">
        <v>89</v>
      </c>
      <c r="K28" t="s">
        <v>87</v>
      </c>
      <c r="L28">
        <v>2</v>
      </c>
      <c r="M28">
        <v>1</v>
      </c>
      <c r="N28" t="s">
        <v>25</v>
      </c>
      <c r="O28">
        <v>8</v>
      </c>
      <c r="P28" t="s">
        <v>182</v>
      </c>
    </row>
    <row r="29" spans="1:16" x14ac:dyDescent="0.35">
      <c r="A29" s="3">
        <v>244</v>
      </c>
      <c r="B29" t="s">
        <v>212</v>
      </c>
      <c r="C29" t="s">
        <v>52</v>
      </c>
      <c r="D29" t="s">
        <v>213</v>
      </c>
      <c r="E29" t="s">
        <v>214</v>
      </c>
      <c r="F29" t="s">
        <v>214</v>
      </c>
      <c r="G29" t="s">
        <v>215</v>
      </c>
      <c r="H29" t="s">
        <v>216</v>
      </c>
      <c r="I29" t="s">
        <v>22</v>
      </c>
      <c r="J29" t="s">
        <v>93</v>
      </c>
      <c r="K29" t="s">
        <v>87</v>
      </c>
      <c r="L29">
        <v>4</v>
      </c>
      <c r="M29">
        <v>1</v>
      </c>
      <c r="N29" t="s">
        <v>25</v>
      </c>
      <c r="O29">
        <v>8</v>
      </c>
      <c r="P29" t="s">
        <v>182</v>
      </c>
    </row>
    <row r="30" spans="1:16" x14ac:dyDescent="0.35">
      <c r="A30" s="3">
        <v>248</v>
      </c>
      <c r="B30" t="s">
        <v>212</v>
      </c>
      <c r="C30" t="s">
        <v>52</v>
      </c>
      <c r="D30" t="s">
        <v>213</v>
      </c>
      <c r="E30" t="s">
        <v>214</v>
      </c>
      <c r="F30" t="s">
        <v>214</v>
      </c>
      <c r="G30" t="s">
        <v>215</v>
      </c>
      <c r="H30" t="s">
        <v>216</v>
      </c>
      <c r="I30" t="s">
        <v>22</v>
      </c>
      <c r="J30" t="s">
        <v>30</v>
      </c>
      <c r="K30" t="s">
        <v>24</v>
      </c>
      <c r="L30">
        <v>4</v>
      </c>
      <c r="M30">
        <v>1</v>
      </c>
      <c r="N30" t="s">
        <v>161</v>
      </c>
      <c r="O30">
        <v>9</v>
      </c>
      <c r="P30" t="s">
        <v>182</v>
      </c>
    </row>
    <row r="31" spans="1:16" x14ac:dyDescent="0.35">
      <c r="A31" s="3">
        <v>249</v>
      </c>
      <c r="B31" t="s">
        <v>212</v>
      </c>
      <c r="C31" t="s">
        <v>52</v>
      </c>
      <c r="D31" t="s">
        <v>213</v>
      </c>
      <c r="E31" t="s">
        <v>214</v>
      </c>
      <c r="F31" t="s">
        <v>214</v>
      </c>
      <c r="G31" t="s">
        <v>215</v>
      </c>
      <c r="H31" t="s">
        <v>216</v>
      </c>
      <c r="I31" t="s">
        <v>22</v>
      </c>
      <c r="J31" t="s">
        <v>31</v>
      </c>
      <c r="K31" t="s">
        <v>32</v>
      </c>
      <c r="L31">
        <v>1</v>
      </c>
      <c r="M31">
        <v>1</v>
      </c>
      <c r="N31" t="s">
        <v>221</v>
      </c>
      <c r="O31">
        <v>8</v>
      </c>
      <c r="P31" t="s">
        <v>182</v>
      </c>
    </row>
    <row r="32" spans="1:16" x14ac:dyDescent="0.35">
      <c r="A32" s="3">
        <v>251</v>
      </c>
      <c r="B32" t="s">
        <v>212</v>
      </c>
      <c r="C32" t="s">
        <v>52</v>
      </c>
      <c r="D32" t="s">
        <v>213</v>
      </c>
      <c r="E32" t="s">
        <v>214</v>
      </c>
      <c r="F32" t="s">
        <v>214</v>
      </c>
      <c r="G32" t="s">
        <v>215</v>
      </c>
      <c r="H32" t="s">
        <v>216</v>
      </c>
      <c r="I32" t="s">
        <v>22</v>
      </c>
      <c r="J32" t="s">
        <v>36</v>
      </c>
      <c r="K32" t="s">
        <v>32</v>
      </c>
      <c r="L32">
        <v>3</v>
      </c>
      <c r="M32">
        <v>1</v>
      </c>
      <c r="N32" t="s">
        <v>221</v>
      </c>
      <c r="O32">
        <v>8</v>
      </c>
      <c r="P32" t="s">
        <v>182</v>
      </c>
    </row>
    <row r="33" spans="1:16" x14ac:dyDescent="0.35">
      <c r="A33" s="3">
        <v>554</v>
      </c>
      <c r="B33" t="s">
        <v>468</v>
      </c>
      <c r="C33" t="s">
        <v>52</v>
      </c>
      <c r="D33" t="s">
        <v>469</v>
      </c>
      <c r="E33" t="s">
        <v>470</v>
      </c>
      <c r="F33" t="s">
        <v>470</v>
      </c>
      <c r="G33" t="s">
        <v>471</v>
      </c>
      <c r="H33" t="s">
        <v>21</v>
      </c>
      <c r="I33" t="s">
        <v>22</v>
      </c>
      <c r="J33" t="s">
        <v>57</v>
      </c>
      <c r="K33" t="s">
        <v>55</v>
      </c>
      <c r="L33">
        <v>3</v>
      </c>
      <c r="M33">
        <v>2</v>
      </c>
      <c r="N33" t="s">
        <v>25</v>
      </c>
      <c r="O33">
        <v>5</v>
      </c>
      <c r="P33" t="s">
        <v>182</v>
      </c>
    </row>
    <row r="34" spans="1:16" x14ac:dyDescent="0.35">
      <c r="A34" s="3">
        <v>630</v>
      </c>
      <c r="B34" t="s">
        <v>529</v>
      </c>
      <c r="C34" t="s">
        <v>52</v>
      </c>
      <c r="D34" t="s">
        <v>530</v>
      </c>
      <c r="E34" t="s">
        <v>531</v>
      </c>
      <c r="F34" t="s">
        <v>531</v>
      </c>
      <c r="G34" t="s">
        <v>532</v>
      </c>
      <c r="H34" t="s">
        <v>21</v>
      </c>
      <c r="I34" t="s">
        <v>22</v>
      </c>
      <c r="J34" t="s">
        <v>54</v>
      </c>
      <c r="K34" t="s">
        <v>55</v>
      </c>
      <c r="L34">
        <v>1</v>
      </c>
      <c r="M34">
        <v>2</v>
      </c>
      <c r="N34" t="s">
        <v>25</v>
      </c>
      <c r="O34">
        <v>5</v>
      </c>
      <c r="P34" t="s">
        <v>182</v>
      </c>
    </row>
    <row r="35" spans="1:16" x14ac:dyDescent="0.35">
      <c r="A35" s="3">
        <v>631</v>
      </c>
      <c r="B35" t="s">
        <v>529</v>
      </c>
      <c r="C35" t="s">
        <v>52</v>
      </c>
      <c r="D35" t="s">
        <v>530</v>
      </c>
      <c r="E35" t="s">
        <v>531</v>
      </c>
      <c r="F35" t="s">
        <v>531</v>
      </c>
      <c r="G35" t="s">
        <v>532</v>
      </c>
      <c r="H35" t="s">
        <v>21</v>
      </c>
      <c r="I35" t="s">
        <v>22</v>
      </c>
      <c r="J35" t="s">
        <v>56</v>
      </c>
      <c r="K35" t="s">
        <v>55</v>
      </c>
      <c r="L35">
        <v>2</v>
      </c>
      <c r="M35">
        <v>2</v>
      </c>
      <c r="N35" t="s">
        <v>25</v>
      </c>
      <c r="O35">
        <v>5</v>
      </c>
      <c r="P35" t="s">
        <v>182</v>
      </c>
    </row>
    <row r="36" spans="1:16" x14ac:dyDescent="0.35">
      <c r="A36" s="3">
        <v>852</v>
      </c>
      <c r="B36" t="s">
        <v>708</v>
      </c>
      <c r="C36" t="s">
        <v>52</v>
      </c>
      <c r="D36" t="s">
        <v>709</v>
      </c>
      <c r="E36" t="s">
        <v>710</v>
      </c>
      <c r="F36" t="s">
        <v>710</v>
      </c>
      <c r="G36" t="s">
        <v>711</v>
      </c>
      <c r="H36" t="s">
        <v>21</v>
      </c>
      <c r="I36" t="s">
        <v>22</v>
      </c>
      <c r="J36" t="s">
        <v>80</v>
      </c>
      <c r="K36" t="s">
        <v>78</v>
      </c>
      <c r="L36">
        <v>2</v>
      </c>
      <c r="M36">
        <v>2</v>
      </c>
      <c r="N36" t="s">
        <v>715</v>
      </c>
      <c r="O36">
        <v>4</v>
      </c>
      <c r="P36" t="s">
        <v>182</v>
      </c>
    </row>
    <row r="37" spans="1:16" x14ac:dyDescent="0.35">
      <c r="A37" s="3">
        <v>869</v>
      </c>
      <c r="B37" t="s">
        <v>708</v>
      </c>
      <c r="C37" t="s">
        <v>52</v>
      </c>
      <c r="D37" t="s">
        <v>709</v>
      </c>
      <c r="E37" t="s">
        <v>710</v>
      </c>
      <c r="F37" t="s">
        <v>710</v>
      </c>
      <c r="G37" t="s">
        <v>711</v>
      </c>
      <c r="H37" t="s">
        <v>21</v>
      </c>
      <c r="I37" t="s">
        <v>22</v>
      </c>
      <c r="J37" t="s">
        <v>45</v>
      </c>
      <c r="K37" t="s">
        <v>41</v>
      </c>
      <c r="L37">
        <v>3</v>
      </c>
      <c r="M37">
        <v>2</v>
      </c>
      <c r="N37" t="s">
        <v>25</v>
      </c>
      <c r="O37">
        <v>6</v>
      </c>
      <c r="P37" t="s">
        <v>182</v>
      </c>
    </row>
    <row r="38" spans="1:16" x14ac:dyDescent="0.35">
      <c r="A38" s="3">
        <v>944</v>
      </c>
      <c r="B38" t="s">
        <v>753</v>
      </c>
      <c r="C38" t="s">
        <v>52</v>
      </c>
      <c r="D38" t="s">
        <v>754</v>
      </c>
      <c r="E38" t="s">
        <v>755</v>
      </c>
      <c r="F38" t="s">
        <v>755</v>
      </c>
      <c r="G38" t="s">
        <v>752</v>
      </c>
      <c r="H38" t="s">
        <v>21</v>
      </c>
      <c r="I38" t="s">
        <v>22</v>
      </c>
      <c r="J38" t="s">
        <v>64</v>
      </c>
      <c r="K38" t="s">
        <v>60</v>
      </c>
      <c r="L38">
        <v>3</v>
      </c>
      <c r="M38">
        <v>2</v>
      </c>
      <c r="N38" t="s">
        <v>25</v>
      </c>
      <c r="O38">
        <v>5</v>
      </c>
      <c r="P38" t="s">
        <v>182</v>
      </c>
    </row>
    <row r="39" spans="1:16" x14ac:dyDescent="0.35">
      <c r="A39" s="3">
        <v>970</v>
      </c>
      <c r="B39" t="s">
        <v>753</v>
      </c>
      <c r="C39" t="s">
        <v>52</v>
      </c>
      <c r="D39" t="s">
        <v>754</v>
      </c>
      <c r="E39" t="s">
        <v>755</v>
      </c>
      <c r="F39" t="s">
        <v>755</v>
      </c>
      <c r="G39" t="s">
        <v>752</v>
      </c>
      <c r="H39" t="s">
        <v>21</v>
      </c>
      <c r="I39" t="s">
        <v>22</v>
      </c>
      <c r="J39" t="s">
        <v>49</v>
      </c>
      <c r="K39" t="s">
        <v>50</v>
      </c>
      <c r="L39">
        <v>1</v>
      </c>
      <c r="M39">
        <v>2</v>
      </c>
      <c r="N39" t="s">
        <v>25</v>
      </c>
      <c r="O39">
        <v>6</v>
      </c>
      <c r="P39" t="s">
        <v>182</v>
      </c>
    </row>
    <row r="40" spans="1:16" x14ac:dyDescent="0.35">
      <c r="A40" s="3">
        <v>228</v>
      </c>
      <c r="B40" t="s">
        <v>212</v>
      </c>
      <c r="C40" t="s">
        <v>52</v>
      </c>
      <c r="D40" t="s">
        <v>213</v>
      </c>
      <c r="E40" t="s">
        <v>214</v>
      </c>
      <c r="F40" t="s">
        <v>214</v>
      </c>
      <c r="G40" t="s">
        <v>215</v>
      </c>
      <c r="H40" t="s">
        <v>216</v>
      </c>
      <c r="I40" t="s">
        <v>22</v>
      </c>
      <c r="J40" t="s">
        <v>58</v>
      </c>
      <c r="K40" t="s">
        <v>55</v>
      </c>
      <c r="L40">
        <v>4</v>
      </c>
      <c r="M40">
        <v>2</v>
      </c>
      <c r="N40" t="s">
        <v>25</v>
      </c>
      <c r="O40">
        <v>5</v>
      </c>
      <c r="P40" t="s">
        <v>182</v>
      </c>
    </row>
    <row r="41" spans="1:16" x14ac:dyDescent="0.35">
      <c r="A41" s="3">
        <v>232</v>
      </c>
      <c r="B41" t="s">
        <v>212</v>
      </c>
      <c r="C41" t="s">
        <v>52</v>
      </c>
      <c r="D41" t="s">
        <v>213</v>
      </c>
      <c r="E41" t="s">
        <v>214</v>
      </c>
      <c r="F41" t="s">
        <v>214</v>
      </c>
      <c r="G41" t="s">
        <v>215</v>
      </c>
      <c r="H41" t="s">
        <v>216</v>
      </c>
      <c r="I41" t="s">
        <v>22</v>
      </c>
      <c r="J41" t="s">
        <v>66</v>
      </c>
      <c r="K41" t="s">
        <v>60</v>
      </c>
      <c r="L41">
        <v>4</v>
      </c>
      <c r="M41">
        <v>2</v>
      </c>
      <c r="N41" t="s">
        <v>161</v>
      </c>
      <c r="O41">
        <v>6</v>
      </c>
      <c r="P41" t="s">
        <v>182</v>
      </c>
    </row>
    <row r="42" spans="1:16" x14ac:dyDescent="0.35">
      <c r="A42" s="3">
        <v>237</v>
      </c>
      <c r="B42" t="s">
        <v>212</v>
      </c>
      <c r="C42" t="s">
        <v>52</v>
      </c>
      <c r="D42" t="s">
        <v>213</v>
      </c>
      <c r="E42" t="s">
        <v>214</v>
      </c>
      <c r="F42" t="s">
        <v>214</v>
      </c>
      <c r="G42" t="s">
        <v>215</v>
      </c>
      <c r="H42" t="s">
        <v>216</v>
      </c>
      <c r="I42" t="s">
        <v>22</v>
      </c>
      <c r="J42" t="s">
        <v>77</v>
      </c>
      <c r="K42" t="s">
        <v>78</v>
      </c>
      <c r="L42">
        <v>1</v>
      </c>
      <c r="M42">
        <v>2</v>
      </c>
      <c r="N42" t="s">
        <v>220</v>
      </c>
      <c r="O42">
        <v>4</v>
      </c>
      <c r="P42" t="s">
        <v>182</v>
      </c>
    </row>
    <row r="43" spans="1:16" x14ac:dyDescent="0.35">
      <c r="A43" s="3">
        <v>245</v>
      </c>
      <c r="B43" t="s">
        <v>212</v>
      </c>
      <c r="C43" t="s">
        <v>52</v>
      </c>
      <c r="D43" t="s">
        <v>213</v>
      </c>
      <c r="E43" t="s">
        <v>214</v>
      </c>
      <c r="F43" t="s">
        <v>214</v>
      </c>
      <c r="G43" t="s">
        <v>215</v>
      </c>
      <c r="H43" t="s">
        <v>216</v>
      </c>
      <c r="I43" t="s">
        <v>22</v>
      </c>
      <c r="J43" t="s">
        <v>23</v>
      </c>
      <c r="K43" t="s">
        <v>24</v>
      </c>
      <c r="L43">
        <v>1</v>
      </c>
      <c r="M43">
        <v>2</v>
      </c>
      <c r="N43" t="s">
        <v>25</v>
      </c>
      <c r="O43">
        <v>8</v>
      </c>
      <c r="P43" t="s">
        <v>182</v>
      </c>
    </row>
    <row r="44" spans="1:16" x14ac:dyDescent="0.35">
      <c r="A44" s="3">
        <v>246</v>
      </c>
      <c r="B44" t="s">
        <v>212</v>
      </c>
      <c r="C44" t="s">
        <v>52</v>
      </c>
      <c r="D44" t="s">
        <v>213</v>
      </c>
      <c r="E44" t="s">
        <v>214</v>
      </c>
      <c r="F44" t="s">
        <v>214</v>
      </c>
      <c r="G44" t="s">
        <v>215</v>
      </c>
      <c r="H44" t="s">
        <v>216</v>
      </c>
      <c r="I44" t="s">
        <v>22</v>
      </c>
      <c r="J44" t="s">
        <v>28</v>
      </c>
      <c r="K44" t="s">
        <v>24</v>
      </c>
      <c r="L44">
        <v>2</v>
      </c>
      <c r="M44">
        <v>2</v>
      </c>
      <c r="N44" t="s">
        <v>220</v>
      </c>
      <c r="O44">
        <v>9</v>
      </c>
      <c r="P44" t="s">
        <v>182</v>
      </c>
    </row>
    <row r="45" spans="1:16" x14ac:dyDescent="0.35">
      <c r="A45" s="3">
        <v>247</v>
      </c>
      <c r="B45" t="s">
        <v>212</v>
      </c>
      <c r="C45" t="s">
        <v>52</v>
      </c>
      <c r="D45" t="s">
        <v>213</v>
      </c>
      <c r="E45" t="s">
        <v>214</v>
      </c>
      <c r="F45" t="s">
        <v>214</v>
      </c>
      <c r="G45" t="s">
        <v>215</v>
      </c>
      <c r="H45" t="s">
        <v>216</v>
      </c>
      <c r="I45" t="s">
        <v>22</v>
      </c>
      <c r="J45" t="s">
        <v>29</v>
      </c>
      <c r="K45" t="s">
        <v>24</v>
      </c>
      <c r="L45">
        <v>3</v>
      </c>
      <c r="M45">
        <v>2</v>
      </c>
      <c r="N45" t="s">
        <v>25</v>
      </c>
      <c r="O45">
        <v>9</v>
      </c>
      <c r="P45" t="s">
        <v>182</v>
      </c>
    </row>
    <row r="46" spans="1:16" x14ac:dyDescent="0.35">
      <c r="A46" s="3">
        <v>253</v>
      </c>
      <c r="B46" t="s">
        <v>212</v>
      </c>
      <c r="C46" t="s">
        <v>52</v>
      </c>
      <c r="D46" t="s">
        <v>213</v>
      </c>
      <c r="E46" t="s">
        <v>214</v>
      </c>
      <c r="F46" t="s">
        <v>214</v>
      </c>
      <c r="G46" t="s">
        <v>215</v>
      </c>
      <c r="H46" t="s">
        <v>216</v>
      </c>
      <c r="I46" t="s">
        <v>22</v>
      </c>
      <c r="J46" t="s">
        <v>40</v>
      </c>
      <c r="K46" t="s">
        <v>41</v>
      </c>
      <c r="L46">
        <v>1</v>
      </c>
      <c r="M46">
        <v>2</v>
      </c>
      <c r="N46" t="s">
        <v>220</v>
      </c>
      <c r="O46">
        <v>13</v>
      </c>
      <c r="P46" t="s">
        <v>182</v>
      </c>
    </row>
    <row r="47" spans="1:16" x14ac:dyDescent="0.35">
      <c r="A47" s="3">
        <v>426</v>
      </c>
      <c r="B47" t="s">
        <v>366</v>
      </c>
      <c r="C47" t="s">
        <v>52</v>
      </c>
      <c r="D47" t="s">
        <v>367</v>
      </c>
      <c r="E47" t="s">
        <v>368</v>
      </c>
      <c r="F47" t="s">
        <v>368</v>
      </c>
      <c r="G47" t="s">
        <v>369</v>
      </c>
      <c r="H47" t="s">
        <v>21</v>
      </c>
      <c r="I47" t="s">
        <v>22</v>
      </c>
      <c r="J47" t="s">
        <v>64</v>
      </c>
      <c r="K47" t="s">
        <v>60</v>
      </c>
      <c r="L47">
        <v>3</v>
      </c>
      <c r="M47">
        <v>3</v>
      </c>
      <c r="N47" t="s">
        <v>370</v>
      </c>
      <c r="O47">
        <v>5</v>
      </c>
      <c r="P47" t="s">
        <v>182</v>
      </c>
    </row>
    <row r="48" spans="1:16" x14ac:dyDescent="0.35">
      <c r="A48" s="3">
        <v>449</v>
      </c>
      <c r="B48" t="s">
        <v>366</v>
      </c>
      <c r="C48" t="s">
        <v>52</v>
      </c>
      <c r="D48" t="s">
        <v>367</v>
      </c>
      <c r="E48" t="s">
        <v>368</v>
      </c>
      <c r="F48" t="s">
        <v>368</v>
      </c>
      <c r="G48" t="s">
        <v>369</v>
      </c>
      <c r="H48" t="s">
        <v>21</v>
      </c>
      <c r="I48" t="s">
        <v>22</v>
      </c>
      <c r="J48" t="s">
        <v>43</v>
      </c>
      <c r="K48" t="s">
        <v>41</v>
      </c>
      <c r="L48">
        <v>2</v>
      </c>
      <c r="M48">
        <v>3</v>
      </c>
      <c r="N48" t="s">
        <v>219</v>
      </c>
      <c r="O48">
        <v>13</v>
      </c>
      <c r="P48" t="s">
        <v>182</v>
      </c>
    </row>
    <row r="49" spans="1:16" x14ac:dyDescent="0.35">
      <c r="A49" s="3">
        <v>553</v>
      </c>
      <c r="B49" t="s">
        <v>468</v>
      </c>
      <c r="C49" t="s">
        <v>52</v>
      </c>
      <c r="D49" t="s">
        <v>469</v>
      </c>
      <c r="E49" t="s">
        <v>470</v>
      </c>
      <c r="F49" t="s">
        <v>470</v>
      </c>
      <c r="G49" t="s">
        <v>471</v>
      </c>
      <c r="H49" t="s">
        <v>21</v>
      </c>
      <c r="I49" t="s">
        <v>22</v>
      </c>
      <c r="J49" t="s">
        <v>56</v>
      </c>
      <c r="K49" t="s">
        <v>55</v>
      </c>
      <c r="L49">
        <v>2</v>
      </c>
      <c r="M49">
        <v>3</v>
      </c>
      <c r="N49" t="s">
        <v>25</v>
      </c>
      <c r="O49">
        <v>5</v>
      </c>
      <c r="P49" t="s">
        <v>182</v>
      </c>
    </row>
    <row r="50" spans="1:16" x14ac:dyDescent="0.35">
      <c r="A50" s="3">
        <v>555</v>
      </c>
      <c r="B50" t="s">
        <v>468</v>
      </c>
      <c r="C50" t="s">
        <v>52</v>
      </c>
      <c r="D50" t="s">
        <v>469</v>
      </c>
      <c r="E50" t="s">
        <v>470</v>
      </c>
      <c r="F50" t="s">
        <v>470</v>
      </c>
      <c r="G50" t="s">
        <v>471</v>
      </c>
      <c r="H50" t="s">
        <v>21</v>
      </c>
      <c r="I50" t="s">
        <v>22</v>
      </c>
      <c r="J50" t="s">
        <v>58</v>
      </c>
      <c r="K50" t="s">
        <v>55</v>
      </c>
      <c r="L50">
        <v>4</v>
      </c>
      <c r="M50">
        <v>3</v>
      </c>
      <c r="N50" t="s">
        <v>25</v>
      </c>
      <c r="O50">
        <v>5</v>
      </c>
      <c r="P50" t="s">
        <v>182</v>
      </c>
    </row>
    <row r="51" spans="1:16" x14ac:dyDescent="0.35">
      <c r="A51" s="3">
        <v>560</v>
      </c>
      <c r="B51" t="s">
        <v>468</v>
      </c>
      <c r="C51" t="s">
        <v>52</v>
      </c>
      <c r="D51" t="s">
        <v>469</v>
      </c>
      <c r="E51" t="s">
        <v>470</v>
      </c>
      <c r="F51" t="s">
        <v>470</v>
      </c>
      <c r="G51" t="s">
        <v>471</v>
      </c>
      <c r="H51" t="s">
        <v>21</v>
      </c>
      <c r="I51" t="s">
        <v>22</v>
      </c>
      <c r="J51" t="s">
        <v>68</v>
      </c>
      <c r="K51" t="s">
        <v>69</v>
      </c>
      <c r="L51">
        <v>1</v>
      </c>
      <c r="M51">
        <v>3</v>
      </c>
      <c r="N51" t="s">
        <v>475</v>
      </c>
      <c r="O51">
        <v>3</v>
      </c>
      <c r="P51" t="s">
        <v>182</v>
      </c>
    </row>
    <row r="52" spans="1:16" x14ac:dyDescent="0.35">
      <c r="A52" s="3">
        <v>562</v>
      </c>
      <c r="B52" t="s">
        <v>468</v>
      </c>
      <c r="C52" t="s">
        <v>52</v>
      </c>
      <c r="D52" t="s">
        <v>469</v>
      </c>
      <c r="E52" t="s">
        <v>470</v>
      </c>
      <c r="F52" t="s">
        <v>470</v>
      </c>
      <c r="G52" t="s">
        <v>471</v>
      </c>
      <c r="H52" t="s">
        <v>21</v>
      </c>
      <c r="I52" t="s">
        <v>22</v>
      </c>
      <c r="J52" t="s">
        <v>73</v>
      </c>
      <c r="K52" t="s">
        <v>69</v>
      </c>
      <c r="L52">
        <v>3</v>
      </c>
      <c r="M52">
        <v>3</v>
      </c>
      <c r="N52" t="s">
        <v>365</v>
      </c>
      <c r="O52">
        <v>4</v>
      </c>
      <c r="P52" t="s">
        <v>182</v>
      </c>
    </row>
    <row r="53" spans="1:16" x14ac:dyDescent="0.35">
      <c r="A53" s="3">
        <v>635</v>
      </c>
      <c r="B53" t="s">
        <v>529</v>
      </c>
      <c r="C53" t="s">
        <v>52</v>
      </c>
      <c r="D53" t="s">
        <v>530</v>
      </c>
      <c r="E53" t="s">
        <v>531</v>
      </c>
      <c r="F53" t="s">
        <v>531</v>
      </c>
      <c r="G53" t="s">
        <v>532</v>
      </c>
      <c r="H53" t="s">
        <v>21</v>
      </c>
      <c r="I53" t="s">
        <v>22</v>
      </c>
      <c r="J53" t="s">
        <v>62</v>
      </c>
      <c r="K53" t="s">
        <v>60</v>
      </c>
      <c r="L53">
        <v>2</v>
      </c>
      <c r="M53">
        <v>3</v>
      </c>
      <c r="N53" t="s">
        <v>223</v>
      </c>
      <c r="O53">
        <v>5</v>
      </c>
      <c r="P53" t="s">
        <v>182</v>
      </c>
    </row>
    <row r="54" spans="1:16" x14ac:dyDescent="0.35">
      <c r="A54" s="3">
        <v>840</v>
      </c>
      <c r="B54" t="s">
        <v>708</v>
      </c>
      <c r="C54" t="s">
        <v>52</v>
      </c>
      <c r="D54" t="s">
        <v>709</v>
      </c>
      <c r="E54" t="s">
        <v>710</v>
      </c>
      <c r="F54" t="s">
        <v>710</v>
      </c>
      <c r="G54" t="s">
        <v>711</v>
      </c>
      <c r="H54" t="s">
        <v>21</v>
      </c>
      <c r="I54" t="s">
        <v>22</v>
      </c>
      <c r="J54" t="s">
        <v>56</v>
      </c>
      <c r="K54" t="s">
        <v>55</v>
      </c>
      <c r="L54">
        <v>2</v>
      </c>
      <c r="M54">
        <v>3</v>
      </c>
      <c r="N54" t="s">
        <v>25</v>
      </c>
      <c r="O54">
        <v>5</v>
      </c>
      <c r="P54" t="s">
        <v>182</v>
      </c>
    </row>
    <row r="55" spans="1:16" x14ac:dyDescent="0.35">
      <c r="A55" s="3">
        <v>846</v>
      </c>
      <c r="B55" t="s">
        <v>708</v>
      </c>
      <c r="C55" t="s">
        <v>52</v>
      </c>
      <c r="D55" t="s">
        <v>709</v>
      </c>
      <c r="E55" t="s">
        <v>710</v>
      </c>
      <c r="F55" t="s">
        <v>710</v>
      </c>
      <c r="G55" t="s">
        <v>711</v>
      </c>
      <c r="H55" t="s">
        <v>21</v>
      </c>
      <c r="I55" t="s">
        <v>22</v>
      </c>
      <c r="J55" t="s">
        <v>66</v>
      </c>
      <c r="K55" t="s">
        <v>60</v>
      </c>
      <c r="L55">
        <v>4</v>
      </c>
      <c r="M55">
        <v>3</v>
      </c>
      <c r="N55" t="s">
        <v>25</v>
      </c>
      <c r="O55">
        <v>5</v>
      </c>
      <c r="P55" t="s">
        <v>182</v>
      </c>
    </row>
    <row r="56" spans="1:16" x14ac:dyDescent="0.35">
      <c r="A56" s="3">
        <v>847</v>
      </c>
      <c r="B56" t="s">
        <v>708</v>
      </c>
      <c r="C56" t="s">
        <v>52</v>
      </c>
      <c r="D56" t="s">
        <v>709</v>
      </c>
      <c r="E56" t="s">
        <v>710</v>
      </c>
      <c r="F56" t="s">
        <v>710</v>
      </c>
      <c r="G56" t="s">
        <v>711</v>
      </c>
      <c r="H56" t="s">
        <v>21</v>
      </c>
      <c r="I56" t="s">
        <v>22</v>
      </c>
      <c r="J56" t="s">
        <v>68</v>
      </c>
      <c r="K56" t="s">
        <v>69</v>
      </c>
      <c r="L56">
        <v>1</v>
      </c>
      <c r="M56">
        <v>3</v>
      </c>
      <c r="N56" t="s">
        <v>219</v>
      </c>
      <c r="O56">
        <v>3</v>
      </c>
      <c r="P56" t="s">
        <v>182</v>
      </c>
    </row>
    <row r="57" spans="1:16" x14ac:dyDescent="0.35">
      <c r="A57" s="3">
        <v>849</v>
      </c>
      <c r="B57" t="s">
        <v>708</v>
      </c>
      <c r="C57" t="s">
        <v>52</v>
      </c>
      <c r="D57" t="s">
        <v>709</v>
      </c>
      <c r="E57" t="s">
        <v>710</v>
      </c>
      <c r="F57" t="s">
        <v>710</v>
      </c>
      <c r="G57" t="s">
        <v>711</v>
      </c>
      <c r="H57" t="s">
        <v>21</v>
      </c>
      <c r="I57" t="s">
        <v>22</v>
      </c>
      <c r="J57" t="s">
        <v>73</v>
      </c>
      <c r="K57" t="s">
        <v>69</v>
      </c>
      <c r="L57">
        <v>3</v>
      </c>
      <c r="M57">
        <v>3</v>
      </c>
      <c r="N57" t="s">
        <v>219</v>
      </c>
      <c r="O57">
        <v>3</v>
      </c>
      <c r="P57" t="s">
        <v>182</v>
      </c>
    </row>
    <row r="58" spans="1:16" x14ac:dyDescent="0.35">
      <c r="A58" s="3">
        <v>851</v>
      </c>
      <c r="B58" t="s">
        <v>708</v>
      </c>
      <c r="C58" t="s">
        <v>52</v>
      </c>
      <c r="D58" t="s">
        <v>709</v>
      </c>
      <c r="E58" t="s">
        <v>710</v>
      </c>
      <c r="F58" t="s">
        <v>710</v>
      </c>
      <c r="G58" t="s">
        <v>711</v>
      </c>
      <c r="H58" t="s">
        <v>21</v>
      </c>
      <c r="I58" t="s">
        <v>22</v>
      </c>
      <c r="J58" t="s">
        <v>77</v>
      </c>
      <c r="K58" t="s">
        <v>78</v>
      </c>
      <c r="L58">
        <v>1</v>
      </c>
      <c r="M58">
        <v>3</v>
      </c>
      <c r="N58" t="s">
        <v>161</v>
      </c>
      <c r="O58">
        <v>4</v>
      </c>
      <c r="P58" t="s">
        <v>182</v>
      </c>
    </row>
    <row r="59" spans="1:16" x14ac:dyDescent="0.35">
      <c r="A59" s="3">
        <v>857</v>
      </c>
      <c r="B59" t="s">
        <v>708</v>
      </c>
      <c r="C59" t="s">
        <v>52</v>
      </c>
      <c r="D59" t="s">
        <v>709</v>
      </c>
      <c r="E59" t="s">
        <v>710</v>
      </c>
      <c r="F59" t="s">
        <v>710</v>
      </c>
      <c r="G59" t="s">
        <v>711</v>
      </c>
      <c r="H59" t="s">
        <v>21</v>
      </c>
      <c r="I59" t="s">
        <v>22</v>
      </c>
      <c r="J59" t="s">
        <v>91</v>
      </c>
      <c r="K59" t="s">
        <v>87</v>
      </c>
      <c r="L59">
        <v>3</v>
      </c>
      <c r="M59">
        <v>3</v>
      </c>
      <c r="N59" t="s">
        <v>219</v>
      </c>
      <c r="O59">
        <v>7</v>
      </c>
      <c r="P59" t="s">
        <v>182</v>
      </c>
    </row>
    <row r="60" spans="1:16" x14ac:dyDescent="0.35">
      <c r="A60" s="3">
        <v>859</v>
      </c>
      <c r="B60" t="s">
        <v>708</v>
      </c>
      <c r="C60" t="s">
        <v>52</v>
      </c>
      <c r="D60" t="s">
        <v>709</v>
      </c>
      <c r="E60" t="s">
        <v>710</v>
      </c>
      <c r="F60" t="s">
        <v>710</v>
      </c>
      <c r="G60" t="s">
        <v>711</v>
      </c>
      <c r="H60" t="s">
        <v>21</v>
      </c>
      <c r="I60" t="s">
        <v>22</v>
      </c>
      <c r="J60" t="s">
        <v>23</v>
      </c>
      <c r="K60" t="s">
        <v>24</v>
      </c>
      <c r="L60">
        <v>1</v>
      </c>
      <c r="M60">
        <v>3</v>
      </c>
      <c r="N60" t="s">
        <v>219</v>
      </c>
      <c r="O60">
        <v>9</v>
      </c>
      <c r="P60" t="s">
        <v>182</v>
      </c>
    </row>
    <row r="61" spans="1:16" x14ac:dyDescent="0.35">
      <c r="A61" s="3">
        <v>945</v>
      </c>
      <c r="B61" t="s">
        <v>753</v>
      </c>
      <c r="C61" t="s">
        <v>52</v>
      </c>
      <c r="D61" t="s">
        <v>754</v>
      </c>
      <c r="E61" t="s">
        <v>755</v>
      </c>
      <c r="F61" t="s">
        <v>755</v>
      </c>
      <c r="G61" t="s">
        <v>752</v>
      </c>
      <c r="H61" t="s">
        <v>21</v>
      </c>
      <c r="I61" t="s">
        <v>22</v>
      </c>
      <c r="J61" t="s">
        <v>66</v>
      </c>
      <c r="K61" t="s">
        <v>60</v>
      </c>
      <c r="L61">
        <v>4</v>
      </c>
      <c r="M61">
        <v>3</v>
      </c>
      <c r="N61" t="s">
        <v>25</v>
      </c>
      <c r="O61">
        <v>5</v>
      </c>
      <c r="P61" t="s">
        <v>182</v>
      </c>
    </row>
    <row r="62" spans="1:16" x14ac:dyDescent="0.35">
      <c r="A62" s="3">
        <v>234</v>
      </c>
      <c r="B62" t="s">
        <v>212</v>
      </c>
      <c r="C62" t="s">
        <v>52</v>
      </c>
      <c r="D62" t="s">
        <v>213</v>
      </c>
      <c r="E62" t="s">
        <v>214</v>
      </c>
      <c r="F62" t="s">
        <v>214</v>
      </c>
      <c r="G62" t="s">
        <v>215</v>
      </c>
      <c r="H62" t="s">
        <v>216</v>
      </c>
      <c r="I62" t="s">
        <v>22</v>
      </c>
      <c r="J62" t="s">
        <v>71</v>
      </c>
      <c r="K62" t="s">
        <v>69</v>
      </c>
      <c r="L62">
        <v>2</v>
      </c>
      <c r="M62">
        <v>3</v>
      </c>
      <c r="N62" t="s">
        <v>219</v>
      </c>
      <c r="O62">
        <v>3</v>
      </c>
      <c r="P62" t="s">
        <v>182</v>
      </c>
    </row>
    <row r="63" spans="1:16" x14ac:dyDescent="0.35">
      <c r="A63" s="3">
        <v>256</v>
      </c>
      <c r="B63" t="s">
        <v>212</v>
      </c>
      <c r="C63" t="s">
        <v>52</v>
      </c>
      <c r="D63" t="s">
        <v>213</v>
      </c>
      <c r="E63" t="s">
        <v>214</v>
      </c>
      <c r="F63" t="s">
        <v>214</v>
      </c>
      <c r="G63" t="s">
        <v>215</v>
      </c>
      <c r="H63" t="s">
        <v>216</v>
      </c>
      <c r="I63" t="s">
        <v>22</v>
      </c>
      <c r="J63" t="s">
        <v>47</v>
      </c>
      <c r="K63" t="s">
        <v>41</v>
      </c>
      <c r="L63">
        <v>4</v>
      </c>
      <c r="M63">
        <v>3</v>
      </c>
      <c r="N63" t="s">
        <v>25</v>
      </c>
      <c r="O63">
        <v>6</v>
      </c>
      <c r="P63" t="s">
        <v>182</v>
      </c>
    </row>
    <row r="64" spans="1:16" x14ac:dyDescent="0.35">
      <c r="A64" s="3">
        <v>257</v>
      </c>
      <c r="B64" t="s">
        <v>212</v>
      </c>
      <c r="C64" t="s">
        <v>52</v>
      </c>
      <c r="D64" t="s">
        <v>213</v>
      </c>
      <c r="E64" t="s">
        <v>214</v>
      </c>
      <c r="F64" t="s">
        <v>214</v>
      </c>
      <c r="G64" t="s">
        <v>215</v>
      </c>
      <c r="H64" t="s">
        <v>216</v>
      </c>
      <c r="I64" t="s">
        <v>22</v>
      </c>
      <c r="J64" t="s">
        <v>49</v>
      </c>
      <c r="K64" t="s">
        <v>50</v>
      </c>
      <c r="L64">
        <v>1</v>
      </c>
      <c r="M64">
        <v>3</v>
      </c>
      <c r="N64" t="s">
        <v>223</v>
      </c>
      <c r="O64">
        <v>6</v>
      </c>
      <c r="P64" t="s">
        <v>182</v>
      </c>
    </row>
    <row r="65" spans="1:16" x14ac:dyDescent="0.35">
      <c r="A65" s="3">
        <v>715</v>
      </c>
      <c r="B65" t="s">
        <v>597</v>
      </c>
      <c r="C65" t="s">
        <v>52</v>
      </c>
      <c r="D65" t="s">
        <v>598</v>
      </c>
      <c r="E65" t="s">
        <v>599</v>
      </c>
      <c r="F65" t="s">
        <v>599</v>
      </c>
      <c r="G65" t="s">
        <v>568</v>
      </c>
      <c r="H65" t="s">
        <v>333</v>
      </c>
      <c r="I65" t="s">
        <v>22</v>
      </c>
      <c r="J65" t="s">
        <v>54</v>
      </c>
      <c r="K65" t="s">
        <v>55</v>
      </c>
      <c r="L65">
        <v>1</v>
      </c>
      <c r="M65">
        <v>3</v>
      </c>
      <c r="N65" t="s">
        <v>25</v>
      </c>
      <c r="O65">
        <v>5</v>
      </c>
      <c r="P65" t="s">
        <v>182</v>
      </c>
    </row>
    <row r="66" spans="1:16" x14ac:dyDescent="0.35">
      <c r="A66" s="3">
        <v>421</v>
      </c>
      <c r="B66" t="s">
        <v>366</v>
      </c>
      <c r="C66" t="s">
        <v>52</v>
      </c>
      <c r="D66" t="s">
        <v>367</v>
      </c>
      <c r="E66" t="s">
        <v>368</v>
      </c>
      <c r="F66" t="s">
        <v>368</v>
      </c>
      <c r="G66" t="s">
        <v>369</v>
      </c>
      <c r="H66" t="s">
        <v>21</v>
      </c>
      <c r="I66" t="s">
        <v>22</v>
      </c>
      <c r="J66" t="s">
        <v>56</v>
      </c>
      <c r="K66" t="s">
        <v>55</v>
      </c>
      <c r="L66">
        <v>2</v>
      </c>
      <c r="M66">
        <v>4</v>
      </c>
      <c r="N66" t="s">
        <v>25</v>
      </c>
      <c r="O66">
        <v>5</v>
      </c>
      <c r="P66" t="s">
        <v>182</v>
      </c>
    </row>
    <row r="67" spans="1:16" x14ac:dyDescent="0.35">
      <c r="A67" s="3">
        <v>437</v>
      </c>
      <c r="B67" t="s">
        <v>366</v>
      </c>
      <c r="C67" t="s">
        <v>52</v>
      </c>
      <c r="D67" t="s">
        <v>367</v>
      </c>
      <c r="E67" t="s">
        <v>368</v>
      </c>
      <c r="F67" t="s">
        <v>368</v>
      </c>
      <c r="G67" t="s">
        <v>369</v>
      </c>
      <c r="H67" t="s">
        <v>21</v>
      </c>
      <c r="I67" t="s">
        <v>22</v>
      </c>
      <c r="J67" t="s">
        <v>89</v>
      </c>
      <c r="K67" t="s">
        <v>87</v>
      </c>
      <c r="L67">
        <v>2</v>
      </c>
      <c r="M67">
        <v>4</v>
      </c>
      <c r="N67" t="s">
        <v>374</v>
      </c>
      <c r="O67">
        <v>8</v>
      </c>
      <c r="P67" t="s">
        <v>182</v>
      </c>
    </row>
    <row r="68" spans="1:16" x14ac:dyDescent="0.35">
      <c r="A68" s="3">
        <v>445</v>
      </c>
      <c r="B68" t="s">
        <v>366</v>
      </c>
      <c r="C68" t="s">
        <v>52</v>
      </c>
      <c r="D68" t="s">
        <v>367</v>
      </c>
      <c r="E68" t="s">
        <v>368</v>
      </c>
      <c r="F68" t="s">
        <v>368</v>
      </c>
      <c r="G68" t="s">
        <v>369</v>
      </c>
      <c r="H68" t="s">
        <v>21</v>
      </c>
      <c r="I68" t="s">
        <v>22</v>
      </c>
      <c r="J68" t="s">
        <v>34</v>
      </c>
      <c r="K68" t="s">
        <v>32</v>
      </c>
      <c r="L68">
        <v>2</v>
      </c>
      <c r="M68">
        <v>4</v>
      </c>
      <c r="N68" t="s">
        <v>374</v>
      </c>
      <c r="O68">
        <v>8</v>
      </c>
      <c r="P68" t="s">
        <v>182</v>
      </c>
    </row>
    <row r="69" spans="1:16" x14ac:dyDescent="0.35">
      <c r="A69" s="3">
        <v>839</v>
      </c>
      <c r="B69" t="s">
        <v>708</v>
      </c>
      <c r="C69" t="s">
        <v>52</v>
      </c>
      <c r="D69" t="s">
        <v>709</v>
      </c>
      <c r="E69" t="s">
        <v>710</v>
      </c>
      <c r="F69" t="s">
        <v>710</v>
      </c>
      <c r="G69" t="s">
        <v>711</v>
      </c>
      <c r="H69" t="s">
        <v>21</v>
      </c>
      <c r="I69" t="s">
        <v>22</v>
      </c>
      <c r="J69" t="s">
        <v>54</v>
      </c>
      <c r="K69" t="s">
        <v>55</v>
      </c>
      <c r="L69">
        <v>1</v>
      </c>
      <c r="M69">
        <v>4</v>
      </c>
      <c r="N69" t="s">
        <v>25</v>
      </c>
      <c r="O69">
        <v>5</v>
      </c>
      <c r="P69" t="s">
        <v>182</v>
      </c>
    </row>
    <row r="70" spans="1:16" x14ac:dyDescent="0.35">
      <c r="A70" s="3">
        <v>843</v>
      </c>
      <c r="B70" t="s">
        <v>708</v>
      </c>
      <c r="C70" t="s">
        <v>52</v>
      </c>
      <c r="D70" t="s">
        <v>709</v>
      </c>
      <c r="E70" t="s">
        <v>710</v>
      </c>
      <c r="F70" t="s">
        <v>710</v>
      </c>
      <c r="G70" t="s">
        <v>711</v>
      </c>
      <c r="H70" t="s">
        <v>21</v>
      </c>
      <c r="I70" t="s">
        <v>22</v>
      </c>
      <c r="J70" t="s">
        <v>59</v>
      </c>
      <c r="K70" t="s">
        <v>60</v>
      </c>
      <c r="L70">
        <v>1</v>
      </c>
      <c r="M70">
        <v>4</v>
      </c>
      <c r="N70" t="s">
        <v>161</v>
      </c>
      <c r="O70">
        <v>5</v>
      </c>
      <c r="P70" t="s">
        <v>182</v>
      </c>
    </row>
    <row r="71" spans="1:16" x14ac:dyDescent="0.35">
      <c r="A71" s="3">
        <v>845</v>
      </c>
      <c r="B71" t="s">
        <v>708</v>
      </c>
      <c r="C71" t="s">
        <v>52</v>
      </c>
      <c r="D71" t="s">
        <v>709</v>
      </c>
      <c r="E71" t="s">
        <v>710</v>
      </c>
      <c r="F71" t="s">
        <v>710</v>
      </c>
      <c r="G71" t="s">
        <v>711</v>
      </c>
      <c r="H71" t="s">
        <v>21</v>
      </c>
      <c r="I71" t="s">
        <v>22</v>
      </c>
      <c r="J71" t="s">
        <v>64</v>
      </c>
      <c r="K71" t="s">
        <v>60</v>
      </c>
      <c r="L71">
        <v>3</v>
      </c>
      <c r="M71">
        <v>4</v>
      </c>
      <c r="N71" t="s">
        <v>713</v>
      </c>
      <c r="O71">
        <v>5</v>
      </c>
      <c r="P71" t="s">
        <v>182</v>
      </c>
    </row>
    <row r="72" spans="1:16" x14ac:dyDescent="0.35">
      <c r="A72" s="3">
        <v>853</v>
      </c>
      <c r="B72" t="s">
        <v>708</v>
      </c>
      <c r="C72" t="s">
        <v>52</v>
      </c>
      <c r="D72" t="s">
        <v>709</v>
      </c>
      <c r="E72" t="s">
        <v>710</v>
      </c>
      <c r="F72" t="s">
        <v>710</v>
      </c>
      <c r="G72" t="s">
        <v>711</v>
      </c>
      <c r="H72" t="s">
        <v>21</v>
      </c>
      <c r="I72" t="s">
        <v>22</v>
      </c>
      <c r="J72" t="s">
        <v>82</v>
      </c>
      <c r="K72" t="s">
        <v>78</v>
      </c>
      <c r="L72">
        <v>3</v>
      </c>
      <c r="M72">
        <v>4</v>
      </c>
      <c r="N72" t="s">
        <v>498</v>
      </c>
      <c r="O72">
        <v>4</v>
      </c>
      <c r="P72" t="s">
        <v>182</v>
      </c>
    </row>
    <row r="73" spans="1:16" x14ac:dyDescent="0.35">
      <c r="A73" s="3">
        <v>854</v>
      </c>
      <c r="B73" t="s">
        <v>708</v>
      </c>
      <c r="C73" t="s">
        <v>52</v>
      </c>
      <c r="D73" t="s">
        <v>709</v>
      </c>
      <c r="E73" t="s">
        <v>710</v>
      </c>
      <c r="F73" t="s">
        <v>710</v>
      </c>
      <c r="G73" t="s">
        <v>711</v>
      </c>
      <c r="H73" t="s">
        <v>21</v>
      </c>
      <c r="I73" t="s">
        <v>22</v>
      </c>
      <c r="J73" t="s">
        <v>84</v>
      </c>
      <c r="K73" t="s">
        <v>78</v>
      </c>
      <c r="L73">
        <v>4</v>
      </c>
      <c r="M73">
        <v>4</v>
      </c>
      <c r="N73" t="s">
        <v>713</v>
      </c>
      <c r="O73">
        <v>4</v>
      </c>
      <c r="P73" t="s">
        <v>182</v>
      </c>
    </row>
    <row r="74" spans="1:16" x14ac:dyDescent="0.35">
      <c r="A74" s="3">
        <v>855</v>
      </c>
      <c r="B74" t="s">
        <v>708</v>
      </c>
      <c r="C74" t="s">
        <v>52</v>
      </c>
      <c r="D74" t="s">
        <v>709</v>
      </c>
      <c r="E74" t="s">
        <v>710</v>
      </c>
      <c r="F74" t="s">
        <v>710</v>
      </c>
      <c r="G74" t="s">
        <v>711</v>
      </c>
      <c r="H74" t="s">
        <v>21</v>
      </c>
      <c r="I74" t="s">
        <v>22</v>
      </c>
      <c r="J74" t="s">
        <v>86</v>
      </c>
      <c r="K74" t="s">
        <v>87</v>
      </c>
      <c r="L74">
        <v>1</v>
      </c>
      <c r="M74">
        <v>4</v>
      </c>
      <c r="N74" t="s">
        <v>498</v>
      </c>
      <c r="O74">
        <v>8</v>
      </c>
      <c r="P74" t="s">
        <v>182</v>
      </c>
    </row>
    <row r="75" spans="1:16" x14ac:dyDescent="0.35">
      <c r="A75" s="3">
        <v>871</v>
      </c>
      <c r="B75" t="s">
        <v>708</v>
      </c>
      <c r="C75" t="s">
        <v>52</v>
      </c>
      <c r="D75" t="s">
        <v>709</v>
      </c>
      <c r="E75" t="s">
        <v>710</v>
      </c>
      <c r="F75" t="s">
        <v>710</v>
      </c>
      <c r="G75" t="s">
        <v>711</v>
      </c>
      <c r="H75" t="s">
        <v>21</v>
      </c>
      <c r="I75" t="s">
        <v>22</v>
      </c>
      <c r="J75" t="s">
        <v>49</v>
      </c>
      <c r="K75" t="s">
        <v>50</v>
      </c>
      <c r="L75">
        <v>1</v>
      </c>
      <c r="M75">
        <v>4</v>
      </c>
      <c r="N75" t="s">
        <v>25</v>
      </c>
      <c r="O75">
        <v>6</v>
      </c>
      <c r="P75" t="s">
        <v>182</v>
      </c>
    </row>
    <row r="76" spans="1:16" x14ac:dyDescent="0.35">
      <c r="A76" s="3">
        <v>917</v>
      </c>
      <c r="B76" t="s">
        <v>749</v>
      </c>
      <c r="C76" t="s">
        <v>52</v>
      </c>
      <c r="D76" t="s">
        <v>750</v>
      </c>
      <c r="E76" t="s">
        <v>751</v>
      </c>
      <c r="F76" t="s">
        <v>751</v>
      </c>
      <c r="G76" t="s">
        <v>752</v>
      </c>
      <c r="H76" t="s">
        <v>21</v>
      </c>
      <c r="I76" t="s">
        <v>22</v>
      </c>
      <c r="J76" t="s">
        <v>77</v>
      </c>
      <c r="K76" t="s">
        <v>78</v>
      </c>
      <c r="L76">
        <v>1</v>
      </c>
      <c r="M76">
        <v>4</v>
      </c>
      <c r="N76" t="s">
        <v>25</v>
      </c>
      <c r="O76">
        <v>4</v>
      </c>
      <c r="P76" t="s">
        <v>182</v>
      </c>
    </row>
    <row r="77" spans="1:16" x14ac:dyDescent="0.35">
      <c r="A77" s="3">
        <v>226</v>
      </c>
      <c r="B77" t="s">
        <v>212</v>
      </c>
      <c r="C77" t="s">
        <v>52</v>
      </c>
      <c r="D77" t="s">
        <v>213</v>
      </c>
      <c r="E77" t="s">
        <v>214</v>
      </c>
      <c r="F77" t="s">
        <v>214</v>
      </c>
      <c r="G77" t="s">
        <v>215</v>
      </c>
      <c r="H77" t="s">
        <v>216</v>
      </c>
      <c r="I77" t="s">
        <v>22</v>
      </c>
      <c r="J77" t="s">
        <v>56</v>
      </c>
      <c r="K77" t="s">
        <v>55</v>
      </c>
      <c r="L77">
        <v>2</v>
      </c>
      <c r="M77">
        <v>4</v>
      </c>
      <c r="N77" t="s">
        <v>25</v>
      </c>
      <c r="O77">
        <v>5</v>
      </c>
      <c r="P77" t="s">
        <v>182</v>
      </c>
    </row>
    <row r="78" spans="1:16" x14ac:dyDescent="0.35">
      <c r="A78" s="3">
        <v>227</v>
      </c>
      <c r="B78" t="s">
        <v>212</v>
      </c>
      <c r="C78" t="s">
        <v>52</v>
      </c>
      <c r="D78" t="s">
        <v>213</v>
      </c>
      <c r="E78" t="s">
        <v>214</v>
      </c>
      <c r="F78" t="s">
        <v>214</v>
      </c>
      <c r="G78" t="s">
        <v>215</v>
      </c>
      <c r="H78" t="s">
        <v>216</v>
      </c>
      <c r="I78" t="s">
        <v>22</v>
      </c>
      <c r="J78" t="s">
        <v>57</v>
      </c>
      <c r="K78" t="s">
        <v>55</v>
      </c>
      <c r="L78">
        <v>3</v>
      </c>
      <c r="M78">
        <v>4</v>
      </c>
      <c r="N78" t="s">
        <v>25</v>
      </c>
      <c r="O78">
        <v>4</v>
      </c>
      <c r="P78" t="s">
        <v>182</v>
      </c>
    </row>
    <row r="79" spans="1:16" x14ac:dyDescent="0.35">
      <c r="A79" s="3">
        <v>230</v>
      </c>
      <c r="B79" t="s">
        <v>212</v>
      </c>
      <c r="C79" t="s">
        <v>52</v>
      </c>
      <c r="D79" t="s">
        <v>213</v>
      </c>
      <c r="E79" t="s">
        <v>214</v>
      </c>
      <c r="F79" t="s">
        <v>214</v>
      </c>
      <c r="G79" t="s">
        <v>215</v>
      </c>
      <c r="H79" t="s">
        <v>216</v>
      </c>
      <c r="I79" t="s">
        <v>22</v>
      </c>
      <c r="J79" t="s">
        <v>62</v>
      </c>
      <c r="K79" t="s">
        <v>60</v>
      </c>
      <c r="L79">
        <v>2</v>
      </c>
      <c r="M79">
        <v>4</v>
      </c>
      <c r="N79" t="s">
        <v>161</v>
      </c>
      <c r="O79">
        <v>5</v>
      </c>
      <c r="P79" t="s">
        <v>182</v>
      </c>
    </row>
    <row r="80" spans="1:16" x14ac:dyDescent="0.35">
      <c r="A80" s="3">
        <v>250</v>
      </c>
      <c r="B80" t="s">
        <v>212</v>
      </c>
      <c r="C80" t="s">
        <v>52</v>
      </c>
      <c r="D80" t="s">
        <v>213</v>
      </c>
      <c r="E80" t="s">
        <v>214</v>
      </c>
      <c r="F80" t="s">
        <v>214</v>
      </c>
      <c r="G80" t="s">
        <v>215</v>
      </c>
      <c r="H80" t="s">
        <v>216</v>
      </c>
      <c r="I80" t="s">
        <v>22</v>
      </c>
      <c r="J80" t="s">
        <v>34</v>
      </c>
      <c r="K80" t="s">
        <v>32</v>
      </c>
      <c r="L80">
        <v>2</v>
      </c>
      <c r="M80">
        <v>4</v>
      </c>
      <c r="N80" t="s">
        <v>220</v>
      </c>
      <c r="O80">
        <v>6</v>
      </c>
      <c r="P80" t="s">
        <v>182</v>
      </c>
    </row>
    <row r="81" spans="1:16" x14ac:dyDescent="0.35">
      <c r="A81" s="3">
        <v>254</v>
      </c>
      <c r="B81" t="s">
        <v>212</v>
      </c>
      <c r="C81" t="s">
        <v>52</v>
      </c>
      <c r="D81" t="s">
        <v>213</v>
      </c>
      <c r="E81" t="s">
        <v>214</v>
      </c>
      <c r="F81" t="s">
        <v>214</v>
      </c>
      <c r="G81" t="s">
        <v>215</v>
      </c>
      <c r="H81" t="s">
        <v>216</v>
      </c>
      <c r="I81" t="s">
        <v>22</v>
      </c>
      <c r="J81" t="s">
        <v>43</v>
      </c>
      <c r="K81" t="s">
        <v>41</v>
      </c>
      <c r="L81">
        <v>2</v>
      </c>
      <c r="M81">
        <v>4</v>
      </c>
      <c r="N81" t="s">
        <v>161</v>
      </c>
      <c r="O81">
        <v>13</v>
      </c>
      <c r="P81" t="s">
        <v>182</v>
      </c>
    </row>
    <row r="82" spans="1:16" x14ac:dyDescent="0.35">
      <c r="A82" s="3">
        <v>423</v>
      </c>
      <c r="B82" t="s">
        <v>366</v>
      </c>
      <c r="C82" t="s">
        <v>52</v>
      </c>
      <c r="D82" t="s">
        <v>367</v>
      </c>
      <c r="E82" t="s">
        <v>368</v>
      </c>
      <c r="F82" t="s">
        <v>368</v>
      </c>
      <c r="G82" t="s">
        <v>369</v>
      </c>
      <c r="H82" t="s">
        <v>21</v>
      </c>
      <c r="I82" t="s">
        <v>22</v>
      </c>
      <c r="J82" t="s">
        <v>58</v>
      </c>
      <c r="K82" t="s">
        <v>55</v>
      </c>
      <c r="L82">
        <v>4</v>
      </c>
      <c r="M82">
        <v>5</v>
      </c>
      <c r="N82" t="s">
        <v>25</v>
      </c>
      <c r="O82">
        <v>5</v>
      </c>
      <c r="P82" t="s">
        <v>182</v>
      </c>
    </row>
    <row r="83" spans="1:16" x14ac:dyDescent="0.35">
      <c r="A83" s="3">
        <v>433</v>
      </c>
      <c r="B83" t="s">
        <v>366</v>
      </c>
      <c r="C83" t="s">
        <v>52</v>
      </c>
      <c r="D83" t="s">
        <v>367</v>
      </c>
      <c r="E83" t="s">
        <v>368</v>
      </c>
      <c r="F83" t="s">
        <v>368</v>
      </c>
      <c r="G83" t="s">
        <v>369</v>
      </c>
      <c r="H83" t="s">
        <v>21</v>
      </c>
      <c r="I83" t="s">
        <v>22</v>
      </c>
      <c r="J83" t="s">
        <v>80</v>
      </c>
      <c r="K83" t="s">
        <v>78</v>
      </c>
      <c r="L83">
        <v>2</v>
      </c>
      <c r="M83">
        <v>5</v>
      </c>
      <c r="N83" t="s">
        <v>373</v>
      </c>
      <c r="O83">
        <v>4</v>
      </c>
      <c r="P83" t="s">
        <v>182</v>
      </c>
    </row>
    <row r="84" spans="1:16" x14ac:dyDescent="0.35">
      <c r="A84" s="3">
        <v>441</v>
      </c>
      <c r="B84" t="s">
        <v>366</v>
      </c>
      <c r="C84" t="s">
        <v>52</v>
      </c>
      <c r="D84" t="s">
        <v>367</v>
      </c>
      <c r="E84" t="s">
        <v>368</v>
      </c>
      <c r="F84" t="s">
        <v>368</v>
      </c>
      <c r="G84" t="s">
        <v>369</v>
      </c>
      <c r="H84" t="s">
        <v>21</v>
      </c>
      <c r="I84" t="s">
        <v>22</v>
      </c>
      <c r="J84" t="s">
        <v>28</v>
      </c>
      <c r="K84" t="s">
        <v>24</v>
      </c>
      <c r="L84">
        <v>2</v>
      </c>
      <c r="M84">
        <v>5</v>
      </c>
      <c r="N84" t="s">
        <v>218</v>
      </c>
      <c r="O84">
        <v>6</v>
      </c>
      <c r="P84" t="s">
        <v>182</v>
      </c>
    </row>
    <row r="85" spans="1:16" x14ac:dyDescent="0.35">
      <c r="A85" s="3">
        <v>450</v>
      </c>
      <c r="B85" t="s">
        <v>366</v>
      </c>
      <c r="C85" t="s">
        <v>52</v>
      </c>
      <c r="D85" t="s">
        <v>367</v>
      </c>
      <c r="E85" t="s">
        <v>368</v>
      </c>
      <c r="F85" t="s">
        <v>368</v>
      </c>
      <c r="G85" t="s">
        <v>369</v>
      </c>
      <c r="H85" t="s">
        <v>21</v>
      </c>
      <c r="I85" t="s">
        <v>22</v>
      </c>
      <c r="J85" t="s">
        <v>45</v>
      </c>
      <c r="K85" t="s">
        <v>41</v>
      </c>
      <c r="L85">
        <v>3</v>
      </c>
      <c r="M85">
        <v>5</v>
      </c>
      <c r="N85" t="s">
        <v>222</v>
      </c>
      <c r="O85">
        <v>6</v>
      </c>
      <c r="P85" t="s">
        <v>182</v>
      </c>
    </row>
    <row r="86" spans="1:16" x14ac:dyDescent="0.35">
      <c r="A86" s="3">
        <v>556</v>
      </c>
      <c r="B86" t="s">
        <v>468</v>
      </c>
      <c r="C86" t="s">
        <v>52</v>
      </c>
      <c r="D86" t="s">
        <v>469</v>
      </c>
      <c r="E86" t="s">
        <v>470</v>
      </c>
      <c r="F86" t="s">
        <v>470</v>
      </c>
      <c r="G86" t="s">
        <v>471</v>
      </c>
      <c r="H86" t="s">
        <v>21</v>
      </c>
      <c r="I86" t="s">
        <v>22</v>
      </c>
      <c r="J86" t="s">
        <v>59</v>
      </c>
      <c r="K86" t="s">
        <v>60</v>
      </c>
      <c r="L86">
        <v>1</v>
      </c>
      <c r="M86">
        <v>5</v>
      </c>
      <c r="N86" t="s">
        <v>472</v>
      </c>
      <c r="O86">
        <v>5</v>
      </c>
      <c r="P86" t="s">
        <v>182</v>
      </c>
    </row>
    <row r="87" spans="1:16" x14ac:dyDescent="0.35">
      <c r="A87" s="3">
        <v>559</v>
      </c>
      <c r="B87" t="s">
        <v>468</v>
      </c>
      <c r="C87" t="s">
        <v>52</v>
      </c>
      <c r="D87" t="s">
        <v>469</v>
      </c>
      <c r="E87" t="s">
        <v>470</v>
      </c>
      <c r="F87" t="s">
        <v>470</v>
      </c>
      <c r="G87" t="s">
        <v>471</v>
      </c>
      <c r="H87" t="s">
        <v>21</v>
      </c>
      <c r="I87" t="s">
        <v>22</v>
      </c>
      <c r="J87" t="s">
        <v>66</v>
      </c>
      <c r="K87" t="s">
        <v>60</v>
      </c>
      <c r="L87">
        <v>4</v>
      </c>
      <c r="M87">
        <v>5</v>
      </c>
      <c r="N87" t="s">
        <v>474</v>
      </c>
      <c r="O87">
        <v>5</v>
      </c>
      <c r="P87" t="s">
        <v>182</v>
      </c>
    </row>
    <row r="88" spans="1:16" x14ac:dyDescent="0.35">
      <c r="A88" s="3">
        <v>561</v>
      </c>
      <c r="B88" t="s">
        <v>468</v>
      </c>
      <c r="C88" t="s">
        <v>52</v>
      </c>
      <c r="D88" t="s">
        <v>469</v>
      </c>
      <c r="E88" t="s">
        <v>470</v>
      </c>
      <c r="F88" t="s">
        <v>470</v>
      </c>
      <c r="G88" t="s">
        <v>471</v>
      </c>
      <c r="H88" t="s">
        <v>21</v>
      </c>
      <c r="I88" t="s">
        <v>22</v>
      </c>
      <c r="J88" t="s">
        <v>71</v>
      </c>
      <c r="K88" t="s">
        <v>69</v>
      </c>
      <c r="L88">
        <v>2</v>
      </c>
      <c r="M88">
        <v>5</v>
      </c>
      <c r="N88" t="s">
        <v>372</v>
      </c>
      <c r="O88">
        <v>3</v>
      </c>
      <c r="P88" t="s">
        <v>182</v>
      </c>
    </row>
    <row r="89" spans="1:16" x14ac:dyDescent="0.35">
      <c r="A89" s="3">
        <v>848</v>
      </c>
      <c r="B89" t="s">
        <v>708</v>
      </c>
      <c r="C89" t="s">
        <v>52</v>
      </c>
      <c r="D89" t="s">
        <v>709</v>
      </c>
      <c r="E89" t="s">
        <v>710</v>
      </c>
      <c r="F89" t="s">
        <v>710</v>
      </c>
      <c r="G89" t="s">
        <v>711</v>
      </c>
      <c r="H89" t="s">
        <v>21</v>
      </c>
      <c r="I89" t="s">
        <v>22</v>
      </c>
      <c r="J89" t="s">
        <v>71</v>
      </c>
      <c r="K89" t="s">
        <v>69</v>
      </c>
      <c r="L89">
        <v>2</v>
      </c>
      <c r="M89">
        <v>5</v>
      </c>
      <c r="N89" t="s">
        <v>714</v>
      </c>
      <c r="O89">
        <v>4</v>
      </c>
      <c r="P89" t="s">
        <v>182</v>
      </c>
    </row>
    <row r="90" spans="1:16" x14ac:dyDescent="0.35">
      <c r="A90" s="3">
        <v>225</v>
      </c>
      <c r="B90" t="s">
        <v>212</v>
      </c>
      <c r="C90" t="s">
        <v>52</v>
      </c>
      <c r="D90" t="s">
        <v>213</v>
      </c>
      <c r="E90" t="s">
        <v>214</v>
      </c>
      <c r="F90" t="s">
        <v>214</v>
      </c>
      <c r="G90" t="s">
        <v>215</v>
      </c>
      <c r="H90" t="s">
        <v>216</v>
      </c>
      <c r="I90" t="s">
        <v>22</v>
      </c>
      <c r="J90" t="s">
        <v>54</v>
      </c>
      <c r="K90" t="s">
        <v>55</v>
      </c>
      <c r="L90">
        <v>1</v>
      </c>
      <c r="M90">
        <v>5</v>
      </c>
      <c r="N90" t="s">
        <v>25</v>
      </c>
      <c r="O90">
        <v>6</v>
      </c>
      <c r="P90" t="s">
        <v>182</v>
      </c>
    </row>
    <row r="91" spans="1:16" x14ac:dyDescent="0.35">
      <c r="A91" s="3">
        <v>231</v>
      </c>
      <c r="B91" t="s">
        <v>212</v>
      </c>
      <c r="C91" t="s">
        <v>52</v>
      </c>
      <c r="D91" t="s">
        <v>213</v>
      </c>
      <c r="E91" t="s">
        <v>214</v>
      </c>
      <c r="F91" t="s">
        <v>214</v>
      </c>
      <c r="G91" t="s">
        <v>215</v>
      </c>
      <c r="H91" t="s">
        <v>216</v>
      </c>
      <c r="I91" t="s">
        <v>22</v>
      </c>
      <c r="J91" t="s">
        <v>64</v>
      </c>
      <c r="K91" t="s">
        <v>60</v>
      </c>
      <c r="L91">
        <v>3</v>
      </c>
      <c r="M91">
        <v>5</v>
      </c>
      <c r="N91" t="s">
        <v>218</v>
      </c>
      <c r="O91">
        <v>5</v>
      </c>
      <c r="P91" t="s">
        <v>182</v>
      </c>
    </row>
    <row r="92" spans="1:16" x14ac:dyDescent="0.35">
      <c r="A92" s="3">
        <v>255</v>
      </c>
      <c r="B92" t="s">
        <v>212</v>
      </c>
      <c r="C92" t="s">
        <v>52</v>
      </c>
      <c r="D92" t="s">
        <v>213</v>
      </c>
      <c r="E92" t="s">
        <v>214</v>
      </c>
      <c r="F92" t="s">
        <v>214</v>
      </c>
      <c r="G92" t="s">
        <v>215</v>
      </c>
      <c r="H92" t="s">
        <v>216</v>
      </c>
      <c r="I92" t="s">
        <v>22</v>
      </c>
      <c r="J92" t="s">
        <v>45</v>
      </c>
      <c r="K92" t="s">
        <v>41</v>
      </c>
      <c r="L92">
        <v>3</v>
      </c>
      <c r="M92">
        <v>5</v>
      </c>
      <c r="N92" t="s">
        <v>222</v>
      </c>
      <c r="O92">
        <v>6</v>
      </c>
      <c r="P92" t="s">
        <v>182</v>
      </c>
    </row>
    <row r="93" spans="1:16" x14ac:dyDescent="0.35">
      <c r="A93" s="3">
        <v>177</v>
      </c>
      <c r="B93" t="s">
        <v>193</v>
      </c>
      <c r="C93" t="s">
        <v>52</v>
      </c>
      <c r="D93" t="s">
        <v>194</v>
      </c>
      <c r="E93" t="s">
        <v>195</v>
      </c>
      <c r="F93" t="s">
        <v>195</v>
      </c>
      <c r="G93" t="s">
        <v>196</v>
      </c>
      <c r="H93" t="s">
        <v>175</v>
      </c>
      <c r="I93" t="s">
        <v>176</v>
      </c>
      <c r="J93" t="s">
        <v>91</v>
      </c>
      <c r="K93" t="s">
        <v>87</v>
      </c>
      <c r="L93">
        <v>3</v>
      </c>
      <c r="M93">
        <v>5</v>
      </c>
      <c r="N93" t="s">
        <v>210</v>
      </c>
      <c r="O93">
        <v>8</v>
      </c>
      <c r="P93" t="s">
        <v>197</v>
      </c>
    </row>
    <row r="94" spans="1:16" x14ac:dyDescent="0.35">
      <c r="A94" s="3">
        <v>425</v>
      </c>
      <c r="B94" t="s">
        <v>366</v>
      </c>
      <c r="C94" t="s">
        <v>52</v>
      </c>
      <c r="D94" t="s">
        <v>367</v>
      </c>
      <c r="E94" t="s">
        <v>368</v>
      </c>
      <c r="F94" t="s">
        <v>368</v>
      </c>
      <c r="G94" t="s">
        <v>369</v>
      </c>
      <c r="H94" t="s">
        <v>21</v>
      </c>
      <c r="I94" t="s">
        <v>22</v>
      </c>
      <c r="J94" t="s">
        <v>62</v>
      </c>
      <c r="K94" t="s">
        <v>60</v>
      </c>
      <c r="L94">
        <v>2</v>
      </c>
      <c r="M94">
        <v>6</v>
      </c>
      <c r="N94" t="s">
        <v>223</v>
      </c>
      <c r="O94">
        <v>6</v>
      </c>
      <c r="P94" t="s">
        <v>182</v>
      </c>
    </row>
    <row r="95" spans="1:16" x14ac:dyDescent="0.35">
      <c r="A95" s="3">
        <v>552</v>
      </c>
      <c r="B95" t="s">
        <v>468</v>
      </c>
      <c r="C95" t="s">
        <v>52</v>
      </c>
      <c r="D95" t="s">
        <v>469</v>
      </c>
      <c r="E95" t="s">
        <v>470</v>
      </c>
      <c r="F95" t="s">
        <v>470</v>
      </c>
      <c r="G95" t="s">
        <v>471</v>
      </c>
      <c r="H95" t="s">
        <v>21</v>
      </c>
      <c r="I95" t="s">
        <v>22</v>
      </c>
      <c r="J95" t="s">
        <v>54</v>
      </c>
      <c r="K95" t="s">
        <v>55</v>
      </c>
      <c r="L95">
        <v>1</v>
      </c>
      <c r="M95">
        <v>6</v>
      </c>
      <c r="N95" t="s">
        <v>25</v>
      </c>
      <c r="O95">
        <v>5</v>
      </c>
      <c r="P95" t="s">
        <v>182</v>
      </c>
    </row>
    <row r="96" spans="1:16" x14ac:dyDescent="0.35">
      <c r="A96" s="3">
        <v>587</v>
      </c>
      <c r="B96" t="s">
        <v>480</v>
      </c>
      <c r="C96" t="s">
        <v>52</v>
      </c>
      <c r="D96" t="s">
        <v>481</v>
      </c>
      <c r="E96" t="s">
        <v>482</v>
      </c>
      <c r="F96" t="s">
        <v>482</v>
      </c>
      <c r="G96" t="s">
        <v>483</v>
      </c>
      <c r="H96" t="s">
        <v>21</v>
      </c>
      <c r="I96" t="s">
        <v>22</v>
      </c>
      <c r="J96" t="s">
        <v>91</v>
      </c>
      <c r="K96" t="s">
        <v>87</v>
      </c>
      <c r="L96">
        <v>3</v>
      </c>
      <c r="M96">
        <v>6</v>
      </c>
      <c r="N96" t="s">
        <v>497</v>
      </c>
      <c r="O96">
        <v>8</v>
      </c>
      <c r="P96" t="s">
        <v>182</v>
      </c>
    </row>
    <row r="97" spans="1:16" x14ac:dyDescent="0.35">
      <c r="A97" s="3">
        <v>412</v>
      </c>
      <c r="B97" t="s">
        <v>178</v>
      </c>
      <c r="C97" t="s">
        <v>52</v>
      </c>
      <c r="D97" t="s">
        <v>358</v>
      </c>
      <c r="E97" t="s">
        <v>359</v>
      </c>
      <c r="F97" t="s">
        <v>359</v>
      </c>
      <c r="G97" t="s">
        <v>360</v>
      </c>
      <c r="H97" t="s">
        <v>175</v>
      </c>
      <c r="I97" t="s">
        <v>22</v>
      </c>
      <c r="J97" t="s">
        <v>77</v>
      </c>
      <c r="K97" t="s">
        <v>78</v>
      </c>
      <c r="L97">
        <v>1</v>
      </c>
      <c r="M97">
        <v>6</v>
      </c>
      <c r="N97" t="s">
        <v>365</v>
      </c>
      <c r="O97">
        <v>4</v>
      </c>
      <c r="P97" t="s">
        <v>182</v>
      </c>
    </row>
    <row r="98" spans="1:16" x14ac:dyDescent="0.35">
      <c r="A98" s="3">
        <v>558</v>
      </c>
      <c r="B98" t="s">
        <v>468</v>
      </c>
      <c r="C98" t="s">
        <v>52</v>
      </c>
      <c r="D98" t="s">
        <v>469</v>
      </c>
      <c r="E98" t="s">
        <v>470</v>
      </c>
      <c r="F98" t="s">
        <v>470</v>
      </c>
      <c r="G98" t="s">
        <v>471</v>
      </c>
      <c r="H98" t="s">
        <v>21</v>
      </c>
      <c r="I98" t="s">
        <v>22</v>
      </c>
      <c r="J98" t="s">
        <v>64</v>
      </c>
      <c r="K98" t="s">
        <v>60</v>
      </c>
      <c r="L98">
        <v>3</v>
      </c>
      <c r="M98">
        <v>7</v>
      </c>
      <c r="N98" t="s">
        <v>473</v>
      </c>
      <c r="O98">
        <v>5</v>
      </c>
      <c r="P98" t="s">
        <v>182</v>
      </c>
    </row>
    <row r="99" spans="1:16" x14ac:dyDescent="0.35">
      <c r="A99" s="3">
        <v>838</v>
      </c>
      <c r="B99" t="s">
        <v>683</v>
      </c>
      <c r="C99" t="s">
        <v>52</v>
      </c>
      <c r="D99" t="s">
        <v>684</v>
      </c>
      <c r="E99" t="s">
        <v>685</v>
      </c>
      <c r="F99" t="s">
        <v>685</v>
      </c>
      <c r="G99" t="s">
        <v>686</v>
      </c>
      <c r="H99" t="s">
        <v>21</v>
      </c>
      <c r="I99" t="s">
        <v>22</v>
      </c>
      <c r="J99" t="s">
        <v>31</v>
      </c>
      <c r="K99" t="s">
        <v>32</v>
      </c>
      <c r="L99">
        <v>1</v>
      </c>
      <c r="M99">
        <v>7</v>
      </c>
      <c r="N99" t="s">
        <v>707</v>
      </c>
      <c r="O99">
        <v>1</v>
      </c>
      <c r="P99" t="s">
        <v>177</v>
      </c>
    </row>
    <row r="100" spans="1:16" x14ac:dyDescent="0.35">
      <c r="A100" s="3">
        <v>863</v>
      </c>
      <c r="B100" t="s">
        <v>708</v>
      </c>
      <c r="C100" t="s">
        <v>52</v>
      </c>
      <c r="D100" t="s">
        <v>709</v>
      </c>
      <c r="E100" t="s">
        <v>710</v>
      </c>
      <c r="F100" t="s">
        <v>710</v>
      </c>
      <c r="G100" t="s">
        <v>711</v>
      </c>
      <c r="H100" t="s">
        <v>21</v>
      </c>
      <c r="I100" t="s">
        <v>22</v>
      </c>
      <c r="J100" t="s">
        <v>31</v>
      </c>
      <c r="K100" t="s">
        <v>32</v>
      </c>
      <c r="L100">
        <v>1</v>
      </c>
      <c r="M100">
        <v>7</v>
      </c>
      <c r="N100" t="s">
        <v>286</v>
      </c>
      <c r="O100">
        <v>8</v>
      </c>
      <c r="P100" t="s">
        <v>182</v>
      </c>
    </row>
    <row r="101" spans="1:16" x14ac:dyDescent="0.35">
      <c r="A101" s="3">
        <v>591</v>
      </c>
      <c r="B101" t="s">
        <v>480</v>
      </c>
      <c r="C101" t="s">
        <v>52</v>
      </c>
      <c r="D101" t="s">
        <v>481</v>
      </c>
      <c r="E101" t="s">
        <v>482</v>
      </c>
      <c r="F101" t="s">
        <v>482</v>
      </c>
      <c r="G101" t="s">
        <v>483</v>
      </c>
      <c r="H101" t="s">
        <v>21</v>
      </c>
      <c r="I101" t="s">
        <v>22</v>
      </c>
      <c r="J101" t="s">
        <v>29</v>
      </c>
      <c r="K101" t="s">
        <v>24</v>
      </c>
      <c r="L101">
        <v>3</v>
      </c>
      <c r="M101">
        <v>8</v>
      </c>
      <c r="N101" t="s">
        <v>498</v>
      </c>
      <c r="O101">
        <v>9</v>
      </c>
      <c r="P101" t="s">
        <v>182</v>
      </c>
    </row>
    <row r="102" spans="1:16" x14ac:dyDescent="0.35">
      <c r="A102" s="3">
        <v>964</v>
      </c>
      <c r="B102" t="s">
        <v>753</v>
      </c>
      <c r="C102" t="s">
        <v>52</v>
      </c>
      <c r="D102" t="s">
        <v>754</v>
      </c>
      <c r="E102" t="s">
        <v>755</v>
      </c>
      <c r="F102" t="s">
        <v>755</v>
      </c>
      <c r="G102" t="s">
        <v>752</v>
      </c>
      <c r="H102" t="s">
        <v>21</v>
      </c>
      <c r="I102" t="s">
        <v>22</v>
      </c>
      <c r="J102" t="s">
        <v>36</v>
      </c>
      <c r="K102" t="s">
        <v>32</v>
      </c>
      <c r="L102">
        <v>3</v>
      </c>
      <c r="M102">
        <v>8</v>
      </c>
      <c r="N102" t="s">
        <v>25</v>
      </c>
      <c r="O102">
        <v>8</v>
      </c>
      <c r="P102" t="s">
        <v>182</v>
      </c>
    </row>
    <row r="103" spans="1:16" x14ac:dyDescent="0.35">
      <c r="A103" s="3">
        <v>1120</v>
      </c>
      <c r="B103" t="s">
        <v>836</v>
      </c>
      <c r="C103" t="s">
        <v>52</v>
      </c>
      <c r="D103" t="s">
        <v>837</v>
      </c>
      <c r="E103" t="s">
        <v>838</v>
      </c>
      <c r="F103" t="s">
        <v>838</v>
      </c>
      <c r="G103" t="s">
        <v>839</v>
      </c>
      <c r="H103" t="s">
        <v>21</v>
      </c>
      <c r="I103" t="s">
        <v>22</v>
      </c>
      <c r="J103" t="s">
        <v>57</v>
      </c>
      <c r="K103" t="s">
        <v>55</v>
      </c>
      <c r="L103">
        <v>3</v>
      </c>
      <c r="M103">
        <v>8</v>
      </c>
      <c r="N103" t="s">
        <v>25</v>
      </c>
      <c r="O103">
        <v>5</v>
      </c>
      <c r="P103" t="s">
        <v>26</v>
      </c>
    </row>
    <row r="104" spans="1:16" x14ac:dyDescent="0.35">
      <c r="A104" s="3">
        <v>1124</v>
      </c>
      <c r="B104" t="s">
        <v>836</v>
      </c>
      <c r="C104" t="s">
        <v>52</v>
      </c>
      <c r="D104" t="s">
        <v>837</v>
      </c>
      <c r="E104" t="s">
        <v>838</v>
      </c>
      <c r="F104" t="s">
        <v>838</v>
      </c>
      <c r="G104" t="s">
        <v>839</v>
      </c>
      <c r="H104" t="s">
        <v>21</v>
      </c>
      <c r="I104" t="s">
        <v>22</v>
      </c>
      <c r="J104" t="s">
        <v>64</v>
      </c>
      <c r="K104" t="s">
        <v>60</v>
      </c>
      <c r="L104">
        <v>3</v>
      </c>
      <c r="M104">
        <v>8</v>
      </c>
      <c r="N104" t="s">
        <v>161</v>
      </c>
      <c r="O104">
        <v>5</v>
      </c>
      <c r="P104" t="s">
        <v>26</v>
      </c>
    </row>
    <row r="105" spans="1:16" x14ac:dyDescent="0.35">
      <c r="A105" s="3">
        <v>1128</v>
      </c>
      <c r="B105" t="s">
        <v>836</v>
      </c>
      <c r="C105" t="s">
        <v>52</v>
      </c>
      <c r="D105" t="s">
        <v>837</v>
      </c>
      <c r="E105" t="s">
        <v>838</v>
      </c>
      <c r="F105" t="s">
        <v>838</v>
      </c>
      <c r="G105" t="s">
        <v>839</v>
      </c>
      <c r="H105" t="s">
        <v>21</v>
      </c>
      <c r="I105" t="s">
        <v>22</v>
      </c>
      <c r="J105" t="s">
        <v>73</v>
      </c>
      <c r="K105" t="s">
        <v>69</v>
      </c>
      <c r="L105">
        <v>3</v>
      </c>
      <c r="M105">
        <v>8</v>
      </c>
      <c r="N105" t="s">
        <v>161</v>
      </c>
      <c r="O105">
        <v>5</v>
      </c>
      <c r="P105" t="s">
        <v>26</v>
      </c>
    </row>
    <row r="106" spans="1:16" x14ac:dyDescent="0.35">
      <c r="A106" s="3">
        <v>1132</v>
      </c>
      <c r="B106" t="s">
        <v>836</v>
      </c>
      <c r="C106" t="s">
        <v>52</v>
      </c>
      <c r="D106" t="s">
        <v>837</v>
      </c>
      <c r="E106" t="s">
        <v>838</v>
      </c>
      <c r="F106" t="s">
        <v>838</v>
      </c>
      <c r="G106" t="s">
        <v>839</v>
      </c>
      <c r="H106" t="s">
        <v>21</v>
      </c>
      <c r="I106" t="s">
        <v>22</v>
      </c>
      <c r="J106" t="s">
        <v>82</v>
      </c>
      <c r="K106" t="s">
        <v>78</v>
      </c>
      <c r="L106">
        <v>3</v>
      </c>
      <c r="M106">
        <v>8</v>
      </c>
      <c r="N106" t="s">
        <v>161</v>
      </c>
      <c r="O106">
        <v>5</v>
      </c>
      <c r="P106" t="s">
        <v>26</v>
      </c>
    </row>
    <row r="107" spans="1:16" x14ac:dyDescent="0.35">
      <c r="A107" s="3">
        <v>1136</v>
      </c>
      <c r="B107" t="s">
        <v>836</v>
      </c>
      <c r="C107" t="s">
        <v>52</v>
      </c>
      <c r="D107" t="s">
        <v>837</v>
      </c>
      <c r="E107" t="s">
        <v>838</v>
      </c>
      <c r="F107" t="s">
        <v>838</v>
      </c>
      <c r="G107" t="s">
        <v>839</v>
      </c>
      <c r="H107" t="s">
        <v>21</v>
      </c>
      <c r="I107" t="s">
        <v>22</v>
      </c>
      <c r="J107" t="s">
        <v>91</v>
      </c>
      <c r="K107" t="s">
        <v>87</v>
      </c>
      <c r="L107">
        <v>3</v>
      </c>
      <c r="M107">
        <v>8</v>
      </c>
      <c r="N107" t="s">
        <v>161</v>
      </c>
      <c r="O107">
        <v>5</v>
      </c>
      <c r="P107" t="s">
        <v>26</v>
      </c>
    </row>
    <row r="108" spans="1:16" x14ac:dyDescent="0.35">
      <c r="A108" s="3">
        <v>1140</v>
      </c>
      <c r="B108" t="s">
        <v>836</v>
      </c>
      <c r="C108" t="s">
        <v>52</v>
      </c>
      <c r="D108" t="s">
        <v>837</v>
      </c>
      <c r="E108" t="s">
        <v>838</v>
      </c>
      <c r="F108" t="s">
        <v>838</v>
      </c>
      <c r="G108" t="s">
        <v>839</v>
      </c>
      <c r="H108" t="s">
        <v>21</v>
      </c>
      <c r="I108" t="s">
        <v>22</v>
      </c>
      <c r="J108" t="s">
        <v>29</v>
      </c>
      <c r="K108" t="s">
        <v>24</v>
      </c>
      <c r="L108">
        <v>3</v>
      </c>
      <c r="M108">
        <v>8</v>
      </c>
      <c r="N108" t="s">
        <v>161</v>
      </c>
      <c r="O108">
        <v>5</v>
      </c>
      <c r="P108" t="s">
        <v>26</v>
      </c>
    </row>
    <row r="109" spans="1:16" x14ac:dyDescent="0.35">
      <c r="A109" s="3">
        <v>1144</v>
      </c>
      <c r="B109" t="s">
        <v>836</v>
      </c>
      <c r="C109" t="s">
        <v>52</v>
      </c>
      <c r="D109" t="s">
        <v>837</v>
      </c>
      <c r="E109" t="s">
        <v>838</v>
      </c>
      <c r="F109" t="s">
        <v>838</v>
      </c>
      <c r="G109" t="s">
        <v>839</v>
      </c>
      <c r="H109" t="s">
        <v>21</v>
      </c>
      <c r="I109" t="s">
        <v>22</v>
      </c>
      <c r="J109" t="s">
        <v>36</v>
      </c>
      <c r="K109" t="s">
        <v>32</v>
      </c>
      <c r="L109">
        <v>3</v>
      </c>
      <c r="M109">
        <v>8</v>
      </c>
      <c r="N109" t="s">
        <v>161</v>
      </c>
      <c r="O109">
        <v>5</v>
      </c>
      <c r="P109" t="s">
        <v>26</v>
      </c>
    </row>
    <row r="110" spans="1:16" x14ac:dyDescent="0.35">
      <c r="A110" s="3">
        <v>1148</v>
      </c>
      <c r="B110" t="s">
        <v>836</v>
      </c>
      <c r="C110" t="s">
        <v>52</v>
      </c>
      <c r="D110" t="s">
        <v>837</v>
      </c>
      <c r="E110" t="s">
        <v>838</v>
      </c>
      <c r="F110" t="s">
        <v>838</v>
      </c>
      <c r="G110" t="s">
        <v>839</v>
      </c>
      <c r="H110" t="s">
        <v>21</v>
      </c>
      <c r="I110" t="s">
        <v>22</v>
      </c>
      <c r="J110" t="s">
        <v>45</v>
      </c>
      <c r="K110" t="s">
        <v>41</v>
      </c>
      <c r="L110">
        <v>3</v>
      </c>
      <c r="M110">
        <v>8</v>
      </c>
      <c r="N110" t="s">
        <v>161</v>
      </c>
      <c r="O110">
        <v>5</v>
      </c>
      <c r="P110" t="s">
        <v>26</v>
      </c>
    </row>
    <row r="111" spans="1:16" x14ac:dyDescent="0.35">
      <c r="A111" s="3">
        <v>844</v>
      </c>
      <c r="B111" t="s">
        <v>708</v>
      </c>
      <c r="C111" t="s">
        <v>52</v>
      </c>
      <c r="D111" t="s">
        <v>709</v>
      </c>
      <c r="E111" t="s">
        <v>710</v>
      </c>
      <c r="F111" t="s">
        <v>710</v>
      </c>
      <c r="G111" t="s">
        <v>711</v>
      </c>
      <c r="H111" t="s">
        <v>21</v>
      </c>
      <c r="I111" t="s">
        <v>22</v>
      </c>
      <c r="J111" t="s">
        <v>62</v>
      </c>
      <c r="K111" t="s">
        <v>60</v>
      </c>
      <c r="L111">
        <v>2</v>
      </c>
      <c r="M111">
        <v>9</v>
      </c>
      <c r="N111" t="s">
        <v>712</v>
      </c>
      <c r="O111">
        <v>6</v>
      </c>
      <c r="P111" t="s">
        <v>182</v>
      </c>
    </row>
    <row r="112" spans="1:16" x14ac:dyDescent="0.35">
      <c r="A112" s="3">
        <v>429</v>
      </c>
      <c r="B112" t="s">
        <v>366</v>
      </c>
      <c r="C112" t="s">
        <v>52</v>
      </c>
      <c r="D112" t="s">
        <v>367</v>
      </c>
      <c r="E112" t="s">
        <v>368</v>
      </c>
      <c r="F112" t="s">
        <v>368</v>
      </c>
      <c r="G112" t="s">
        <v>369</v>
      </c>
      <c r="H112" t="s">
        <v>21</v>
      </c>
      <c r="I112" t="s">
        <v>22</v>
      </c>
      <c r="J112" t="s">
        <v>71</v>
      </c>
      <c r="K112" t="s">
        <v>69</v>
      </c>
      <c r="L112">
        <v>2</v>
      </c>
      <c r="M112">
        <v>11</v>
      </c>
      <c r="N112" t="s">
        <v>371</v>
      </c>
      <c r="O112">
        <v>4</v>
      </c>
      <c r="P112" t="s">
        <v>182</v>
      </c>
    </row>
    <row r="113" spans="1:16" x14ac:dyDescent="0.35">
      <c r="A113" s="3">
        <v>856</v>
      </c>
      <c r="B113" t="s">
        <v>708</v>
      </c>
      <c r="C113" t="s">
        <v>52</v>
      </c>
      <c r="D113" t="s">
        <v>709</v>
      </c>
      <c r="E113" t="s">
        <v>710</v>
      </c>
      <c r="F113" t="s">
        <v>710</v>
      </c>
      <c r="G113" t="s">
        <v>711</v>
      </c>
      <c r="H113" t="s">
        <v>21</v>
      </c>
      <c r="I113" t="s">
        <v>22</v>
      </c>
      <c r="J113" t="s">
        <v>89</v>
      </c>
      <c r="K113" t="s">
        <v>87</v>
      </c>
      <c r="L113">
        <v>2</v>
      </c>
      <c r="M113">
        <v>11</v>
      </c>
      <c r="N113" t="s">
        <v>716</v>
      </c>
      <c r="O113">
        <v>8</v>
      </c>
      <c r="P113" t="s">
        <v>182</v>
      </c>
    </row>
    <row r="114" spans="1:16" x14ac:dyDescent="0.35">
      <c r="A114" s="3">
        <v>122</v>
      </c>
      <c r="B114" t="s">
        <v>157</v>
      </c>
      <c r="C114" t="s">
        <v>52</v>
      </c>
      <c r="D114" t="s">
        <v>158</v>
      </c>
      <c r="E114" t="s">
        <v>159</v>
      </c>
      <c r="F114" t="s">
        <v>159</v>
      </c>
      <c r="G114" t="s">
        <v>160</v>
      </c>
      <c r="H114" t="s">
        <v>21</v>
      </c>
      <c r="I114" t="s">
        <v>22</v>
      </c>
      <c r="J114" t="s">
        <v>36</v>
      </c>
      <c r="K114" t="s">
        <v>32</v>
      </c>
      <c r="L114">
        <v>3</v>
      </c>
      <c r="M114">
        <v>13</v>
      </c>
      <c r="N114" t="s">
        <v>164</v>
      </c>
      <c r="O114">
        <v>8</v>
      </c>
    </row>
    <row r="115" spans="1:16" x14ac:dyDescent="0.35">
      <c r="A115" s="3">
        <v>188</v>
      </c>
      <c r="B115" t="s">
        <v>193</v>
      </c>
      <c r="C115" t="s">
        <v>52</v>
      </c>
      <c r="D115" t="s">
        <v>194</v>
      </c>
      <c r="E115" t="s">
        <v>195</v>
      </c>
      <c r="F115" t="s">
        <v>195</v>
      </c>
      <c r="G115" t="s">
        <v>196</v>
      </c>
      <c r="H115" t="s">
        <v>175</v>
      </c>
      <c r="I115" t="s">
        <v>176</v>
      </c>
      <c r="J115" t="s">
        <v>43</v>
      </c>
      <c r="K115" t="s">
        <v>41</v>
      </c>
      <c r="L115">
        <v>2</v>
      </c>
      <c r="M115">
        <v>13</v>
      </c>
      <c r="N115" t="s">
        <v>25</v>
      </c>
      <c r="O115">
        <v>14</v>
      </c>
      <c r="P115" t="s">
        <v>197</v>
      </c>
    </row>
    <row r="116" spans="1:16" x14ac:dyDescent="0.35">
      <c r="A116" s="3">
        <v>121</v>
      </c>
      <c r="B116" t="s">
        <v>157</v>
      </c>
      <c r="C116" t="s">
        <v>52</v>
      </c>
      <c r="D116" t="s">
        <v>158</v>
      </c>
      <c r="E116" t="s">
        <v>159</v>
      </c>
      <c r="F116" t="s">
        <v>159</v>
      </c>
      <c r="G116" t="s">
        <v>160</v>
      </c>
      <c r="H116" t="s">
        <v>21</v>
      </c>
      <c r="I116" t="s">
        <v>22</v>
      </c>
      <c r="J116" t="s">
        <v>34</v>
      </c>
      <c r="K116" t="s">
        <v>32</v>
      </c>
      <c r="L116">
        <v>2</v>
      </c>
      <c r="M116">
        <v>14</v>
      </c>
      <c r="N116" t="s">
        <v>163</v>
      </c>
      <c r="O116">
        <v>9</v>
      </c>
    </row>
    <row r="117" spans="1:16" x14ac:dyDescent="0.35">
      <c r="A117" s="3">
        <v>408</v>
      </c>
      <c r="B117" t="s">
        <v>178</v>
      </c>
      <c r="C117" t="s">
        <v>52</v>
      </c>
      <c r="D117" t="s">
        <v>358</v>
      </c>
      <c r="E117" t="s">
        <v>359</v>
      </c>
      <c r="F117" t="s">
        <v>359</v>
      </c>
      <c r="G117" t="s">
        <v>360</v>
      </c>
      <c r="H117" t="s">
        <v>175</v>
      </c>
      <c r="I117" t="s">
        <v>22</v>
      </c>
      <c r="J117" t="s">
        <v>68</v>
      </c>
      <c r="K117" t="s">
        <v>69</v>
      </c>
      <c r="L117">
        <v>1</v>
      </c>
      <c r="M117">
        <v>14</v>
      </c>
      <c r="N117" t="s">
        <v>25</v>
      </c>
      <c r="O117">
        <v>4</v>
      </c>
      <c r="P117" t="s">
        <v>182</v>
      </c>
    </row>
    <row r="118" spans="1:16" x14ac:dyDescent="0.35">
      <c r="A118" s="3">
        <v>557</v>
      </c>
      <c r="B118" t="s">
        <v>468</v>
      </c>
      <c r="C118" t="s">
        <v>52</v>
      </c>
      <c r="D118" t="s">
        <v>469</v>
      </c>
      <c r="E118" t="s">
        <v>470</v>
      </c>
      <c r="F118" t="s">
        <v>470</v>
      </c>
      <c r="G118" t="s">
        <v>471</v>
      </c>
      <c r="H118" t="s">
        <v>21</v>
      </c>
      <c r="I118" t="s">
        <v>22</v>
      </c>
      <c r="J118" t="s">
        <v>62</v>
      </c>
      <c r="K118" t="s">
        <v>60</v>
      </c>
      <c r="L118">
        <v>2</v>
      </c>
      <c r="M118">
        <v>15</v>
      </c>
      <c r="N118" t="s">
        <v>222</v>
      </c>
      <c r="O118">
        <v>6</v>
      </c>
      <c r="P118" t="s">
        <v>182</v>
      </c>
    </row>
    <row r="119" spans="1:16" x14ac:dyDescent="0.35">
      <c r="A119" s="3">
        <v>98</v>
      </c>
      <c r="B119" t="s">
        <v>157</v>
      </c>
      <c r="C119" t="s">
        <v>52</v>
      </c>
      <c r="D119" t="s">
        <v>158</v>
      </c>
      <c r="E119" t="s">
        <v>159</v>
      </c>
      <c r="F119" t="s">
        <v>159</v>
      </c>
      <c r="G119" t="s">
        <v>160</v>
      </c>
      <c r="H119" t="s">
        <v>21</v>
      </c>
      <c r="I119" t="s">
        <v>22</v>
      </c>
      <c r="J119" t="s">
        <v>57</v>
      </c>
      <c r="K119" t="s">
        <v>55</v>
      </c>
      <c r="L119">
        <v>3</v>
      </c>
      <c r="M119">
        <v>16</v>
      </c>
      <c r="N119" t="s">
        <v>25</v>
      </c>
      <c r="O119">
        <v>9</v>
      </c>
    </row>
    <row r="120" spans="1:16" x14ac:dyDescent="0.35">
      <c r="A120" s="3">
        <v>102</v>
      </c>
      <c r="B120" t="s">
        <v>157</v>
      </c>
      <c r="C120" t="s">
        <v>52</v>
      </c>
      <c r="D120" t="s">
        <v>158</v>
      </c>
      <c r="E120" t="s">
        <v>159</v>
      </c>
      <c r="F120" t="s">
        <v>159</v>
      </c>
      <c r="G120" t="s">
        <v>160</v>
      </c>
      <c r="H120" t="s">
        <v>21</v>
      </c>
      <c r="I120" t="s">
        <v>22</v>
      </c>
      <c r="J120" t="s">
        <v>64</v>
      </c>
      <c r="K120" t="s">
        <v>60</v>
      </c>
      <c r="L120">
        <v>3</v>
      </c>
      <c r="M120">
        <v>16</v>
      </c>
      <c r="N120" t="s">
        <v>161</v>
      </c>
      <c r="O120">
        <v>9</v>
      </c>
    </row>
    <row r="121" spans="1:16" x14ac:dyDescent="0.35">
      <c r="A121" s="3">
        <v>106</v>
      </c>
      <c r="B121" t="s">
        <v>157</v>
      </c>
      <c r="C121" t="s">
        <v>52</v>
      </c>
      <c r="D121" t="s">
        <v>158</v>
      </c>
      <c r="E121" t="s">
        <v>159</v>
      </c>
      <c r="F121" t="s">
        <v>159</v>
      </c>
      <c r="G121" t="s">
        <v>160</v>
      </c>
      <c r="H121" t="s">
        <v>21</v>
      </c>
      <c r="I121" t="s">
        <v>22</v>
      </c>
      <c r="J121" t="s">
        <v>73</v>
      </c>
      <c r="K121" t="s">
        <v>69</v>
      </c>
      <c r="L121">
        <v>3</v>
      </c>
      <c r="M121">
        <v>16</v>
      </c>
      <c r="N121" t="s">
        <v>161</v>
      </c>
      <c r="O121">
        <v>9</v>
      </c>
    </row>
    <row r="122" spans="1:16" x14ac:dyDescent="0.35">
      <c r="A122" s="3">
        <v>110</v>
      </c>
      <c r="B122" t="s">
        <v>157</v>
      </c>
      <c r="C122" t="s">
        <v>52</v>
      </c>
      <c r="D122" t="s">
        <v>158</v>
      </c>
      <c r="E122" t="s">
        <v>159</v>
      </c>
      <c r="F122" t="s">
        <v>159</v>
      </c>
      <c r="G122" t="s">
        <v>160</v>
      </c>
      <c r="H122" t="s">
        <v>21</v>
      </c>
      <c r="I122" t="s">
        <v>22</v>
      </c>
      <c r="J122" t="s">
        <v>82</v>
      </c>
      <c r="K122" t="s">
        <v>78</v>
      </c>
      <c r="L122">
        <v>3</v>
      </c>
      <c r="M122">
        <v>16</v>
      </c>
      <c r="N122" t="s">
        <v>161</v>
      </c>
      <c r="O122">
        <v>9</v>
      </c>
    </row>
    <row r="123" spans="1:16" x14ac:dyDescent="0.35">
      <c r="A123" s="3">
        <v>114</v>
      </c>
      <c r="B123" t="s">
        <v>157</v>
      </c>
      <c r="C123" t="s">
        <v>52</v>
      </c>
      <c r="D123" t="s">
        <v>158</v>
      </c>
      <c r="E123" t="s">
        <v>159</v>
      </c>
      <c r="F123" t="s">
        <v>159</v>
      </c>
      <c r="G123" t="s">
        <v>160</v>
      </c>
      <c r="H123" t="s">
        <v>21</v>
      </c>
      <c r="I123" t="s">
        <v>22</v>
      </c>
      <c r="J123" t="s">
        <v>91</v>
      </c>
      <c r="K123" t="s">
        <v>87</v>
      </c>
      <c r="L123">
        <v>3</v>
      </c>
      <c r="M123">
        <v>16</v>
      </c>
      <c r="N123" t="s">
        <v>161</v>
      </c>
      <c r="O123">
        <v>9</v>
      </c>
    </row>
    <row r="124" spans="1:16" x14ac:dyDescent="0.35">
      <c r="A124" s="3">
        <v>118</v>
      </c>
      <c r="B124" t="s">
        <v>157</v>
      </c>
      <c r="C124" t="s">
        <v>52</v>
      </c>
      <c r="D124" t="s">
        <v>158</v>
      </c>
      <c r="E124" t="s">
        <v>159</v>
      </c>
      <c r="F124" t="s">
        <v>159</v>
      </c>
      <c r="G124" t="s">
        <v>160</v>
      </c>
      <c r="H124" t="s">
        <v>21</v>
      </c>
      <c r="I124" t="s">
        <v>22</v>
      </c>
      <c r="J124" t="s">
        <v>29</v>
      </c>
      <c r="K124" t="s">
        <v>24</v>
      </c>
      <c r="L124">
        <v>3</v>
      </c>
      <c r="M124">
        <v>16</v>
      </c>
      <c r="N124" t="s">
        <v>161</v>
      </c>
      <c r="O124">
        <v>9</v>
      </c>
    </row>
    <row r="125" spans="1:16" x14ac:dyDescent="0.35">
      <c r="A125" s="3">
        <v>519</v>
      </c>
      <c r="B125" t="s">
        <v>439</v>
      </c>
      <c r="C125" t="s">
        <v>52</v>
      </c>
      <c r="D125" t="s">
        <v>440</v>
      </c>
      <c r="E125" t="s">
        <v>441</v>
      </c>
      <c r="F125" t="s">
        <v>441</v>
      </c>
      <c r="G125" t="s">
        <v>442</v>
      </c>
      <c r="H125" t="s">
        <v>21</v>
      </c>
      <c r="I125" t="s">
        <v>22</v>
      </c>
      <c r="J125" t="s">
        <v>54</v>
      </c>
      <c r="K125" t="s">
        <v>55</v>
      </c>
      <c r="L125">
        <v>1</v>
      </c>
      <c r="M125">
        <v>16</v>
      </c>
      <c r="N125" t="s">
        <v>25</v>
      </c>
      <c r="O125">
        <v>6</v>
      </c>
      <c r="P125" t="s">
        <v>182</v>
      </c>
    </row>
    <row r="126" spans="1:16" x14ac:dyDescent="0.35">
      <c r="A126" s="3">
        <v>938</v>
      </c>
      <c r="B126" t="s">
        <v>753</v>
      </c>
      <c r="C126" t="s">
        <v>52</v>
      </c>
      <c r="D126" t="s">
        <v>754</v>
      </c>
      <c r="E126" t="s">
        <v>755</v>
      </c>
      <c r="F126" t="s">
        <v>755</v>
      </c>
      <c r="G126" t="s">
        <v>752</v>
      </c>
      <c r="H126" t="s">
        <v>21</v>
      </c>
      <c r="I126" t="s">
        <v>22</v>
      </c>
      <c r="J126" t="s">
        <v>54</v>
      </c>
      <c r="K126" t="s">
        <v>55</v>
      </c>
      <c r="L126">
        <v>1</v>
      </c>
      <c r="M126">
        <v>16</v>
      </c>
      <c r="N126" t="s">
        <v>25</v>
      </c>
      <c r="O126">
        <v>6</v>
      </c>
      <c r="P126" t="s">
        <v>182</v>
      </c>
    </row>
    <row r="127" spans="1:16" x14ac:dyDescent="0.35">
      <c r="A127" s="3">
        <v>186</v>
      </c>
      <c r="B127" t="s">
        <v>193</v>
      </c>
      <c r="C127" t="s">
        <v>52</v>
      </c>
      <c r="D127" t="s">
        <v>194</v>
      </c>
      <c r="E127" t="s">
        <v>195</v>
      </c>
      <c r="F127" t="s">
        <v>195</v>
      </c>
      <c r="G127" t="s">
        <v>196</v>
      </c>
      <c r="H127" t="s">
        <v>175</v>
      </c>
      <c r="I127" t="s">
        <v>176</v>
      </c>
      <c r="J127" t="s">
        <v>38</v>
      </c>
      <c r="K127" t="s">
        <v>32</v>
      </c>
      <c r="L127">
        <v>4</v>
      </c>
      <c r="M127">
        <v>16</v>
      </c>
      <c r="N127" t="s">
        <v>25</v>
      </c>
      <c r="O127">
        <v>9</v>
      </c>
      <c r="P127" t="s">
        <v>197</v>
      </c>
    </row>
    <row r="128" spans="1:16" x14ac:dyDescent="0.35">
      <c r="A128" s="3">
        <v>407</v>
      </c>
      <c r="B128" t="s">
        <v>178</v>
      </c>
      <c r="C128" t="s">
        <v>52</v>
      </c>
      <c r="D128" t="s">
        <v>358</v>
      </c>
      <c r="E128" t="s">
        <v>359</v>
      </c>
      <c r="F128" t="s">
        <v>359</v>
      </c>
      <c r="G128" t="s">
        <v>360</v>
      </c>
      <c r="H128" t="s">
        <v>175</v>
      </c>
      <c r="I128" t="s">
        <v>22</v>
      </c>
      <c r="J128" t="s">
        <v>66</v>
      </c>
      <c r="K128" t="s">
        <v>60</v>
      </c>
      <c r="L128">
        <v>4</v>
      </c>
      <c r="M128">
        <v>18</v>
      </c>
      <c r="N128" t="s">
        <v>362</v>
      </c>
      <c r="O128">
        <v>6</v>
      </c>
      <c r="P128" t="s">
        <v>182</v>
      </c>
    </row>
    <row r="129" spans="1:16" x14ac:dyDescent="0.35">
      <c r="A129" s="3">
        <v>124</v>
      </c>
      <c r="B129" t="s">
        <v>157</v>
      </c>
      <c r="C129" t="s">
        <v>52</v>
      </c>
      <c r="D129" t="s">
        <v>158</v>
      </c>
      <c r="E129" t="s">
        <v>159</v>
      </c>
      <c r="F129" t="s">
        <v>159</v>
      </c>
      <c r="G129" t="s">
        <v>160</v>
      </c>
      <c r="H129" t="s">
        <v>21</v>
      </c>
      <c r="I129" t="s">
        <v>22</v>
      </c>
      <c r="J129" t="s">
        <v>40</v>
      </c>
      <c r="K129" t="s">
        <v>41</v>
      </c>
      <c r="L129">
        <v>1</v>
      </c>
      <c r="M129">
        <v>20</v>
      </c>
      <c r="N129" t="s">
        <v>166</v>
      </c>
      <c r="O129">
        <v>14</v>
      </c>
    </row>
    <row r="130" spans="1:16" x14ac:dyDescent="0.35">
      <c r="A130" s="3">
        <v>126</v>
      </c>
      <c r="B130" t="s">
        <v>157</v>
      </c>
      <c r="C130" t="s">
        <v>52</v>
      </c>
      <c r="D130" t="s">
        <v>158</v>
      </c>
      <c r="E130" t="s">
        <v>159</v>
      </c>
      <c r="F130" t="s">
        <v>159</v>
      </c>
      <c r="G130" t="s">
        <v>160</v>
      </c>
      <c r="H130" t="s">
        <v>21</v>
      </c>
      <c r="I130" t="s">
        <v>22</v>
      </c>
      <c r="J130" t="s">
        <v>45</v>
      </c>
      <c r="K130" t="s">
        <v>41</v>
      </c>
      <c r="L130">
        <v>3</v>
      </c>
      <c r="M130">
        <v>20</v>
      </c>
      <c r="N130" t="s">
        <v>168</v>
      </c>
      <c r="O130">
        <v>10</v>
      </c>
    </row>
    <row r="131" spans="1:16" x14ac:dyDescent="0.35">
      <c r="A131" s="3">
        <v>406</v>
      </c>
      <c r="B131" t="s">
        <v>178</v>
      </c>
      <c r="C131" t="s">
        <v>52</v>
      </c>
      <c r="D131" t="s">
        <v>358</v>
      </c>
      <c r="E131" t="s">
        <v>359</v>
      </c>
      <c r="F131" t="s">
        <v>359</v>
      </c>
      <c r="G131" t="s">
        <v>360</v>
      </c>
      <c r="H131" t="s">
        <v>175</v>
      </c>
      <c r="I131" t="s">
        <v>22</v>
      </c>
      <c r="J131" t="s">
        <v>64</v>
      </c>
      <c r="K131" t="s">
        <v>60</v>
      </c>
      <c r="L131">
        <v>3</v>
      </c>
      <c r="M131">
        <v>20</v>
      </c>
      <c r="N131" t="s">
        <v>361</v>
      </c>
      <c r="O131">
        <v>6</v>
      </c>
      <c r="P131" t="s">
        <v>182</v>
      </c>
    </row>
    <row r="132" spans="1:16" x14ac:dyDescent="0.35">
      <c r="A132" s="3">
        <v>96</v>
      </c>
      <c r="B132" t="s">
        <v>157</v>
      </c>
      <c r="C132" t="s">
        <v>52</v>
      </c>
      <c r="D132" t="s">
        <v>158</v>
      </c>
      <c r="E132" t="s">
        <v>159</v>
      </c>
      <c r="F132" t="s">
        <v>159</v>
      </c>
      <c r="G132" t="s">
        <v>160</v>
      </c>
      <c r="H132" t="s">
        <v>21</v>
      </c>
      <c r="I132" t="s">
        <v>22</v>
      </c>
      <c r="J132" t="s">
        <v>54</v>
      </c>
      <c r="K132" t="s">
        <v>55</v>
      </c>
      <c r="L132">
        <v>1</v>
      </c>
      <c r="M132">
        <v>21</v>
      </c>
      <c r="N132" t="s">
        <v>25</v>
      </c>
      <c r="O132">
        <v>12</v>
      </c>
    </row>
    <row r="133" spans="1:16" x14ac:dyDescent="0.35">
      <c r="A133" s="3">
        <v>100</v>
      </c>
      <c r="B133" t="s">
        <v>157</v>
      </c>
      <c r="C133" t="s">
        <v>52</v>
      </c>
      <c r="D133" t="s">
        <v>158</v>
      </c>
      <c r="E133" t="s">
        <v>159</v>
      </c>
      <c r="F133" t="s">
        <v>159</v>
      </c>
      <c r="G133" t="s">
        <v>160</v>
      </c>
      <c r="H133" t="s">
        <v>21</v>
      </c>
      <c r="I133" t="s">
        <v>22</v>
      </c>
      <c r="J133" t="s">
        <v>59</v>
      </c>
      <c r="K133" t="s">
        <v>60</v>
      </c>
      <c r="L133">
        <v>1</v>
      </c>
      <c r="M133">
        <v>21</v>
      </c>
      <c r="N133" t="s">
        <v>161</v>
      </c>
      <c r="O133">
        <v>12</v>
      </c>
    </row>
    <row r="134" spans="1:16" x14ac:dyDescent="0.35">
      <c r="A134" s="3">
        <v>104</v>
      </c>
      <c r="B134" t="s">
        <v>157</v>
      </c>
      <c r="C134" t="s">
        <v>52</v>
      </c>
      <c r="D134" t="s">
        <v>158</v>
      </c>
      <c r="E134" t="s">
        <v>159</v>
      </c>
      <c r="F134" t="s">
        <v>159</v>
      </c>
      <c r="G134" t="s">
        <v>160</v>
      </c>
      <c r="H134" t="s">
        <v>21</v>
      </c>
      <c r="I134" t="s">
        <v>22</v>
      </c>
      <c r="J134" t="s">
        <v>68</v>
      </c>
      <c r="K134" t="s">
        <v>69</v>
      </c>
      <c r="L134">
        <v>1</v>
      </c>
      <c r="M134">
        <v>21</v>
      </c>
      <c r="N134" t="s">
        <v>161</v>
      </c>
      <c r="O134">
        <v>12</v>
      </c>
    </row>
    <row r="135" spans="1:16" x14ac:dyDescent="0.35">
      <c r="A135" s="3">
        <v>108</v>
      </c>
      <c r="B135" t="s">
        <v>157</v>
      </c>
      <c r="C135" t="s">
        <v>52</v>
      </c>
      <c r="D135" t="s">
        <v>158</v>
      </c>
      <c r="E135" t="s">
        <v>159</v>
      </c>
      <c r="F135" t="s">
        <v>159</v>
      </c>
      <c r="G135" t="s">
        <v>160</v>
      </c>
      <c r="H135" t="s">
        <v>21</v>
      </c>
      <c r="I135" t="s">
        <v>22</v>
      </c>
      <c r="J135" t="s">
        <v>77</v>
      </c>
      <c r="K135" t="s">
        <v>78</v>
      </c>
      <c r="L135">
        <v>1</v>
      </c>
      <c r="M135">
        <v>21</v>
      </c>
      <c r="N135" t="s">
        <v>161</v>
      </c>
      <c r="O135">
        <v>12</v>
      </c>
    </row>
    <row r="136" spans="1:16" x14ac:dyDescent="0.35">
      <c r="A136" s="3">
        <v>112</v>
      </c>
      <c r="B136" t="s">
        <v>157</v>
      </c>
      <c r="C136" t="s">
        <v>52</v>
      </c>
      <c r="D136" t="s">
        <v>158</v>
      </c>
      <c r="E136" t="s">
        <v>159</v>
      </c>
      <c r="F136" t="s">
        <v>159</v>
      </c>
      <c r="G136" t="s">
        <v>160</v>
      </c>
      <c r="H136" t="s">
        <v>21</v>
      </c>
      <c r="I136" t="s">
        <v>22</v>
      </c>
      <c r="J136" t="s">
        <v>86</v>
      </c>
      <c r="K136" t="s">
        <v>87</v>
      </c>
      <c r="L136">
        <v>1</v>
      </c>
      <c r="M136">
        <v>21</v>
      </c>
      <c r="N136" t="s">
        <v>161</v>
      </c>
      <c r="O136">
        <v>12</v>
      </c>
    </row>
    <row r="137" spans="1:16" x14ac:dyDescent="0.35">
      <c r="A137" s="3">
        <v>116</v>
      </c>
      <c r="B137" t="s">
        <v>157</v>
      </c>
      <c r="C137" t="s">
        <v>52</v>
      </c>
      <c r="D137" t="s">
        <v>158</v>
      </c>
      <c r="E137" t="s">
        <v>159</v>
      </c>
      <c r="F137" t="s">
        <v>159</v>
      </c>
      <c r="G137" t="s">
        <v>160</v>
      </c>
      <c r="H137" t="s">
        <v>21</v>
      </c>
      <c r="I137" t="s">
        <v>22</v>
      </c>
      <c r="J137" t="s">
        <v>23</v>
      </c>
      <c r="K137" t="s">
        <v>24</v>
      </c>
      <c r="L137">
        <v>1</v>
      </c>
      <c r="M137">
        <v>21</v>
      </c>
      <c r="N137" t="s">
        <v>161</v>
      </c>
      <c r="O137">
        <v>12</v>
      </c>
    </row>
    <row r="138" spans="1:16" x14ac:dyDescent="0.35">
      <c r="A138" s="3">
        <v>128</v>
      </c>
      <c r="B138" t="s">
        <v>157</v>
      </c>
      <c r="C138" t="s">
        <v>52</v>
      </c>
      <c r="D138" t="s">
        <v>158</v>
      </c>
      <c r="E138" t="s">
        <v>159</v>
      </c>
      <c r="F138" t="s">
        <v>159</v>
      </c>
      <c r="G138" t="s">
        <v>160</v>
      </c>
      <c r="H138" t="s">
        <v>21</v>
      </c>
      <c r="I138" t="s">
        <v>22</v>
      </c>
      <c r="J138" t="s">
        <v>49</v>
      </c>
      <c r="K138" t="s">
        <v>50</v>
      </c>
      <c r="L138">
        <v>1</v>
      </c>
      <c r="M138">
        <v>21</v>
      </c>
      <c r="N138" t="s">
        <v>170</v>
      </c>
      <c r="O138">
        <v>12</v>
      </c>
    </row>
    <row r="139" spans="1:16" x14ac:dyDescent="0.35">
      <c r="A139" s="3">
        <v>131</v>
      </c>
      <c r="B139" t="s">
        <v>171</v>
      </c>
      <c r="C139" t="s">
        <v>52</v>
      </c>
      <c r="D139" t="s">
        <v>172</v>
      </c>
      <c r="E139" t="s">
        <v>173</v>
      </c>
      <c r="F139" t="s">
        <v>173</v>
      </c>
      <c r="G139" t="s">
        <v>174</v>
      </c>
      <c r="H139" t="s">
        <v>175</v>
      </c>
      <c r="I139" t="s">
        <v>176</v>
      </c>
      <c r="J139" t="s">
        <v>57</v>
      </c>
      <c r="K139" t="s">
        <v>55</v>
      </c>
      <c r="L139">
        <v>3</v>
      </c>
      <c r="M139">
        <v>21</v>
      </c>
      <c r="N139" t="s">
        <v>25</v>
      </c>
      <c r="O139">
        <v>15</v>
      </c>
      <c r="P139" t="s">
        <v>177</v>
      </c>
    </row>
    <row r="140" spans="1:16" x14ac:dyDescent="0.35">
      <c r="A140" s="3">
        <v>132</v>
      </c>
      <c r="B140" t="s">
        <v>171</v>
      </c>
      <c r="C140" t="s">
        <v>52</v>
      </c>
      <c r="D140" t="s">
        <v>172</v>
      </c>
      <c r="E140" t="s">
        <v>173</v>
      </c>
      <c r="F140" t="s">
        <v>173</v>
      </c>
      <c r="G140" t="s">
        <v>174</v>
      </c>
      <c r="H140" t="s">
        <v>175</v>
      </c>
      <c r="I140" t="s">
        <v>176</v>
      </c>
      <c r="J140" t="s">
        <v>58</v>
      </c>
      <c r="K140" t="s">
        <v>55</v>
      </c>
      <c r="L140">
        <v>4</v>
      </c>
      <c r="M140">
        <v>21</v>
      </c>
      <c r="N140" t="s">
        <v>25</v>
      </c>
      <c r="O140">
        <v>15</v>
      </c>
      <c r="P140" t="s">
        <v>177</v>
      </c>
    </row>
    <row r="141" spans="1:16" x14ac:dyDescent="0.35">
      <c r="A141" s="3">
        <v>135</v>
      </c>
      <c r="B141" t="s">
        <v>171</v>
      </c>
      <c r="C141" t="s">
        <v>52</v>
      </c>
      <c r="D141" t="s">
        <v>172</v>
      </c>
      <c r="E141" t="s">
        <v>173</v>
      </c>
      <c r="F141" t="s">
        <v>173</v>
      </c>
      <c r="G141" t="s">
        <v>174</v>
      </c>
      <c r="H141" t="s">
        <v>175</v>
      </c>
      <c r="I141" t="s">
        <v>176</v>
      </c>
      <c r="J141" t="s">
        <v>64</v>
      </c>
      <c r="K141" t="s">
        <v>60</v>
      </c>
      <c r="L141">
        <v>3</v>
      </c>
      <c r="M141">
        <v>21</v>
      </c>
      <c r="N141" t="s">
        <v>161</v>
      </c>
      <c r="O141">
        <v>16</v>
      </c>
      <c r="P141" t="s">
        <v>177</v>
      </c>
    </row>
    <row r="142" spans="1:16" x14ac:dyDescent="0.35">
      <c r="A142" s="3">
        <v>136</v>
      </c>
      <c r="B142" t="s">
        <v>171</v>
      </c>
      <c r="C142" t="s">
        <v>52</v>
      </c>
      <c r="D142" t="s">
        <v>172</v>
      </c>
      <c r="E142" t="s">
        <v>173</v>
      </c>
      <c r="F142" t="s">
        <v>173</v>
      </c>
      <c r="G142" t="s">
        <v>174</v>
      </c>
      <c r="H142" t="s">
        <v>175</v>
      </c>
      <c r="I142" t="s">
        <v>176</v>
      </c>
      <c r="J142" t="s">
        <v>66</v>
      </c>
      <c r="K142" t="s">
        <v>60</v>
      </c>
      <c r="L142">
        <v>4</v>
      </c>
      <c r="M142">
        <v>21</v>
      </c>
      <c r="N142" t="s">
        <v>161</v>
      </c>
      <c r="O142">
        <v>16</v>
      </c>
      <c r="P142" t="s">
        <v>177</v>
      </c>
    </row>
    <row r="143" spans="1:16" x14ac:dyDescent="0.35">
      <c r="A143" s="3">
        <v>403</v>
      </c>
      <c r="B143" t="s">
        <v>178</v>
      </c>
      <c r="C143" t="s">
        <v>52</v>
      </c>
      <c r="D143" t="s">
        <v>358</v>
      </c>
      <c r="E143" t="s">
        <v>359</v>
      </c>
      <c r="F143" t="s">
        <v>359</v>
      </c>
      <c r="G143" t="s">
        <v>360</v>
      </c>
      <c r="H143" t="s">
        <v>175</v>
      </c>
      <c r="I143" t="s">
        <v>22</v>
      </c>
      <c r="J143" t="s">
        <v>58</v>
      </c>
      <c r="K143" t="s">
        <v>55</v>
      </c>
      <c r="L143">
        <v>4</v>
      </c>
      <c r="M143">
        <v>21</v>
      </c>
      <c r="N143" t="s">
        <v>25</v>
      </c>
      <c r="O143">
        <v>6</v>
      </c>
      <c r="P143" t="s">
        <v>182</v>
      </c>
    </row>
    <row r="144" spans="1:16" x14ac:dyDescent="0.35">
      <c r="A144" s="3">
        <v>120</v>
      </c>
      <c r="B144" t="s">
        <v>157</v>
      </c>
      <c r="C144" t="s">
        <v>52</v>
      </c>
      <c r="D144" t="s">
        <v>158</v>
      </c>
      <c r="E144" t="s">
        <v>159</v>
      </c>
      <c r="F144" t="s">
        <v>159</v>
      </c>
      <c r="G144" t="s">
        <v>160</v>
      </c>
      <c r="H144" t="s">
        <v>21</v>
      </c>
      <c r="I144" t="s">
        <v>22</v>
      </c>
      <c r="J144" t="s">
        <v>31</v>
      </c>
      <c r="K144" t="s">
        <v>32</v>
      </c>
      <c r="L144">
        <v>1</v>
      </c>
      <c r="M144">
        <v>22</v>
      </c>
      <c r="N144" t="s">
        <v>162</v>
      </c>
      <c r="O144">
        <v>9</v>
      </c>
    </row>
    <row r="145" spans="1:16" x14ac:dyDescent="0.35">
      <c r="A145" s="3">
        <v>129</v>
      </c>
      <c r="B145" t="s">
        <v>171</v>
      </c>
      <c r="C145" t="s">
        <v>52</v>
      </c>
      <c r="D145" t="s">
        <v>172</v>
      </c>
      <c r="E145" t="s">
        <v>173</v>
      </c>
      <c r="F145" t="s">
        <v>173</v>
      </c>
      <c r="G145" t="s">
        <v>174</v>
      </c>
      <c r="H145" t="s">
        <v>175</v>
      </c>
      <c r="I145" t="s">
        <v>176</v>
      </c>
      <c r="J145" t="s">
        <v>54</v>
      </c>
      <c r="K145" t="s">
        <v>55</v>
      </c>
      <c r="L145">
        <v>1</v>
      </c>
      <c r="M145">
        <v>22</v>
      </c>
      <c r="N145" t="s">
        <v>25</v>
      </c>
      <c r="O145">
        <v>15</v>
      </c>
      <c r="P145" t="s">
        <v>177</v>
      </c>
    </row>
    <row r="146" spans="1:16" x14ac:dyDescent="0.35">
      <c r="A146" s="3">
        <v>130</v>
      </c>
      <c r="B146" t="s">
        <v>171</v>
      </c>
      <c r="C146" t="s">
        <v>52</v>
      </c>
      <c r="D146" t="s">
        <v>172</v>
      </c>
      <c r="E146" t="s">
        <v>173</v>
      </c>
      <c r="F146" t="s">
        <v>173</v>
      </c>
      <c r="G146" t="s">
        <v>174</v>
      </c>
      <c r="H146" t="s">
        <v>175</v>
      </c>
      <c r="I146" t="s">
        <v>176</v>
      </c>
      <c r="J146" t="s">
        <v>56</v>
      </c>
      <c r="K146" t="s">
        <v>55</v>
      </c>
      <c r="L146">
        <v>2</v>
      </c>
      <c r="M146">
        <v>22</v>
      </c>
      <c r="N146" t="s">
        <v>25</v>
      </c>
      <c r="O146">
        <v>15</v>
      </c>
      <c r="P146" t="s">
        <v>177</v>
      </c>
    </row>
    <row r="147" spans="1:16" x14ac:dyDescent="0.35">
      <c r="A147" s="3">
        <v>133</v>
      </c>
      <c r="B147" t="s">
        <v>171</v>
      </c>
      <c r="C147" t="s">
        <v>52</v>
      </c>
      <c r="D147" t="s">
        <v>172</v>
      </c>
      <c r="E147" t="s">
        <v>173</v>
      </c>
      <c r="F147" t="s">
        <v>173</v>
      </c>
      <c r="G147" t="s">
        <v>174</v>
      </c>
      <c r="H147" t="s">
        <v>175</v>
      </c>
      <c r="I147" t="s">
        <v>176</v>
      </c>
      <c r="J147" t="s">
        <v>59</v>
      </c>
      <c r="K147" t="s">
        <v>60</v>
      </c>
      <c r="L147">
        <v>1</v>
      </c>
      <c r="M147">
        <v>22</v>
      </c>
      <c r="N147" t="s">
        <v>161</v>
      </c>
      <c r="O147">
        <v>16</v>
      </c>
      <c r="P147" t="s">
        <v>177</v>
      </c>
    </row>
    <row r="148" spans="1:16" x14ac:dyDescent="0.35">
      <c r="A148" s="3">
        <v>134</v>
      </c>
      <c r="B148" t="s">
        <v>171</v>
      </c>
      <c r="C148" t="s">
        <v>52</v>
      </c>
      <c r="D148" t="s">
        <v>172</v>
      </c>
      <c r="E148" t="s">
        <v>173</v>
      </c>
      <c r="F148" t="s">
        <v>173</v>
      </c>
      <c r="G148" t="s">
        <v>174</v>
      </c>
      <c r="H148" t="s">
        <v>175</v>
      </c>
      <c r="I148" t="s">
        <v>176</v>
      </c>
      <c r="J148" t="s">
        <v>62</v>
      </c>
      <c r="K148" t="s">
        <v>60</v>
      </c>
      <c r="L148">
        <v>2</v>
      </c>
      <c r="M148">
        <v>22</v>
      </c>
      <c r="N148" t="s">
        <v>161</v>
      </c>
      <c r="O148">
        <v>16</v>
      </c>
      <c r="P148" t="s">
        <v>177</v>
      </c>
    </row>
    <row r="149" spans="1:16" x14ac:dyDescent="0.35">
      <c r="A149" s="3">
        <v>137</v>
      </c>
      <c r="B149" t="s">
        <v>171</v>
      </c>
      <c r="C149" t="s">
        <v>52</v>
      </c>
      <c r="D149" t="s">
        <v>172</v>
      </c>
      <c r="E149" t="s">
        <v>173</v>
      </c>
      <c r="F149" t="s">
        <v>173</v>
      </c>
      <c r="G149" t="s">
        <v>174</v>
      </c>
      <c r="H149" t="s">
        <v>175</v>
      </c>
      <c r="I149" t="s">
        <v>176</v>
      </c>
      <c r="J149" t="s">
        <v>68</v>
      </c>
      <c r="K149" t="s">
        <v>69</v>
      </c>
      <c r="L149">
        <v>1</v>
      </c>
      <c r="M149">
        <v>22</v>
      </c>
      <c r="N149" t="s">
        <v>161</v>
      </c>
      <c r="O149">
        <v>20</v>
      </c>
      <c r="P149" t="s">
        <v>177</v>
      </c>
    </row>
    <row r="150" spans="1:16" x14ac:dyDescent="0.35">
      <c r="A150" s="3">
        <v>138</v>
      </c>
      <c r="B150" t="s">
        <v>171</v>
      </c>
      <c r="C150" t="s">
        <v>52</v>
      </c>
      <c r="D150" t="s">
        <v>172</v>
      </c>
      <c r="E150" t="s">
        <v>173</v>
      </c>
      <c r="F150" t="s">
        <v>173</v>
      </c>
      <c r="G150" t="s">
        <v>174</v>
      </c>
      <c r="H150" t="s">
        <v>175</v>
      </c>
      <c r="I150" t="s">
        <v>176</v>
      </c>
      <c r="J150" t="s">
        <v>71</v>
      </c>
      <c r="K150" t="s">
        <v>69</v>
      </c>
      <c r="L150">
        <v>2</v>
      </c>
      <c r="M150">
        <v>22</v>
      </c>
      <c r="N150" t="s">
        <v>161</v>
      </c>
      <c r="O150">
        <v>20</v>
      </c>
      <c r="P150" t="s">
        <v>177</v>
      </c>
    </row>
    <row r="151" spans="1:16" x14ac:dyDescent="0.35">
      <c r="A151" s="3">
        <v>139</v>
      </c>
      <c r="B151" t="s">
        <v>171</v>
      </c>
      <c r="C151" t="s">
        <v>52</v>
      </c>
      <c r="D151" t="s">
        <v>172</v>
      </c>
      <c r="E151" t="s">
        <v>173</v>
      </c>
      <c r="F151" t="s">
        <v>173</v>
      </c>
      <c r="G151" t="s">
        <v>174</v>
      </c>
      <c r="H151" t="s">
        <v>175</v>
      </c>
      <c r="I151" t="s">
        <v>176</v>
      </c>
      <c r="J151" t="s">
        <v>73</v>
      </c>
      <c r="K151" t="s">
        <v>69</v>
      </c>
      <c r="L151">
        <v>3</v>
      </c>
      <c r="M151">
        <v>22</v>
      </c>
      <c r="N151" t="s">
        <v>162</v>
      </c>
      <c r="O151">
        <v>19</v>
      </c>
      <c r="P151" t="s">
        <v>177</v>
      </c>
    </row>
    <row r="152" spans="1:16" x14ac:dyDescent="0.35">
      <c r="A152" s="3">
        <v>140</v>
      </c>
      <c r="B152" t="s">
        <v>171</v>
      </c>
      <c r="C152" t="s">
        <v>52</v>
      </c>
      <c r="D152" t="s">
        <v>172</v>
      </c>
      <c r="E152" t="s">
        <v>173</v>
      </c>
      <c r="F152" t="s">
        <v>173</v>
      </c>
      <c r="G152" t="s">
        <v>174</v>
      </c>
      <c r="H152" t="s">
        <v>175</v>
      </c>
      <c r="I152" t="s">
        <v>176</v>
      </c>
      <c r="J152" t="s">
        <v>75</v>
      </c>
      <c r="K152" t="s">
        <v>69</v>
      </c>
      <c r="L152">
        <v>4</v>
      </c>
      <c r="M152">
        <v>22</v>
      </c>
      <c r="N152" t="s">
        <v>162</v>
      </c>
      <c r="O152">
        <v>19</v>
      </c>
      <c r="P152" t="s">
        <v>177</v>
      </c>
    </row>
    <row r="153" spans="1:16" x14ac:dyDescent="0.35">
      <c r="A153" s="3">
        <v>141</v>
      </c>
      <c r="B153" t="s">
        <v>171</v>
      </c>
      <c r="C153" t="s">
        <v>52</v>
      </c>
      <c r="D153" t="s">
        <v>172</v>
      </c>
      <c r="E153" t="s">
        <v>173</v>
      </c>
      <c r="F153" t="s">
        <v>173</v>
      </c>
      <c r="G153" t="s">
        <v>174</v>
      </c>
      <c r="H153" t="s">
        <v>175</v>
      </c>
      <c r="I153" t="s">
        <v>176</v>
      </c>
      <c r="J153" t="s">
        <v>77</v>
      </c>
      <c r="K153" t="s">
        <v>78</v>
      </c>
      <c r="L153">
        <v>1</v>
      </c>
      <c r="M153">
        <v>22</v>
      </c>
      <c r="N153" t="s">
        <v>161</v>
      </c>
      <c r="O153">
        <v>22</v>
      </c>
      <c r="P153" t="s">
        <v>177</v>
      </c>
    </row>
    <row r="154" spans="1:16" x14ac:dyDescent="0.35">
      <c r="A154" s="3">
        <v>142</v>
      </c>
      <c r="B154" t="s">
        <v>171</v>
      </c>
      <c r="C154" t="s">
        <v>52</v>
      </c>
      <c r="D154" t="s">
        <v>172</v>
      </c>
      <c r="E154" t="s">
        <v>173</v>
      </c>
      <c r="F154" t="s">
        <v>173</v>
      </c>
      <c r="G154" t="s">
        <v>174</v>
      </c>
      <c r="H154" t="s">
        <v>175</v>
      </c>
      <c r="I154" t="s">
        <v>176</v>
      </c>
      <c r="J154" t="s">
        <v>80</v>
      </c>
      <c r="K154" t="s">
        <v>78</v>
      </c>
      <c r="L154">
        <v>2</v>
      </c>
      <c r="M154">
        <v>22</v>
      </c>
      <c r="N154" t="s">
        <v>161</v>
      </c>
      <c r="O154">
        <v>22</v>
      </c>
      <c r="P154" t="s">
        <v>177</v>
      </c>
    </row>
    <row r="155" spans="1:16" x14ac:dyDescent="0.35">
      <c r="A155" s="3">
        <v>143</v>
      </c>
      <c r="B155" t="s">
        <v>171</v>
      </c>
      <c r="C155" t="s">
        <v>52</v>
      </c>
      <c r="D155" t="s">
        <v>172</v>
      </c>
      <c r="E155" t="s">
        <v>173</v>
      </c>
      <c r="F155" t="s">
        <v>173</v>
      </c>
      <c r="G155" t="s">
        <v>174</v>
      </c>
      <c r="H155" t="s">
        <v>175</v>
      </c>
      <c r="I155" t="s">
        <v>176</v>
      </c>
      <c r="J155" t="s">
        <v>82</v>
      </c>
      <c r="K155" t="s">
        <v>78</v>
      </c>
      <c r="L155">
        <v>3</v>
      </c>
      <c r="M155">
        <v>22</v>
      </c>
      <c r="N155" t="s">
        <v>161</v>
      </c>
      <c r="O155">
        <v>22</v>
      </c>
      <c r="P155" t="s">
        <v>177</v>
      </c>
    </row>
    <row r="156" spans="1:16" x14ac:dyDescent="0.35">
      <c r="A156" s="3">
        <v>99</v>
      </c>
      <c r="B156" t="s">
        <v>157</v>
      </c>
      <c r="C156" t="s">
        <v>52</v>
      </c>
      <c r="D156" t="s">
        <v>158</v>
      </c>
      <c r="E156" t="s">
        <v>159</v>
      </c>
      <c r="F156" t="s">
        <v>159</v>
      </c>
      <c r="G156" t="s">
        <v>160</v>
      </c>
      <c r="H156" t="s">
        <v>21</v>
      </c>
      <c r="I156" t="s">
        <v>22</v>
      </c>
      <c r="J156" t="s">
        <v>58</v>
      </c>
      <c r="K156" t="s">
        <v>55</v>
      </c>
      <c r="L156">
        <v>4</v>
      </c>
      <c r="M156">
        <v>23</v>
      </c>
      <c r="N156" t="s">
        <v>25</v>
      </c>
      <c r="O156">
        <v>10</v>
      </c>
    </row>
    <row r="157" spans="1:16" x14ac:dyDescent="0.35">
      <c r="A157" s="3">
        <v>103</v>
      </c>
      <c r="B157" t="s">
        <v>157</v>
      </c>
      <c r="C157" t="s">
        <v>52</v>
      </c>
      <c r="D157" t="s">
        <v>158</v>
      </c>
      <c r="E157" t="s">
        <v>159</v>
      </c>
      <c r="F157" t="s">
        <v>159</v>
      </c>
      <c r="G157" t="s">
        <v>160</v>
      </c>
      <c r="H157" t="s">
        <v>21</v>
      </c>
      <c r="I157" t="s">
        <v>22</v>
      </c>
      <c r="J157" t="s">
        <v>66</v>
      </c>
      <c r="K157" t="s">
        <v>60</v>
      </c>
      <c r="L157">
        <v>4</v>
      </c>
      <c r="M157">
        <v>23</v>
      </c>
      <c r="N157" t="s">
        <v>161</v>
      </c>
      <c r="O157">
        <v>10</v>
      </c>
    </row>
    <row r="158" spans="1:16" x14ac:dyDescent="0.35">
      <c r="A158" s="3">
        <v>107</v>
      </c>
      <c r="B158" t="s">
        <v>157</v>
      </c>
      <c r="C158" t="s">
        <v>52</v>
      </c>
      <c r="D158" t="s">
        <v>158</v>
      </c>
      <c r="E158" t="s">
        <v>159</v>
      </c>
      <c r="F158" t="s">
        <v>159</v>
      </c>
      <c r="G158" t="s">
        <v>160</v>
      </c>
      <c r="H158" t="s">
        <v>21</v>
      </c>
      <c r="I158" t="s">
        <v>22</v>
      </c>
      <c r="J158" t="s">
        <v>75</v>
      </c>
      <c r="K158" t="s">
        <v>69</v>
      </c>
      <c r="L158">
        <v>4</v>
      </c>
      <c r="M158">
        <v>23</v>
      </c>
      <c r="N158" t="s">
        <v>161</v>
      </c>
      <c r="O158">
        <v>10</v>
      </c>
    </row>
    <row r="159" spans="1:16" x14ac:dyDescent="0.35">
      <c r="A159" s="3">
        <v>111</v>
      </c>
      <c r="B159" t="s">
        <v>157</v>
      </c>
      <c r="C159" t="s">
        <v>52</v>
      </c>
      <c r="D159" t="s">
        <v>158</v>
      </c>
      <c r="E159" t="s">
        <v>159</v>
      </c>
      <c r="F159" t="s">
        <v>159</v>
      </c>
      <c r="G159" t="s">
        <v>160</v>
      </c>
      <c r="H159" t="s">
        <v>21</v>
      </c>
      <c r="I159" t="s">
        <v>22</v>
      </c>
      <c r="J159" t="s">
        <v>84</v>
      </c>
      <c r="K159" t="s">
        <v>78</v>
      </c>
      <c r="L159">
        <v>4</v>
      </c>
      <c r="M159">
        <v>23</v>
      </c>
      <c r="N159" t="s">
        <v>161</v>
      </c>
      <c r="O159">
        <v>10</v>
      </c>
    </row>
    <row r="160" spans="1:16" x14ac:dyDescent="0.35">
      <c r="A160" s="3">
        <v>115</v>
      </c>
      <c r="B160" t="s">
        <v>157</v>
      </c>
      <c r="C160" t="s">
        <v>52</v>
      </c>
      <c r="D160" t="s">
        <v>158</v>
      </c>
      <c r="E160" t="s">
        <v>159</v>
      </c>
      <c r="F160" t="s">
        <v>159</v>
      </c>
      <c r="G160" t="s">
        <v>160</v>
      </c>
      <c r="H160" t="s">
        <v>21</v>
      </c>
      <c r="I160" t="s">
        <v>22</v>
      </c>
      <c r="J160" t="s">
        <v>93</v>
      </c>
      <c r="K160" t="s">
        <v>87</v>
      </c>
      <c r="L160">
        <v>4</v>
      </c>
      <c r="M160">
        <v>23</v>
      </c>
      <c r="N160" t="s">
        <v>161</v>
      </c>
      <c r="O160">
        <v>10</v>
      </c>
    </row>
    <row r="161" spans="1:16" x14ac:dyDescent="0.35">
      <c r="A161" s="3">
        <v>119</v>
      </c>
      <c r="B161" t="s">
        <v>157</v>
      </c>
      <c r="C161" t="s">
        <v>52</v>
      </c>
      <c r="D161" t="s">
        <v>158</v>
      </c>
      <c r="E161" t="s">
        <v>159</v>
      </c>
      <c r="F161" t="s">
        <v>159</v>
      </c>
      <c r="G161" t="s">
        <v>160</v>
      </c>
      <c r="H161" t="s">
        <v>21</v>
      </c>
      <c r="I161" t="s">
        <v>22</v>
      </c>
      <c r="J161" t="s">
        <v>30</v>
      </c>
      <c r="K161" t="s">
        <v>24</v>
      </c>
      <c r="L161">
        <v>4</v>
      </c>
      <c r="M161">
        <v>23</v>
      </c>
      <c r="N161" t="s">
        <v>161</v>
      </c>
      <c r="O161">
        <v>10</v>
      </c>
    </row>
    <row r="162" spans="1:16" x14ac:dyDescent="0.35">
      <c r="A162" s="3">
        <v>935</v>
      </c>
      <c r="B162" t="s">
        <v>749</v>
      </c>
      <c r="C162" t="s">
        <v>52</v>
      </c>
      <c r="D162" t="s">
        <v>750</v>
      </c>
      <c r="E162" t="s">
        <v>751</v>
      </c>
      <c r="F162" t="s">
        <v>751</v>
      </c>
      <c r="G162" t="s">
        <v>752</v>
      </c>
      <c r="H162" t="s">
        <v>21</v>
      </c>
      <c r="I162" t="s">
        <v>22</v>
      </c>
      <c r="J162" t="s">
        <v>45</v>
      </c>
      <c r="K162" t="s">
        <v>41</v>
      </c>
      <c r="L162">
        <v>3</v>
      </c>
      <c r="M162">
        <v>24</v>
      </c>
      <c r="N162" t="s">
        <v>25</v>
      </c>
      <c r="O162">
        <v>7</v>
      </c>
      <c r="P162" t="s">
        <v>182</v>
      </c>
    </row>
    <row r="163" spans="1:16" x14ac:dyDescent="0.35">
      <c r="A163" s="3">
        <v>401</v>
      </c>
      <c r="B163" t="s">
        <v>178</v>
      </c>
      <c r="C163" t="s">
        <v>52</v>
      </c>
      <c r="D163" t="s">
        <v>358</v>
      </c>
      <c r="E163" t="s">
        <v>359</v>
      </c>
      <c r="F163" t="s">
        <v>359</v>
      </c>
      <c r="G163" t="s">
        <v>360</v>
      </c>
      <c r="H163" t="s">
        <v>175</v>
      </c>
      <c r="I163" t="s">
        <v>22</v>
      </c>
      <c r="J163" t="s">
        <v>56</v>
      </c>
      <c r="K163" t="s">
        <v>55</v>
      </c>
      <c r="L163">
        <v>2</v>
      </c>
      <c r="M163">
        <v>24</v>
      </c>
      <c r="N163" t="s">
        <v>25</v>
      </c>
      <c r="O163">
        <v>6</v>
      </c>
      <c r="P163" t="s">
        <v>182</v>
      </c>
    </row>
    <row r="164" spans="1:16" x14ac:dyDescent="0.35">
      <c r="A164" s="3">
        <v>97</v>
      </c>
      <c r="B164" t="s">
        <v>157</v>
      </c>
      <c r="C164" t="s">
        <v>52</v>
      </c>
      <c r="D164" t="s">
        <v>158</v>
      </c>
      <c r="E164" t="s">
        <v>159</v>
      </c>
      <c r="F164" t="s">
        <v>159</v>
      </c>
      <c r="G164" t="s">
        <v>160</v>
      </c>
      <c r="H164" t="s">
        <v>21</v>
      </c>
      <c r="I164" t="s">
        <v>22</v>
      </c>
      <c r="J164" t="s">
        <v>56</v>
      </c>
      <c r="K164" t="s">
        <v>55</v>
      </c>
      <c r="L164">
        <v>2</v>
      </c>
      <c r="M164">
        <v>27</v>
      </c>
      <c r="N164" t="s">
        <v>25</v>
      </c>
      <c r="O164">
        <v>12</v>
      </c>
    </row>
    <row r="165" spans="1:16" x14ac:dyDescent="0.35">
      <c r="A165" s="3">
        <v>101</v>
      </c>
      <c r="B165" t="s">
        <v>157</v>
      </c>
      <c r="C165" t="s">
        <v>52</v>
      </c>
      <c r="D165" t="s">
        <v>158</v>
      </c>
      <c r="E165" t="s">
        <v>159</v>
      </c>
      <c r="F165" t="s">
        <v>159</v>
      </c>
      <c r="G165" t="s">
        <v>160</v>
      </c>
      <c r="H165" t="s">
        <v>21</v>
      </c>
      <c r="I165" t="s">
        <v>22</v>
      </c>
      <c r="J165" t="s">
        <v>62</v>
      </c>
      <c r="K165" t="s">
        <v>60</v>
      </c>
      <c r="L165">
        <v>2</v>
      </c>
      <c r="M165">
        <v>27</v>
      </c>
      <c r="N165" t="s">
        <v>161</v>
      </c>
      <c r="O165">
        <v>12</v>
      </c>
    </row>
    <row r="166" spans="1:16" x14ac:dyDescent="0.35">
      <c r="A166" s="3">
        <v>105</v>
      </c>
      <c r="B166" t="s">
        <v>157</v>
      </c>
      <c r="C166" t="s">
        <v>52</v>
      </c>
      <c r="D166" t="s">
        <v>158</v>
      </c>
      <c r="E166" t="s">
        <v>159</v>
      </c>
      <c r="F166" t="s">
        <v>159</v>
      </c>
      <c r="G166" t="s">
        <v>160</v>
      </c>
      <c r="H166" t="s">
        <v>21</v>
      </c>
      <c r="I166" t="s">
        <v>22</v>
      </c>
      <c r="J166" t="s">
        <v>71</v>
      </c>
      <c r="K166" t="s">
        <v>69</v>
      </c>
      <c r="L166">
        <v>2</v>
      </c>
      <c r="M166">
        <v>27</v>
      </c>
      <c r="N166" t="s">
        <v>161</v>
      </c>
      <c r="O166">
        <v>12</v>
      </c>
    </row>
    <row r="167" spans="1:16" x14ac:dyDescent="0.35">
      <c r="A167" s="3">
        <v>109</v>
      </c>
      <c r="B167" t="s">
        <v>157</v>
      </c>
      <c r="C167" t="s">
        <v>52</v>
      </c>
      <c r="D167" t="s">
        <v>158</v>
      </c>
      <c r="E167" t="s">
        <v>159</v>
      </c>
      <c r="F167" t="s">
        <v>159</v>
      </c>
      <c r="G167" t="s">
        <v>160</v>
      </c>
      <c r="H167" t="s">
        <v>21</v>
      </c>
      <c r="I167" t="s">
        <v>22</v>
      </c>
      <c r="J167" t="s">
        <v>80</v>
      </c>
      <c r="K167" t="s">
        <v>78</v>
      </c>
      <c r="L167">
        <v>2</v>
      </c>
      <c r="M167">
        <v>27</v>
      </c>
      <c r="N167" t="s">
        <v>161</v>
      </c>
      <c r="O167">
        <v>12</v>
      </c>
    </row>
    <row r="168" spans="1:16" x14ac:dyDescent="0.35">
      <c r="A168" s="3">
        <v>113</v>
      </c>
      <c r="B168" t="s">
        <v>157</v>
      </c>
      <c r="C168" t="s">
        <v>52</v>
      </c>
      <c r="D168" t="s">
        <v>158</v>
      </c>
      <c r="E168" t="s">
        <v>159</v>
      </c>
      <c r="F168" t="s">
        <v>159</v>
      </c>
      <c r="G168" t="s">
        <v>160</v>
      </c>
      <c r="H168" t="s">
        <v>21</v>
      </c>
      <c r="I168" t="s">
        <v>22</v>
      </c>
      <c r="J168" t="s">
        <v>89</v>
      </c>
      <c r="K168" t="s">
        <v>87</v>
      </c>
      <c r="L168">
        <v>2</v>
      </c>
      <c r="M168">
        <v>27</v>
      </c>
      <c r="N168" t="s">
        <v>161</v>
      </c>
      <c r="O168">
        <v>12</v>
      </c>
    </row>
    <row r="169" spans="1:16" x14ac:dyDescent="0.35">
      <c r="A169" s="3">
        <v>117</v>
      </c>
      <c r="B169" t="s">
        <v>157</v>
      </c>
      <c r="C169" t="s">
        <v>52</v>
      </c>
      <c r="D169" t="s">
        <v>158</v>
      </c>
      <c r="E169" t="s">
        <v>159</v>
      </c>
      <c r="F169" t="s">
        <v>159</v>
      </c>
      <c r="G169" t="s">
        <v>160</v>
      </c>
      <c r="H169" t="s">
        <v>21</v>
      </c>
      <c r="I169" t="s">
        <v>22</v>
      </c>
      <c r="J169" t="s">
        <v>28</v>
      </c>
      <c r="K169" t="s">
        <v>24</v>
      </c>
      <c r="L169">
        <v>2</v>
      </c>
      <c r="M169">
        <v>27</v>
      </c>
      <c r="N169" t="s">
        <v>161</v>
      </c>
      <c r="O169">
        <v>12</v>
      </c>
    </row>
    <row r="170" spans="1:16" x14ac:dyDescent="0.35">
      <c r="A170" s="3">
        <v>409</v>
      </c>
      <c r="B170" t="s">
        <v>178</v>
      </c>
      <c r="C170" t="s">
        <v>52</v>
      </c>
      <c r="D170" t="s">
        <v>358</v>
      </c>
      <c r="E170" t="s">
        <v>359</v>
      </c>
      <c r="F170" t="s">
        <v>359</v>
      </c>
      <c r="G170" t="s">
        <v>360</v>
      </c>
      <c r="H170" t="s">
        <v>175</v>
      </c>
      <c r="I170" t="s">
        <v>22</v>
      </c>
      <c r="J170" t="s">
        <v>71</v>
      </c>
      <c r="K170" t="s">
        <v>69</v>
      </c>
      <c r="L170">
        <v>2</v>
      </c>
      <c r="M170">
        <v>27</v>
      </c>
      <c r="N170" t="s">
        <v>25</v>
      </c>
      <c r="O170">
        <v>5</v>
      </c>
      <c r="P170" t="s">
        <v>182</v>
      </c>
    </row>
    <row r="171" spans="1:16" x14ac:dyDescent="0.35">
      <c r="A171" s="3">
        <v>565</v>
      </c>
      <c r="B171" t="s">
        <v>468</v>
      </c>
      <c r="C171" t="s">
        <v>52</v>
      </c>
      <c r="D171" t="s">
        <v>469</v>
      </c>
      <c r="E171" t="s">
        <v>470</v>
      </c>
      <c r="F171" t="s">
        <v>470</v>
      </c>
      <c r="G171" t="s">
        <v>471</v>
      </c>
      <c r="H171" t="s">
        <v>21</v>
      </c>
      <c r="I171" t="s">
        <v>22</v>
      </c>
      <c r="J171" t="s">
        <v>80</v>
      </c>
      <c r="K171" t="s">
        <v>78</v>
      </c>
      <c r="L171">
        <v>2</v>
      </c>
      <c r="M171">
        <v>28</v>
      </c>
      <c r="N171" t="s">
        <v>477</v>
      </c>
      <c r="O171">
        <v>12</v>
      </c>
      <c r="P171" t="s">
        <v>182</v>
      </c>
    </row>
    <row r="172" spans="1:16" x14ac:dyDescent="0.35">
      <c r="A172" s="3">
        <v>410</v>
      </c>
      <c r="B172" t="s">
        <v>178</v>
      </c>
      <c r="C172" t="s">
        <v>52</v>
      </c>
      <c r="D172" t="s">
        <v>358</v>
      </c>
      <c r="E172" t="s">
        <v>359</v>
      </c>
      <c r="F172" t="s">
        <v>359</v>
      </c>
      <c r="G172" t="s">
        <v>360</v>
      </c>
      <c r="H172" t="s">
        <v>175</v>
      </c>
      <c r="I172" t="s">
        <v>22</v>
      </c>
      <c r="J172" t="s">
        <v>73</v>
      </c>
      <c r="K172" t="s">
        <v>69</v>
      </c>
      <c r="L172">
        <v>3</v>
      </c>
      <c r="M172">
        <v>28</v>
      </c>
      <c r="N172" t="s">
        <v>363</v>
      </c>
      <c r="O172">
        <v>5</v>
      </c>
      <c r="P172" t="s">
        <v>182</v>
      </c>
    </row>
    <row r="173" spans="1:16" x14ac:dyDescent="0.35">
      <c r="A173" s="3">
        <v>411</v>
      </c>
      <c r="B173" t="s">
        <v>178</v>
      </c>
      <c r="C173" t="s">
        <v>52</v>
      </c>
      <c r="D173" t="s">
        <v>358</v>
      </c>
      <c r="E173" t="s">
        <v>359</v>
      </c>
      <c r="F173" t="s">
        <v>359</v>
      </c>
      <c r="G173" t="s">
        <v>360</v>
      </c>
      <c r="H173" t="s">
        <v>175</v>
      </c>
      <c r="I173" t="s">
        <v>22</v>
      </c>
      <c r="J173" t="s">
        <v>75</v>
      </c>
      <c r="K173" t="s">
        <v>69</v>
      </c>
      <c r="L173">
        <v>4</v>
      </c>
      <c r="M173">
        <v>28</v>
      </c>
      <c r="N173" t="s">
        <v>364</v>
      </c>
      <c r="O173">
        <v>5</v>
      </c>
      <c r="P173" t="s">
        <v>182</v>
      </c>
    </row>
    <row r="174" spans="1:16" x14ac:dyDescent="0.35">
      <c r="A174" s="3">
        <v>123</v>
      </c>
      <c r="B174" t="s">
        <v>157</v>
      </c>
      <c r="C174" t="s">
        <v>52</v>
      </c>
      <c r="D174" t="s">
        <v>158</v>
      </c>
      <c r="E174" t="s">
        <v>159</v>
      </c>
      <c r="F174" t="s">
        <v>159</v>
      </c>
      <c r="G174" t="s">
        <v>160</v>
      </c>
      <c r="H174" t="s">
        <v>21</v>
      </c>
      <c r="I174" t="s">
        <v>22</v>
      </c>
      <c r="J174" t="s">
        <v>38</v>
      </c>
      <c r="K174" t="s">
        <v>32</v>
      </c>
      <c r="L174">
        <v>4</v>
      </c>
      <c r="M174">
        <v>29</v>
      </c>
      <c r="N174" t="s">
        <v>165</v>
      </c>
      <c r="O174">
        <v>9</v>
      </c>
    </row>
    <row r="175" spans="1:16" x14ac:dyDescent="0.35">
      <c r="A175" s="3">
        <v>741</v>
      </c>
      <c r="B175" t="s">
        <v>597</v>
      </c>
      <c r="C175" t="s">
        <v>52</v>
      </c>
      <c r="D175" t="s">
        <v>598</v>
      </c>
      <c r="E175" t="s">
        <v>599</v>
      </c>
      <c r="F175" t="s">
        <v>599</v>
      </c>
      <c r="G175" t="s">
        <v>568</v>
      </c>
      <c r="H175" t="s">
        <v>333</v>
      </c>
      <c r="I175" t="s">
        <v>22</v>
      </c>
      <c r="J175" t="s">
        <v>36</v>
      </c>
      <c r="K175" t="s">
        <v>32</v>
      </c>
      <c r="L175">
        <v>3</v>
      </c>
      <c r="M175">
        <v>30</v>
      </c>
      <c r="N175" t="s">
        <v>615</v>
      </c>
      <c r="O175">
        <v>11</v>
      </c>
      <c r="P175" t="s">
        <v>182</v>
      </c>
    </row>
    <row r="176" spans="1:16" x14ac:dyDescent="0.35">
      <c r="A176" s="3">
        <v>722</v>
      </c>
      <c r="B176" t="s">
        <v>597</v>
      </c>
      <c r="C176" t="s">
        <v>52</v>
      </c>
      <c r="D176" t="s">
        <v>598</v>
      </c>
      <c r="E176" t="s">
        <v>599</v>
      </c>
      <c r="F176" t="s">
        <v>599</v>
      </c>
      <c r="G176" t="s">
        <v>568</v>
      </c>
      <c r="H176" t="s">
        <v>333</v>
      </c>
      <c r="I176" t="s">
        <v>22</v>
      </c>
      <c r="J176" t="s">
        <v>66</v>
      </c>
      <c r="K176" t="s">
        <v>60</v>
      </c>
      <c r="L176">
        <v>4</v>
      </c>
      <c r="M176">
        <v>32</v>
      </c>
      <c r="N176" t="s">
        <v>25</v>
      </c>
      <c r="O176">
        <v>7</v>
      </c>
      <c r="P176" t="s">
        <v>182</v>
      </c>
    </row>
    <row r="177" spans="1:16" x14ac:dyDescent="0.35">
      <c r="A177" s="3">
        <v>163</v>
      </c>
      <c r="B177" t="s">
        <v>193</v>
      </c>
      <c r="C177" t="s">
        <v>52</v>
      </c>
      <c r="D177" t="s">
        <v>194</v>
      </c>
      <c r="E177" t="s">
        <v>195</v>
      </c>
      <c r="F177" t="s">
        <v>195</v>
      </c>
      <c r="G177" t="s">
        <v>196</v>
      </c>
      <c r="H177" t="s">
        <v>175</v>
      </c>
      <c r="I177" t="s">
        <v>176</v>
      </c>
      <c r="J177" t="s">
        <v>59</v>
      </c>
      <c r="K177" t="s">
        <v>60</v>
      </c>
      <c r="L177">
        <v>1</v>
      </c>
      <c r="M177">
        <v>32</v>
      </c>
      <c r="N177" t="s">
        <v>198</v>
      </c>
      <c r="O177">
        <v>7</v>
      </c>
      <c r="P177" t="s">
        <v>197</v>
      </c>
    </row>
    <row r="178" spans="1:16" x14ac:dyDescent="0.35">
      <c r="A178" s="3">
        <v>829</v>
      </c>
      <c r="B178" t="s">
        <v>683</v>
      </c>
      <c r="C178" t="s">
        <v>52</v>
      </c>
      <c r="D178" t="s">
        <v>684</v>
      </c>
      <c r="E178" t="s">
        <v>685</v>
      </c>
      <c r="F178" t="s">
        <v>685</v>
      </c>
      <c r="G178" t="s">
        <v>686</v>
      </c>
      <c r="H178" t="s">
        <v>21</v>
      </c>
      <c r="I178" t="s">
        <v>22</v>
      </c>
      <c r="J178" t="s">
        <v>84</v>
      </c>
      <c r="K178" t="s">
        <v>78</v>
      </c>
      <c r="L178">
        <v>4</v>
      </c>
      <c r="M178">
        <v>33</v>
      </c>
      <c r="N178" t="s">
        <v>698</v>
      </c>
      <c r="O178">
        <v>6</v>
      </c>
      <c r="P178" t="s">
        <v>177</v>
      </c>
    </row>
    <row r="179" spans="1:16" x14ac:dyDescent="0.35">
      <c r="A179" s="3">
        <v>400</v>
      </c>
      <c r="B179" t="s">
        <v>178</v>
      </c>
      <c r="C179" t="s">
        <v>52</v>
      </c>
      <c r="D179" t="s">
        <v>358</v>
      </c>
      <c r="E179" t="s">
        <v>359</v>
      </c>
      <c r="F179" t="s">
        <v>359</v>
      </c>
      <c r="G179" t="s">
        <v>360</v>
      </c>
      <c r="H179" t="s">
        <v>175</v>
      </c>
      <c r="I179" t="s">
        <v>22</v>
      </c>
      <c r="J179" t="s">
        <v>54</v>
      </c>
      <c r="K179" t="s">
        <v>55</v>
      </c>
      <c r="L179">
        <v>1</v>
      </c>
      <c r="M179">
        <v>33</v>
      </c>
      <c r="N179" t="s">
        <v>25</v>
      </c>
      <c r="O179">
        <v>7</v>
      </c>
      <c r="P179" t="s">
        <v>182</v>
      </c>
    </row>
    <row r="180" spans="1:16" x14ac:dyDescent="0.35">
      <c r="A180" s="3">
        <v>402</v>
      </c>
      <c r="B180" t="s">
        <v>178</v>
      </c>
      <c r="C180" t="s">
        <v>52</v>
      </c>
      <c r="D180" t="s">
        <v>358</v>
      </c>
      <c r="E180" t="s">
        <v>359</v>
      </c>
      <c r="F180" t="s">
        <v>359</v>
      </c>
      <c r="G180" t="s">
        <v>360</v>
      </c>
      <c r="H180" t="s">
        <v>175</v>
      </c>
      <c r="I180" t="s">
        <v>22</v>
      </c>
      <c r="J180" t="s">
        <v>57</v>
      </c>
      <c r="K180" t="s">
        <v>55</v>
      </c>
      <c r="L180">
        <v>3</v>
      </c>
      <c r="M180">
        <v>34</v>
      </c>
      <c r="N180" t="s">
        <v>25</v>
      </c>
      <c r="O180">
        <v>7</v>
      </c>
      <c r="P180" t="s">
        <v>182</v>
      </c>
    </row>
    <row r="181" spans="1:16" x14ac:dyDescent="0.35">
      <c r="A181" s="3">
        <v>1118</v>
      </c>
      <c r="B181" t="s">
        <v>836</v>
      </c>
      <c r="C181" t="s">
        <v>52</v>
      </c>
      <c r="D181" t="s">
        <v>837</v>
      </c>
      <c r="E181" t="s">
        <v>838</v>
      </c>
      <c r="F181" t="s">
        <v>838</v>
      </c>
      <c r="G181" t="s">
        <v>839</v>
      </c>
      <c r="H181" t="s">
        <v>21</v>
      </c>
      <c r="I181" t="s">
        <v>22</v>
      </c>
      <c r="J181" t="s">
        <v>54</v>
      </c>
      <c r="K181" t="s">
        <v>55</v>
      </c>
      <c r="L181">
        <v>1</v>
      </c>
      <c r="M181">
        <v>35</v>
      </c>
      <c r="N181" t="s">
        <v>25</v>
      </c>
      <c r="O181">
        <v>6</v>
      </c>
      <c r="P181" t="s">
        <v>26</v>
      </c>
    </row>
    <row r="182" spans="1:16" x14ac:dyDescent="0.35">
      <c r="A182" s="3">
        <v>1122</v>
      </c>
      <c r="B182" t="s">
        <v>836</v>
      </c>
      <c r="C182" t="s">
        <v>52</v>
      </c>
      <c r="D182" t="s">
        <v>837</v>
      </c>
      <c r="E182" t="s">
        <v>838</v>
      </c>
      <c r="F182" t="s">
        <v>838</v>
      </c>
      <c r="G182" t="s">
        <v>839</v>
      </c>
      <c r="H182" t="s">
        <v>21</v>
      </c>
      <c r="I182" t="s">
        <v>22</v>
      </c>
      <c r="J182" t="s">
        <v>59</v>
      </c>
      <c r="K182" t="s">
        <v>60</v>
      </c>
      <c r="L182">
        <v>1</v>
      </c>
      <c r="M182">
        <v>35</v>
      </c>
      <c r="N182" t="s">
        <v>161</v>
      </c>
      <c r="O182">
        <v>6</v>
      </c>
      <c r="P182" t="s">
        <v>26</v>
      </c>
    </row>
    <row r="183" spans="1:16" x14ac:dyDescent="0.35">
      <c r="A183" s="3">
        <v>1126</v>
      </c>
      <c r="B183" t="s">
        <v>836</v>
      </c>
      <c r="C183" t="s">
        <v>52</v>
      </c>
      <c r="D183" t="s">
        <v>837</v>
      </c>
      <c r="E183" t="s">
        <v>838</v>
      </c>
      <c r="F183" t="s">
        <v>838</v>
      </c>
      <c r="G183" t="s">
        <v>839</v>
      </c>
      <c r="H183" t="s">
        <v>21</v>
      </c>
      <c r="I183" t="s">
        <v>22</v>
      </c>
      <c r="J183" t="s">
        <v>68</v>
      </c>
      <c r="K183" t="s">
        <v>69</v>
      </c>
      <c r="L183">
        <v>1</v>
      </c>
      <c r="M183">
        <v>35</v>
      </c>
      <c r="N183" t="s">
        <v>161</v>
      </c>
      <c r="O183">
        <v>6</v>
      </c>
      <c r="P183" t="s">
        <v>26</v>
      </c>
    </row>
    <row r="184" spans="1:16" x14ac:dyDescent="0.35">
      <c r="A184" s="3">
        <v>1130</v>
      </c>
      <c r="B184" t="s">
        <v>836</v>
      </c>
      <c r="C184" t="s">
        <v>52</v>
      </c>
      <c r="D184" t="s">
        <v>837</v>
      </c>
      <c r="E184" t="s">
        <v>838</v>
      </c>
      <c r="F184" t="s">
        <v>838</v>
      </c>
      <c r="G184" t="s">
        <v>839</v>
      </c>
      <c r="H184" t="s">
        <v>21</v>
      </c>
      <c r="I184" t="s">
        <v>22</v>
      </c>
      <c r="J184" t="s">
        <v>77</v>
      </c>
      <c r="K184" t="s">
        <v>78</v>
      </c>
      <c r="L184">
        <v>1</v>
      </c>
      <c r="M184">
        <v>35</v>
      </c>
      <c r="N184" t="s">
        <v>161</v>
      </c>
      <c r="O184">
        <v>6</v>
      </c>
      <c r="P184" t="s">
        <v>26</v>
      </c>
    </row>
    <row r="185" spans="1:16" x14ac:dyDescent="0.35">
      <c r="A185" s="3">
        <v>1134</v>
      </c>
      <c r="B185" t="s">
        <v>836</v>
      </c>
      <c r="C185" t="s">
        <v>52</v>
      </c>
      <c r="D185" t="s">
        <v>837</v>
      </c>
      <c r="E185" t="s">
        <v>838</v>
      </c>
      <c r="F185" t="s">
        <v>838</v>
      </c>
      <c r="G185" t="s">
        <v>839</v>
      </c>
      <c r="H185" t="s">
        <v>21</v>
      </c>
      <c r="I185" t="s">
        <v>22</v>
      </c>
      <c r="J185" t="s">
        <v>86</v>
      </c>
      <c r="K185" t="s">
        <v>87</v>
      </c>
      <c r="L185">
        <v>1</v>
      </c>
      <c r="M185">
        <v>35</v>
      </c>
      <c r="N185" t="s">
        <v>161</v>
      </c>
      <c r="O185">
        <v>6</v>
      </c>
      <c r="P185" t="s">
        <v>26</v>
      </c>
    </row>
    <row r="186" spans="1:16" x14ac:dyDescent="0.35">
      <c r="A186" s="3">
        <v>1138</v>
      </c>
      <c r="B186" t="s">
        <v>836</v>
      </c>
      <c r="C186" t="s">
        <v>52</v>
      </c>
      <c r="D186" t="s">
        <v>837</v>
      </c>
      <c r="E186" t="s">
        <v>838</v>
      </c>
      <c r="F186" t="s">
        <v>838</v>
      </c>
      <c r="G186" t="s">
        <v>839</v>
      </c>
      <c r="H186" t="s">
        <v>21</v>
      </c>
      <c r="I186" t="s">
        <v>22</v>
      </c>
      <c r="J186" t="s">
        <v>23</v>
      </c>
      <c r="K186" t="s">
        <v>24</v>
      </c>
      <c r="L186">
        <v>1</v>
      </c>
      <c r="M186">
        <v>35</v>
      </c>
      <c r="N186" t="s">
        <v>161</v>
      </c>
      <c r="O186">
        <v>6</v>
      </c>
      <c r="P186" t="s">
        <v>26</v>
      </c>
    </row>
    <row r="187" spans="1:16" x14ac:dyDescent="0.35">
      <c r="A187" s="3">
        <v>1142</v>
      </c>
      <c r="B187" t="s">
        <v>836</v>
      </c>
      <c r="C187" t="s">
        <v>52</v>
      </c>
      <c r="D187" t="s">
        <v>837</v>
      </c>
      <c r="E187" t="s">
        <v>838</v>
      </c>
      <c r="F187" t="s">
        <v>838</v>
      </c>
      <c r="G187" t="s">
        <v>839</v>
      </c>
      <c r="H187" t="s">
        <v>21</v>
      </c>
      <c r="I187" t="s">
        <v>22</v>
      </c>
      <c r="J187" t="s">
        <v>31</v>
      </c>
      <c r="K187" t="s">
        <v>32</v>
      </c>
      <c r="L187">
        <v>1</v>
      </c>
      <c r="M187">
        <v>35</v>
      </c>
      <c r="N187" t="s">
        <v>161</v>
      </c>
      <c r="O187">
        <v>6</v>
      </c>
      <c r="P187" t="s">
        <v>26</v>
      </c>
    </row>
    <row r="188" spans="1:16" x14ac:dyDescent="0.35">
      <c r="A188" s="3">
        <v>1146</v>
      </c>
      <c r="B188" t="s">
        <v>836</v>
      </c>
      <c r="C188" t="s">
        <v>52</v>
      </c>
      <c r="D188" t="s">
        <v>837</v>
      </c>
      <c r="E188" t="s">
        <v>838</v>
      </c>
      <c r="F188" t="s">
        <v>838</v>
      </c>
      <c r="G188" t="s">
        <v>839</v>
      </c>
      <c r="H188" t="s">
        <v>21</v>
      </c>
      <c r="I188" t="s">
        <v>22</v>
      </c>
      <c r="J188" t="s">
        <v>40</v>
      </c>
      <c r="K188" t="s">
        <v>41</v>
      </c>
      <c r="L188">
        <v>1</v>
      </c>
      <c r="M188">
        <v>35</v>
      </c>
      <c r="N188" t="s">
        <v>161</v>
      </c>
      <c r="O188">
        <v>6</v>
      </c>
      <c r="P188" t="s">
        <v>26</v>
      </c>
    </row>
    <row r="189" spans="1:16" x14ac:dyDescent="0.35">
      <c r="A189" s="3">
        <v>1150</v>
      </c>
      <c r="B189" t="s">
        <v>836</v>
      </c>
      <c r="C189" t="s">
        <v>52</v>
      </c>
      <c r="D189" t="s">
        <v>837</v>
      </c>
      <c r="E189" t="s">
        <v>838</v>
      </c>
      <c r="F189" t="s">
        <v>838</v>
      </c>
      <c r="G189" t="s">
        <v>839</v>
      </c>
      <c r="H189" t="s">
        <v>21</v>
      </c>
      <c r="I189" t="s">
        <v>22</v>
      </c>
      <c r="J189" t="s">
        <v>49</v>
      </c>
      <c r="K189" t="s">
        <v>50</v>
      </c>
      <c r="L189">
        <v>1</v>
      </c>
      <c r="M189">
        <v>35</v>
      </c>
      <c r="N189" t="s">
        <v>161</v>
      </c>
      <c r="O189">
        <v>6</v>
      </c>
      <c r="P189" t="s">
        <v>26</v>
      </c>
    </row>
    <row r="190" spans="1:16" x14ac:dyDescent="0.35">
      <c r="A190" s="3">
        <v>422</v>
      </c>
      <c r="B190" t="s">
        <v>366</v>
      </c>
      <c r="C190" t="s">
        <v>52</v>
      </c>
      <c r="D190" t="s">
        <v>367</v>
      </c>
      <c r="E190" t="s">
        <v>368</v>
      </c>
      <c r="F190" t="s">
        <v>368</v>
      </c>
      <c r="G190" t="s">
        <v>369</v>
      </c>
      <c r="H190" t="s">
        <v>21</v>
      </c>
      <c r="I190" t="s">
        <v>22</v>
      </c>
      <c r="J190" t="s">
        <v>57</v>
      </c>
      <c r="K190" t="s">
        <v>55</v>
      </c>
      <c r="L190">
        <v>3</v>
      </c>
      <c r="M190">
        <v>37</v>
      </c>
      <c r="N190" t="s">
        <v>25</v>
      </c>
      <c r="O190">
        <v>6</v>
      </c>
      <c r="P190" t="s">
        <v>182</v>
      </c>
    </row>
    <row r="191" spans="1:16" x14ac:dyDescent="0.35">
      <c r="A191" s="3">
        <v>833</v>
      </c>
      <c r="B191" t="s">
        <v>683</v>
      </c>
      <c r="C191" t="s">
        <v>52</v>
      </c>
      <c r="D191" t="s">
        <v>684</v>
      </c>
      <c r="E191" t="s">
        <v>685</v>
      </c>
      <c r="F191" t="s">
        <v>685</v>
      </c>
      <c r="G191" t="s">
        <v>686</v>
      </c>
      <c r="H191" t="s">
        <v>21</v>
      </c>
      <c r="I191" t="s">
        <v>22</v>
      </c>
      <c r="J191" t="s">
        <v>93</v>
      </c>
      <c r="K191" t="s">
        <v>87</v>
      </c>
      <c r="L191">
        <v>4</v>
      </c>
      <c r="M191">
        <v>38</v>
      </c>
      <c r="N191" t="s">
        <v>702</v>
      </c>
      <c r="O191">
        <v>10</v>
      </c>
      <c r="P191" t="s">
        <v>177</v>
      </c>
    </row>
    <row r="192" spans="1:16" x14ac:dyDescent="0.35">
      <c r="A192" s="3">
        <v>745</v>
      </c>
      <c r="B192" t="s">
        <v>597</v>
      </c>
      <c r="C192" t="s">
        <v>52</v>
      </c>
      <c r="D192" t="s">
        <v>598</v>
      </c>
      <c r="E192" t="s">
        <v>599</v>
      </c>
      <c r="F192" t="s">
        <v>599</v>
      </c>
      <c r="G192" t="s">
        <v>568</v>
      </c>
      <c r="H192" t="s">
        <v>333</v>
      </c>
      <c r="I192" t="s">
        <v>22</v>
      </c>
      <c r="J192" t="s">
        <v>45</v>
      </c>
      <c r="K192" t="s">
        <v>41</v>
      </c>
      <c r="L192">
        <v>3</v>
      </c>
      <c r="M192">
        <v>38</v>
      </c>
      <c r="N192" t="s">
        <v>619</v>
      </c>
      <c r="O192">
        <v>9</v>
      </c>
      <c r="P192" t="s">
        <v>182</v>
      </c>
    </row>
    <row r="193" spans="1:16" x14ac:dyDescent="0.35">
      <c r="A193" s="3">
        <v>127</v>
      </c>
      <c r="B193" t="s">
        <v>157</v>
      </c>
      <c r="C193" t="s">
        <v>52</v>
      </c>
      <c r="D193" t="s">
        <v>158</v>
      </c>
      <c r="E193" t="s">
        <v>159</v>
      </c>
      <c r="F193" t="s">
        <v>159</v>
      </c>
      <c r="G193" t="s">
        <v>160</v>
      </c>
      <c r="H193" t="s">
        <v>21</v>
      </c>
      <c r="I193" t="s">
        <v>22</v>
      </c>
      <c r="J193" t="s">
        <v>47</v>
      </c>
      <c r="K193" t="s">
        <v>41</v>
      </c>
      <c r="L193">
        <v>4</v>
      </c>
      <c r="M193">
        <v>39</v>
      </c>
      <c r="N193" t="s">
        <v>169</v>
      </c>
      <c r="O193">
        <v>15</v>
      </c>
    </row>
    <row r="194" spans="1:16" x14ac:dyDescent="0.35">
      <c r="A194" s="3">
        <v>828</v>
      </c>
      <c r="B194" t="s">
        <v>683</v>
      </c>
      <c r="C194" t="s">
        <v>52</v>
      </c>
      <c r="D194" t="s">
        <v>684</v>
      </c>
      <c r="E194" t="s">
        <v>685</v>
      </c>
      <c r="F194" t="s">
        <v>685</v>
      </c>
      <c r="G194" t="s">
        <v>686</v>
      </c>
      <c r="H194" t="s">
        <v>21</v>
      </c>
      <c r="I194" t="s">
        <v>22</v>
      </c>
      <c r="J194" t="s">
        <v>82</v>
      </c>
      <c r="K194" t="s">
        <v>78</v>
      </c>
      <c r="L194">
        <v>3</v>
      </c>
      <c r="M194">
        <v>39</v>
      </c>
      <c r="N194" t="s">
        <v>697</v>
      </c>
      <c r="O194">
        <v>7</v>
      </c>
      <c r="P194" t="s">
        <v>177</v>
      </c>
    </row>
    <row r="195" spans="1:16" x14ac:dyDescent="0.35">
      <c r="A195" s="3">
        <v>736</v>
      </c>
      <c r="B195" t="s">
        <v>597</v>
      </c>
      <c r="C195" t="s">
        <v>52</v>
      </c>
      <c r="D195" t="s">
        <v>598</v>
      </c>
      <c r="E195" t="s">
        <v>599</v>
      </c>
      <c r="F195" t="s">
        <v>599</v>
      </c>
      <c r="G195" t="s">
        <v>568</v>
      </c>
      <c r="H195" t="s">
        <v>333</v>
      </c>
      <c r="I195" t="s">
        <v>22</v>
      </c>
      <c r="J195" t="s">
        <v>28</v>
      </c>
      <c r="K195" t="s">
        <v>24</v>
      </c>
      <c r="L195">
        <v>2</v>
      </c>
      <c r="M195">
        <v>39</v>
      </c>
      <c r="N195" t="s">
        <v>610</v>
      </c>
      <c r="O195">
        <v>12</v>
      </c>
      <c r="P195" t="s">
        <v>182</v>
      </c>
    </row>
    <row r="196" spans="1:16" x14ac:dyDescent="0.35">
      <c r="A196" s="3">
        <v>739</v>
      </c>
      <c r="B196" t="s">
        <v>597</v>
      </c>
      <c r="C196" t="s">
        <v>52</v>
      </c>
      <c r="D196" t="s">
        <v>598</v>
      </c>
      <c r="E196" t="s">
        <v>599</v>
      </c>
      <c r="F196" t="s">
        <v>599</v>
      </c>
      <c r="G196" t="s">
        <v>568</v>
      </c>
      <c r="H196" t="s">
        <v>333</v>
      </c>
      <c r="I196" t="s">
        <v>22</v>
      </c>
      <c r="J196" t="s">
        <v>31</v>
      </c>
      <c r="K196" t="s">
        <v>32</v>
      </c>
      <c r="L196">
        <v>1</v>
      </c>
      <c r="M196">
        <v>39</v>
      </c>
      <c r="N196" t="s">
        <v>613</v>
      </c>
      <c r="O196">
        <v>11</v>
      </c>
      <c r="P196" t="s">
        <v>182</v>
      </c>
    </row>
    <row r="197" spans="1:16" x14ac:dyDescent="0.35">
      <c r="A197" s="3">
        <v>747</v>
      </c>
      <c r="B197" t="s">
        <v>597</v>
      </c>
      <c r="C197" t="s">
        <v>52</v>
      </c>
      <c r="D197" t="s">
        <v>598</v>
      </c>
      <c r="E197" t="s">
        <v>599</v>
      </c>
      <c r="F197" t="s">
        <v>599</v>
      </c>
      <c r="G197" t="s">
        <v>568</v>
      </c>
      <c r="H197" t="s">
        <v>333</v>
      </c>
      <c r="I197" t="s">
        <v>22</v>
      </c>
      <c r="J197" t="s">
        <v>49</v>
      </c>
      <c r="K197" t="s">
        <v>50</v>
      </c>
      <c r="L197">
        <v>1</v>
      </c>
      <c r="M197">
        <v>39</v>
      </c>
      <c r="N197" t="s">
        <v>613</v>
      </c>
      <c r="O197">
        <v>9</v>
      </c>
      <c r="P197" t="s">
        <v>182</v>
      </c>
    </row>
    <row r="198" spans="1:16" x14ac:dyDescent="0.35">
      <c r="A198" s="3">
        <v>125</v>
      </c>
      <c r="B198" t="s">
        <v>157</v>
      </c>
      <c r="C198" t="s">
        <v>52</v>
      </c>
      <c r="D198" t="s">
        <v>158</v>
      </c>
      <c r="E198" t="s">
        <v>159</v>
      </c>
      <c r="F198" t="s">
        <v>159</v>
      </c>
      <c r="G198" t="s">
        <v>160</v>
      </c>
      <c r="H198" t="s">
        <v>21</v>
      </c>
      <c r="I198" t="s">
        <v>22</v>
      </c>
      <c r="J198" t="s">
        <v>43</v>
      </c>
      <c r="K198" t="s">
        <v>41</v>
      </c>
      <c r="L198">
        <v>2</v>
      </c>
      <c r="M198">
        <v>40</v>
      </c>
      <c r="N198" t="s">
        <v>167</v>
      </c>
      <c r="O198">
        <v>15</v>
      </c>
    </row>
    <row r="199" spans="1:16" x14ac:dyDescent="0.35">
      <c r="A199" s="3">
        <v>1119</v>
      </c>
      <c r="B199" t="s">
        <v>836</v>
      </c>
      <c r="C199" t="s">
        <v>52</v>
      </c>
      <c r="D199" t="s">
        <v>837</v>
      </c>
      <c r="E199" t="s">
        <v>838</v>
      </c>
      <c r="F199" t="s">
        <v>838</v>
      </c>
      <c r="G199" t="s">
        <v>839</v>
      </c>
      <c r="H199" t="s">
        <v>21</v>
      </c>
      <c r="I199" t="s">
        <v>22</v>
      </c>
      <c r="J199" t="s">
        <v>56</v>
      </c>
      <c r="K199" t="s">
        <v>55</v>
      </c>
      <c r="L199">
        <v>2</v>
      </c>
      <c r="M199">
        <v>41</v>
      </c>
      <c r="N199" t="s">
        <v>25</v>
      </c>
      <c r="O199">
        <v>7</v>
      </c>
      <c r="P199" t="s">
        <v>26</v>
      </c>
    </row>
    <row r="200" spans="1:16" x14ac:dyDescent="0.35">
      <c r="A200" s="3">
        <v>1123</v>
      </c>
      <c r="B200" t="s">
        <v>836</v>
      </c>
      <c r="C200" t="s">
        <v>52</v>
      </c>
      <c r="D200" t="s">
        <v>837</v>
      </c>
      <c r="E200" t="s">
        <v>838</v>
      </c>
      <c r="F200" t="s">
        <v>838</v>
      </c>
      <c r="G200" t="s">
        <v>839</v>
      </c>
      <c r="H200" t="s">
        <v>21</v>
      </c>
      <c r="I200" t="s">
        <v>22</v>
      </c>
      <c r="J200" t="s">
        <v>62</v>
      </c>
      <c r="K200" t="s">
        <v>60</v>
      </c>
      <c r="L200">
        <v>2</v>
      </c>
      <c r="M200">
        <v>41</v>
      </c>
      <c r="N200" t="s">
        <v>161</v>
      </c>
      <c r="O200">
        <v>7</v>
      </c>
      <c r="P200" t="s">
        <v>26</v>
      </c>
    </row>
    <row r="201" spans="1:16" x14ac:dyDescent="0.35">
      <c r="A201" s="3">
        <v>1127</v>
      </c>
      <c r="B201" t="s">
        <v>836</v>
      </c>
      <c r="C201" t="s">
        <v>52</v>
      </c>
      <c r="D201" t="s">
        <v>837</v>
      </c>
      <c r="E201" t="s">
        <v>838</v>
      </c>
      <c r="F201" t="s">
        <v>838</v>
      </c>
      <c r="G201" t="s">
        <v>839</v>
      </c>
      <c r="H201" t="s">
        <v>21</v>
      </c>
      <c r="I201" t="s">
        <v>22</v>
      </c>
      <c r="J201" t="s">
        <v>71</v>
      </c>
      <c r="K201" t="s">
        <v>69</v>
      </c>
      <c r="L201">
        <v>2</v>
      </c>
      <c r="M201">
        <v>41</v>
      </c>
      <c r="N201" t="s">
        <v>161</v>
      </c>
      <c r="O201">
        <v>7</v>
      </c>
      <c r="P201" t="s">
        <v>26</v>
      </c>
    </row>
    <row r="202" spans="1:16" x14ac:dyDescent="0.35">
      <c r="A202" s="3">
        <v>1131</v>
      </c>
      <c r="B202" t="s">
        <v>836</v>
      </c>
      <c r="C202" t="s">
        <v>52</v>
      </c>
      <c r="D202" t="s">
        <v>837</v>
      </c>
      <c r="E202" t="s">
        <v>838</v>
      </c>
      <c r="F202" t="s">
        <v>838</v>
      </c>
      <c r="G202" t="s">
        <v>839</v>
      </c>
      <c r="H202" t="s">
        <v>21</v>
      </c>
      <c r="I202" t="s">
        <v>22</v>
      </c>
      <c r="J202" t="s">
        <v>80</v>
      </c>
      <c r="K202" t="s">
        <v>78</v>
      </c>
      <c r="L202">
        <v>2</v>
      </c>
      <c r="M202">
        <v>41</v>
      </c>
      <c r="N202" t="s">
        <v>161</v>
      </c>
      <c r="O202">
        <v>7</v>
      </c>
      <c r="P202" t="s">
        <v>26</v>
      </c>
    </row>
    <row r="203" spans="1:16" x14ac:dyDescent="0.35">
      <c r="A203" s="3">
        <v>1135</v>
      </c>
      <c r="B203" t="s">
        <v>836</v>
      </c>
      <c r="C203" t="s">
        <v>52</v>
      </c>
      <c r="D203" t="s">
        <v>837</v>
      </c>
      <c r="E203" t="s">
        <v>838</v>
      </c>
      <c r="F203" t="s">
        <v>838</v>
      </c>
      <c r="G203" t="s">
        <v>839</v>
      </c>
      <c r="H203" t="s">
        <v>21</v>
      </c>
      <c r="I203" t="s">
        <v>22</v>
      </c>
      <c r="J203" t="s">
        <v>89</v>
      </c>
      <c r="K203" t="s">
        <v>87</v>
      </c>
      <c r="L203">
        <v>2</v>
      </c>
      <c r="M203">
        <v>41</v>
      </c>
      <c r="N203" t="s">
        <v>161</v>
      </c>
      <c r="O203">
        <v>7</v>
      </c>
      <c r="P203" t="s">
        <v>26</v>
      </c>
    </row>
    <row r="204" spans="1:16" x14ac:dyDescent="0.35">
      <c r="A204" s="3">
        <v>1139</v>
      </c>
      <c r="B204" t="s">
        <v>836</v>
      </c>
      <c r="C204" t="s">
        <v>52</v>
      </c>
      <c r="D204" t="s">
        <v>837</v>
      </c>
      <c r="E204" t="s">
        <v>838</v>
      </c>
      <c r="F204" t="s">
        <v>838</v>
      </c>
      <c r="G204" t="s">
        <v>839</v>
      </c>
      <c r="H204" t="s">
        <v>21</v>
      </c>
      <c r="I204" t="s">
        <v>22</v>
      </c>
      <c r="J204" t="s">
        <v>28</v>
      </c>
      <c r="K204" t="s">
        <v>24</v>
      </c>
      <c r="L204">
        <v>2</v>
      </c>
      <c r="M204">
        <v>41</v>
      </c>
      <c r="N204" t="s">
        <v>161</v>
      </c>
      <c r="O204">
        <v>7</v>
      </c>
      <c r="P204" t="s">
        <v>26</v>
      </c>
    </row>
    <row r="205" spans="1:16" x14ac:dyDescent="0.35">
      <c r="A205" s="3">
        <v>1143</v>
      </c>
      <c r="B205" t="s">
        <v>836</v>
      </c>
      <c r="C205" t="s">
        <v>52</v>
      </c>
      <c r="D205" t="s">
        <v>837</v>
      </c>
      <c r="E205" t="s">
        <v>838</v>
      </c>
      <c r="F205" t="s">
        <v>838</v>
      </c>
      <c r="G205" t="s">
        <v>839</v>
      </c>
      <c r="H205" t="s">
        <v>21</v>
      </c>
      <c r="I205" t="s">
        <v>22</v>
      </c>
      <c r="J205" t="s">
        <v>34</v>
      </c>
      <c r="K205" t="s">
        <v>32</v>
      </c>
      <c r="L205">
        <v>2</v>
      </c>
      <c r="M205">
        <v>41</v>
      </c>
      <c r="N205" t="s">
        <v>161</v>
      </c>
      <c r="O205">
        <v>7</v>
      </c>
      <c r="P205" t="s">
        <v>26</v>
      </c>
    </row>
    <row r="206" spans="1:16" x14ac:dyDescent="0.35">
      <c r="A206" s="3">
        <v>1147</v>
      </c>
      <c r="B206" t="s">
        <v>836</v>
      </c>
      <c r="C206" t="s">
        <v>52</v>
      </c>
      <c r="D206" t="s">
        <v>837</v>
      </c>
      <c r="E206" t="s">
        <v>838</v>
      </c>
      <c r="F206" t="s">
        <v>838</v>
      </c>
      <c r="G206" t="s">
        <v>839</v>
      </c>
      <c r="H206" t="s">
        <v>21</v>
      </c>
      <c r="I206" t="s">
        <v>22</v>
      </c>
      <c r="J206" t="s">
        <v>43</v>
      </c>
      <c r="K206" t="s">
        <v>41</v>
      </c>
      <c r="L206">
        <v>2</v>
      </c>
      <c r="M206">
        <v>41</v>
      </c>
      <c r="N206" t="s">
        <v>161</v>
      </c>
      <c r="O206">
        <v>7</v>
      </c>
      <c r="P206" t="s">
        <v>26</v>
      </c>
    </row>
    <row r="207" spans="1:16" x14ac:dyDescent="0.35">
      <c r="A207" s="3">
        <v>735</v>
      </c>
      <c r="B207" t="s">
        <v>597</v>
      </c>
      <c r="C207" t="s">
        <v>52</v>
      </c>
      <c r="D207" t="s">
        <v>598</v>
      </c>
      <c r="E207" t="s">
        <v>599</v>
      </c>
      <c r="F207" t="s">
        <v>599</v>
      </c>
      <c r="G207" t="s">
        <v>568</v>
      </c>
      <c r="H207" t="s">
        <v>333</v>
      </c>
      <c r="I207" t="s">
        <v>22</v>
      </c>
      <c r="J207" t="s">
        <v>23</v>
      </c>
      <c r="K207" t="s">
        <v>24</v>
      </c>
      <c r="L207">
        <v>1</v>
      </c>
      <c r="M207">
        <v>41</v>
      </c>
      <c r="N207" t="s">
        <v>609</v>
      </c>
      <c r="O207">
        <v>12</v>
      </c>
      <c r="P207" t="s">
        <v>182</v>
      </c>
    </row>
    <row r="208" spans="1:16" x14ac:dyDescent="0.35">
      <c r="A208" s="3">
        <v>738</v>
      </c>
      <c r="B208" t="s">
        <v>597</v>
      </c>
      <c r="C208" t="s">
        <v>52</v>
      </c>
      <c r="D208" t="s">
        <v>598</v>
      </c>
      <c r="E208" t="s">
        <v>599</v>
      </c>
      <c r="F208" t="s">
        <v>599</v>
      </c>
      <c r="G208" t="s">
        <v>568</v>
      </c>
      <c r="H208" t="s">
        <v>333</v>
      </c>
      <c r="I208" t="s">
        <v>22</v>
      </c>
      <c r="J208" t="s">
        <v>30</v>
      </c>
      <c r="K208" t="s">
        <v>24</v>
      </c>
      <c r="L208">
        <v>4</v>
      </c>
      <c r="M208">
        <v>41</v>
      </c>
      <c r="N208" t="s">
        <v>612</v>
      </c>
      <c r="O208">
        <v>13</v>
      </c>
      <c r="P208" t="s">
        <v>182</v>
      </c>
    </row>
    <row r="209" spans="1:16" x14ac:dyDescent="0.35">
      <c r="A209" s="3">
        <v>743</v>
      </c>
      <c r="B209" t="s">
        <v>597</v>
      </c>
      <c r="C209" t="s">
        <v>52</v>
      </c>
      <c r="D209" t="s">
        <v>598</v>
      </c>
      <c r="E209" t="s">
        <v>599</v>
      </c>
      <c r="F209" t="s">
        <v>599</v>
      </c>
      <c r="G209" t="s">
        <v>568</v>
      </c>
      <c r="H209" t="s">
        <v>333</v>
      </c>
      <c r="I209" t="s">
        <v>22</v>
      </c>
      <c r="J209" t="s">
        <v>40</v>
      </c>
      <c r="K209" t="s">
        <v>41</v>
      </c>
      <c r="L209">
        <v>1</v>
      </c>
      <c r="M209">
        <v>41</v>
      </c>
      <c r="N209" t="s">
        <v>617</v>
      </c>
      <c r="O209">
        <v>17</v>
      </c>
      <c r="P209" t="s">
        <v>182</v>
      </c>
    </row>
    <row r="210" spans="1:16" x14ac:dyDescent="0.35">
      <c r="A210" s="3">
        <v>734</v>
      </c>
      <c r="B210" t="s">
        <v>597</v>
      </c>
      <c r="C210" t="s">
        <v>52</v>
      </c>
      <c r="D210" t="s">
        <v>598</v>
      </c>
      <c r="E210" t="s">
        <v>599</v>
      </c>
      <c r="F210" t="s">
        <v>599</v>
      </c>
      <c r="G210" t="s">
        <v>568</v>
      </c>
      <c r="H210" t="s">
        <v>333</v>
      </c>
      <c r="I210" t="s">
        <v>22</v>
      </c>
      <c r="J210" t="s">
        <v>93</v>
      </c>
      <c r="K210" t="s">
        <v>87</v>
      </c>
      <c r="L210">
        <v>4</v>
      </c>
      <c r="M210">
        <v>42</v>
      </c>
      <c r="N210" t="s">
        <v>608</v>
      </c>
      <c r="O210">
        <v>11</v>
      </c>
      <c r="P210" t="s">
        <v>182</v>
      </c>
    </row>
    <row r="211" spans="1:16" x14ac:dyDescent="0.35">
      <c r="A211" s="3">
        <v>746</v>
      </c>
      <c r="B211" t="s">
        <v>597</v>
      </c>
      <c r="C211" t="s">
        <v>52</v>
      </c>
      <c r="D211" t="s">
        <v>598</v>
      </c>
      <c r="E211" t="s">
        <v>599</v>
      </c>
      <c r="F211" t="s">
        <v>599</v>
      </c>
      <c r="G211" t="s">
        <v>568</v>
      </c>
      <c r="H211" t="s">
        <v>333</v>
      </c>
      <c r="I211" t="s">
        <v>22</v>
      </c>
      <c r="J211" t="s">
        <v>47</v>
      </c>
      <c r="K211" t="s">
        <v>41</v>
      </c>
      <c r="L211">
        <v>4</v>
      </c>
      <c r="M211">
        <v>42</v>
      </c>
      <c r="N211" t="s">
        <v>620</v>
      </c>
      <c r="O211">
        <v>9</v>
      </c>
      <c r="P211" t="s">
        <v>182</v>
      </c>
    </row>
    <row r="212" spans="1:16" x14ac:dyDescent="0.35">
      <c r="A212" s="3">
        <v>564</v>
      </c>
      <c r="B212" t="s">
        <v>468</v>
      </c>
      <c r="C212" t="s">
        <v>52</v>
      </c>
      <c r="D212" t="s">
        <v>469</v>
      </c>
      <c r="E212" t="s">
        <v>470</v>
      </c>
      <c r="F212" t="s">
        <v>470</v>
      </c>
      <c r="G212" t="s">
        <v>471</v>
      </c>
      <c r="H212" t="s">
        <v>21</v>
      </c>
      <c r="I212" t="s">
        <v>22</v>
      </c>
      <c r="J212" t="s">
        <v>77</v>
      </c>
      <c r="K212" t="s">
        <v>78</v>
      </c>
      <c r="L212">
        <v>1</v>
      </c>
      <c r="M212">
        <v>43</v>
      </c>
      <c r="N212" t="s">
        <v>476</v>
      </c>
      <c r="O212">
        <v>11</v>
      </c>
      <c r="P212" t="s">
        <v>182</v>
      </c>
    </row>
    <row r="213" spans="1:16" x14ac:dyDescent="0.35">
      <c r="A213" s="3">
        <v>834</v>
      </c>
      <c r="B213" t="s">
        <v>683</v>
      </c>
      <c r="C213" t="s">
        <v>52</v>
      </c>
      <c r="D213" t="s">
        <v>684</v>
      </c>
      <c r="E213" t="s">
        <v>685</v>
      </c>
      <c r="F213" t="s">
        <v>685</v>
      </c>
      <c r="G213" t="s">
        <v>686</v>
      </c>
      <c r="H213" t="s">
        <v>21</v>
      </c>
      <c r="I213" t="s">
        <v>22</v>
      </c>
      <c r="J213" t="s">
        <v>23</v>
      </c>
      <c r="K213" t="s">
        <v>24</v>
      </c>
      <c r="L213">
        <v>1</v>
      </c>
      <c r="M213">
        <v>43</v>
      </c>
      <c r="N213" t="s">
        <v>703</v>
      </c>
      <c r="O213">
        <v>12</v>
      </c>
      <c r="P213" t="s">
        <v>177</v>
      </c>
    </row>
    <row r="214" spans="1:16" x14ac:dyDescent="0.35">
      <c r="A214" s="3">
        <v>723</v>
      </c>
      <c r="B214" t="s">
        <v>597</v>
      </c>
      <c r="C214" t="s">
        <v>52</v>
      </c>
      <c r="D214" t="s">
        <v>598</v>
      </c>
      <c r="E214" t="s">
        <v>599</v>
      </c>
      <c r="F214" t="s">
        <v>599</v>
      </c>
      <c r="G214" t="s">
        <v>568</v>
      </c>
      <c r="H214" t="s">
        <v>333</v>
      </c>
      <c r="I214" t="s">
        <v>22</v>
      </c>
      <c r="J214" t="s">
        <v>68</v>
      </c>
      <c r="K214" t="s">
        <v>69</v>
      </c>
      <c r="L214">
        <v>1</v>
      </c>
      <c r="M214">
        <v>45</v>
      </c>
      <c r="N214" t="s">
        <v>25</v>
      </c>
      <c r="O214">
        <v>6</v>
      </c>
      <c r="P214" t="s">
        <v>182</v>
      </c>
    </row>
    <row r="215" spans="1:16" x14ac:dyDescent="0.35">
      <c r="A215" s="3">
        <v>585</v>
      </c>
      <c r="B215" t="s">
        <v>480</v>
      </c>
      <c r="C215" t="s">
        <v>52</v>
      </c>
      <c r="D215" t="s">
        <v>481</v>
      </c>
      <c r="E215" t="s">
        <v>482</v>
      </c>
      <c r="F215" t="s">
        <v>482</v>
      </c>
      <c r="G215" t="s">
        <v>483</v>
      </c>
      <c r="H215" t="s">
        <v>21</v>
      </c>
      <c r="I215" t="s">
        <v>22</v>
      </c>
      <c r="J215" t="s">
        <v>86</v>
      </c>
      <c r="K215" t="s">
        <v>87</v>
      </c>
      <c r="L215">
        <v>1</v>
      </c>
      <c r="M215">
        <v>46</v>
      </c>
      <c r="N215" t="s">
        <v>495</v>
      </c>
      <c r="O215">
        <v>11</v>
      </c>
      <c r="P215" t="s">
        <v>182</v>
      </c>
    </row>
    <row r="216" spans="1:16" x14ac:dyDescent="0.35">
      <c r="A216" s="3">
        <v>732</v>
      </c>
      <c r="B216" t="s">
        <v>597</v>
      </c>
      <c r="C216" t="s">
        <v>52</v>
      </c>
      <c r="D216" t="s">
        <v>598</v>
      </c>
      <c r="E216" t="s">
        <v>599</v>
      </c>
      <c r="F216" t="s">
        <v>599</v>
      </c>
      <c r="G216" t="s">
        <v>568</v>
      </c>
      <c r="H216" t="s">
        <v>333</v>
      </c>
      <c r="I216" t="s">
        <v>22</v>
      </c>
      <c r="J216" t="s">
        <v>89</v>
      </c>
      <c r="K216" t="s">
        <v>87</v>
      </c>
      <c r="L216">
        <v>2</v>
      </c>
      <c r="M216">
        <v>46</v>
      </c>
      <c r="N216" t="s">
        <v>606</v>
      </c>
      <c r="O216">
        <v>12</v>
      </c>
      <c r="P216" t="s">
        <v>182</v>
      </c>
    </row>
    <row r="217" spans="1:16" x14ac:dyDescent="0.35">
      <c r="A217" s="3">
        <v>742</v>
      </c>
      <c r="B217" t="s">
        <v>597</v>
      </c>
      <c r="C217" t="s">
        <v>52</v>
      </c>
      <c r="D217" t="s">
        <v>598</v>
      </c>
      <c r="E217" t="s">
        <v>599</v>
      </c>
      <c r="F217" t="s">
        <v>599</v>
      </c>
      <c r="G217" t="s">
        <v>568</v>
      </c>
      <c r="H217" t="s">
        <v>333</v>
      </c>
      <c r="I217" t="s">
        <v>22</v>
      </c>
      <c r="J217" t="s">
        <v>38</v>
      </c>
      <c r="K217" t="s">
        <v>32</v>
      </c>
      <c r="L217">
        <v>4</v>
      </c>
      <c r="M217">
        <v>48</v>
      </c>
      <c r="N217" t="s">
        <v>616</v>
      </c>
      <c r="O217">
        <v>12</v>
      </c>
      <c r="P217" t="s">
        <v>182</v>
      </c>
    </row>
    <row r="218" spans="1:16" x14ac:dyDescent="0.35">
      <c r="A218" s="3">
        <v>744</v>
      </c>
      <c r="B218" t="s">
        <v>597</v>
      </c>
      <c r="C218" t="s">
        <v>52</v>
      </c>
      <c r="D218" t="s">
        <v>598</v>
      </c>
      <c r="E218" t="s">
        <v>599</v>
      </c>
      <c r="F218" t="s">
        <v>599</v>
      </c>
      <c r="G218" t="s">
        <v>568</v>
      </c>
      <c r="H218" t="s">
        <v>333</v>
      </c>
      <c r="I218" t="s">
        <v>22</v>
      </c>
      <c r="J218" t="s">
        <v>43</v>
      </c>
      <c r="K218" t="s">
        <v>41</v>
      </c>
      <c r="L218">
        <v>2</v>
      </c>
      <c r="M218">
        <v>49</v>
      </c>
      <c r="N218" t="s">
        <v>618</v>
      </c>
      <c r="O218">
        <v>16</v>
      </c>
      <c r="P218" t="s">
        <v>182</v>
      </c>
    </row>
    <row r="219" spans="1:16" x14ac:dyDescent="0.35">
      <c r="A219" s="3">
        <v>830</v>
      </c>
      <c r="B219" t="s">
        <v>683</v>
      </c>
      <c r="C219" t="s">
        <v>52</v>
      </c>
      <c r="D219" t="s">
        <v>684</v>
      </c>
      <c r="E219" t="s">
        <v>685</v>
      </c>
      <c r="F219" t="s">
        <v>685</v>
      </c>
      <c r="G219" t="s">
        <v>686</v>
      </c>
      <c r="H219" t="s">
        <v>21</v>
      </c>
      <c r="I219" t="s">
        <v>22</v>
      </c>
      <c r="J219" t="s">
        <v>86</v>
      </c>
      <c r="K219" t="s">
        <v>87</v>
      </c>
      <c r="L219">
        <v>1</v>
      </c>
      <c r="M219">
        <v>51</v>
      </c>
      <c r="N219" t="s">
        <v>699</v>
      </c>
      <c r="O219">
        <v>11</v>
      </c>
      <c r="P219" t="s">
        <v>177</v>
      </c>
    </row>
    <row r="220" spans="1:16" x14ac:dyDescent="0.35">
      <c r="A220" s="3">
        <v>724</v>
      </c>
      <c r="B220" t="s">
        <v>597</v>
      </c>
      <c r="C220" t="s">
        <v>52</v>
      </c>
      <c r="D220" t="s">
        <v>598</v>
      </c>
      <c r="E220" t="s">
        <v>599</v>
      </c>
      <c r="F220" t="s">
        <v>599</v>
      </c>
      <c r="G220" t="s">
        <v>568</v>
      </c>
      <c r="H220" t="s">
        <v>333</v>
      </c>
      <c r="I220" t="s">
        <v>22</v>
      </c>
      <c r="J220" t="s">
        <v>71</v>
      </c>
      <c r="K220" t="s">
        <v>69</v>
      </c>
      <c r="L220">
        <v>2</v>
      </c>
      <c r="M220">
        <v>52</v>
      </c>
      <c r="N220" t="s">
        <v>25</v>
      </c>
      <c r="O220">
        <v>7</v>
      </c>
      <c r="P220" t="s">
        <v>182</v>
      </c>
    </row>
    <row r="221" spans="1:16" x14ac:dyDescent="0.35">
      <c r="A221" s="3">
        <v>733</v>
      </c>
      <c r="B221" t="s">
        <v>597</v>
      </c>
      <c r="C221" t="s">
        <v>52</v>
      </c>
      <c r="D221" t="s">
        <v>598</v>
      </c>
      <c r="E221" t="s">
        <v>599</v>
      </c>
      <c r="F221" t="s">
        <v>599</v>
      </c>
      <c r="G221" t="s">
        <v>568</v>
      </c>
      <c r="H221" t="s">
        <v>333</v>
      </c>
      <c r="I221" t="s">
        <v>22</v>
      </c>
      <c r="J221" t="s">
        <v>91</v>
      </c>
      <c r="K221" t="s">
        <v>87</v>
      </c>
      <c r="L221">
        <v>3</v>
      </c>
      <c r="M221">
        <v>54</v>
      </c>
      <c r="N221" t="s">
        <v>607</v>
      </c>
      <c r="O221">
        <v>12</v>
      </c>
      <c r="P221" t="s">
        <v>182</v>
      </c>
    </row>
    <row r="222" spans="1:16" x14ac:dyDescent="0.35">
      <c r="A222" s="3">
        <v>725</v>
      </c>
      <c r="B222" t="s">
        <v>597</v>
      </c>
      <c r="C222" t="s">
        <v>52</v>
      </c>
      <c r="D222" t="s">
        <v>598</v>
      </c>
      <c r="E222" t="s">
        <v>599</v>
      </c>
      <c r="F222" t="s">
        <v>599</v>
      </c>
      <c r="G222" t="s">
        <v>568</v>
      </c>
      <c r="H222" t="s">
        <v>333</v>
      </c>
      <c r="I222" t="s">
        <v>22</v>
      </c>
      <c r="J222" t="s">
        <v>73</v>
      </c>
      <c r="K222" t="s">
        <v>69</v>
      </c>
      <c r="L222">
        <v>3</v>
      </c>
      <c r="M222">
        <v>55</v>
      </c>
      <c r="N222" t="s">
        <v>25</v>
      </c>
      <c r="O222">
        <v>7</v>
      </c>
      <c r="P222" t="s">
        <v>182</v>
      </c>
    </row>
    <row r="223" spans="1:16" x14ac:dyDescent="0.35">
      <c r="A223" s="3">
        <v>737</v>
      </c>
      <c r="B223" t="s">
        <v>597</v>
      </c>
      <c r="C223" t="s">
        <v>52</v>
      </c>
      <c r="D223" t="s">
        <v>598</v>
      </c>
      <c r="E223" t="s">
        <v>599</v>
      </c>
      <c r="F223" t="s">
        <v>599</v>
      </c>
      <c r="G223" t="s">
        <v>568</v>
      </c>
      <c r="H223" t="s">
        <v>333</v>
      </c>
      <c r="I223" t="s">
        <v>22</v>
      </c>
      <c r="J223" t="s">
        <v>29</v>
      </c>
      <c r="K223" t="s">
        <v>24</v>
      </c>
      <c r="L223">
        <v>3</v>
      </c>
      <c r="M223">
        <v>55</v>
      </c>
      <c r="N223" t="s">
        <v>611</v>
      </c>
      <c r="O223">
        <v>13</v>
      </c>
      <c r="P223" t="s">
        <v>182</v>
      </c>
    </row>
    <row r="224" spans="1:16" x14ac:dyDescent="0.35">
      <c r="A224" s="3">
        <v>1006</v>
      </c>
      <c r="B224" t="s">
        <v>757</v>
      </c>
      <c r="C224" t="s">
        <v>52</v>
      </c>
      <c r="D224" t="s">
        <v>758</v>
      </c>
      <c r="E224" t="s">
        <v>759</v>
      </c>
      <c r="F224" t="s">
        <v>759</v>
      </c>
      <c r="G224" t="s">
        <v>760</v>
      </c>
      <c r="H224" t="s">
        <v>228</v>
      </c>
      <c r="I224" t="s">
        <v>22</v>
      </c>
      <c r="J224" t="s">
        <v>28</v>
      </c>
      <c r="K224" t="s">
        <v>24</v>
      </c>
      <c r="L224">
        <v>2</v>
      </c>
      <c r="M224">
        <v>57</v>
      </c>
      <c r="N224" t="s">
        <v>776</v>
      </c>
      <c r="O224">
        <v>23</v>
      </c>
      <c r="P224" t="s">
        <v>182</v>
      </c>
    </row>
    <row r="225" spans="1:16" x14ac:dyDescent="0.35">
      <c r="A225" s="3">
        <v>1002</v>
      </c>
      <c r="B225" t="s">
        <v>757</v>
      </c>
      <c r="C225" t="s">
        <v>52</v>
      </c>
      <c r="D225" t="s">
        <v>758</v>
      </c>
      <c r="E225" t="s">
        <v>759</v>
      </c>
      <c r="F225" t="s">
        <v>759</v>
      </c>
      <c r="G225" t="s">
        <v>760</v>
      </c>
      <c r="H225" t="s">
        <v>228</v>
      </c>
      <c r="I225" t="s">
        <v>22</v>
      </c>
      <c r="J225" t="s">
        <v>89</v>
      </c>
      <c r="K225" t="s">
        <v>87</v>
      </c>
      <c r="L225">
        <v>2</v>
      </c>
      <c r="M225">
        <v>59</v>
      </c>
      <c r="N225" t="s">
        <v>772</v>
      </c>
      <c r="O225">
        <v>22</v>
      </c>
      <c r="P225" t="s">
        <v>182</v>
      </c>
    </row>
    <row r="226" spans="1:16" x14ac:dyDescent="0.35">
      <c r="A226" s="3">
        <v>821</v>
      </c>
      <c r="B226" t="s">
        <v>683</v>
      </c>
      <c r="C226" t="s">
        <v>52</v>
      </c>
      <c r="D226" t="s">
        <v>684</v>
      </c>
      <c r="E226" t="s">
        <v>685</v>
      </c>
      <c r="F226" t="s">
        <v>685</v>
      </c>
      <c r="G226" t="s">
        <v>686</v>
      </c>
      <c r="H226" t="s">
        <v>21</v>
      </c>
      <c r="I226" t="s">
        <v>22</v>
      </c>
      <c r="J226" t="s">
        <v>66</v>
      </c>
      <c r="K226" t="s">
        <v>60</v>
      </c>
      <c r="L226">
        <v>4</v>
      </c>
      <c r="M226">
        <v>59</v>
      </c>
      <c r="N226" t="s">
        <v>690</v>
      </c>
      <c r="O226">
        <v>8</v>
      </c>
      <c r="P226" t="s">
        <v>177</v>
      </c>
    </row>
    <row r="227" spans="1:16" x14ac:dyDescent="0.35">
      <c r="A227" s="3">
        <v>740</v>
      </c>
      <c r="B227" t="s">
        <v>597</v>
      </c>
      <c r="C227" t="s">
        <v>52</v>
      </c>
      <c r="D227" t="s">
        <v>598</v>
      </c>
      <c r="E227" t="s">
        <v>599</v>
      </c>
      <c r="F227" t="s">
        <v>599</v>
      </c>
      <c r="G227" t="s">
        <v>568</v>
      </c>
      <c r="H227" t="s">
        <v>333</v>
      </c>
      <c r="I227" t="s">
        <v>22</v>
      </c>
      <c r="J227" t="s">
        <v>34</v>
      </c>
      <c r="K227" t="s">
        <v>32</v>
      </c>
      <c r="L227">
        <v>2</v>
      </c>
      <c r="M227">
        <v>66</v>
      </c>
      <c r="N227" t="s">
        <v>614</v>
      </c>
      <c r="O227">
        <v>14</v>
      </c>
      <c r="P227" t="s">
        <v>182</v>
      </c>
    </row>
    <row r="228" spans="1:16" x14ac:dyDescent="0.35">
      <c r="A228" s="3">
        <v>573</v>
      </c>
      <c r="B228" t="s">
        <v>480</v>
      </c>
      <c r="C228" t="s">
        <v>52</v>
      </c>
      <c r="D228" t="s">
        <v>481</v>
      </c>
      <c r="E228" t="s">
        <v>482</v>
      </c>
      <c r="F228" t="s">
        <v>482</v>
      </c>
      <c r="G228" t="s">
        <v>483</v>
      </c>
      <c r="H228" t="s">
        <v>21</v>
      </c>
      <c r="I228" t="s">
        <v>22</v>
      </c>
      <c r="J228" t="s">
        <v>59</v>
      </c>
      <c r="K228" t="s">
        <v>60</v>
      </c>
      <c r="L228">
        <v>1</v>
      </c>
      <c r="M228">
        <v>68</v>
      </c>
      <c r="N228" t="s">
        <v>484</v>
      </c>
      <c r="O228">
        <v>9</v>
      </c>
      <c r="P228" t="s">
        <v>182</v>
      </c>
    </row>
    <row r="229" spans="1:16" x14ac:dyDescent="0.35">
      <c r="A229" s="3">
        <v>520</v>
      </c>
      <c r="B229" t="s">
        <v>439</v>
      </c>
      <c r="C229" t="s">
        <v>52</v>
      </c>
      <c r="D229" t="s">
        <v>440</v>
      </c>
      <c r="E229" t="s">
        <v>441</v>
      </c>
      <c r="F229" t="s">
        <v>441</v>
      </c>
      <c r="G229" t="s">
        <v>442</v>
      </c>
      <c r="H229" t="s">
        <v>21</v>
      </c>
      <c r="I229" t="s">
        <v>22</v>
      </c>
      <c r="J229" t="s">
        <v>56</v>
      </c>
      <c r="K229" t="s">
        <v>55</v>
      </c>
      <c r="L229">
        <v>2</v>
      </c>
      <c r="M229">
        <v>70</v>
      </c>
      <c r="N229" t="s">
        <v>25</v>
      </c>
      <c r="O229">
        <v>9</v>
      </c>
      <c r="P229" t="s">
        <v>182</v>
      </c>
    </row>
    <row r="230" spans="1:16" x14ac:dyDescent="0.35">
      <c r="A230" s="3">
        <v>832</v>
      </c>
      <c r="B230" t="s">
        <v>683</v>
      </c>
      <c r="C230" t="s">
        <v>52</v>
      </c>
      <c r="D230" t="s">
        <v>684</v>
      </c>
      <c r="E230" t="s">
        <v>685</v>
      </c>
      <c r="F230" t="s">
        <v>685</v>
      </c>
      <c r="G230" t="s">
        <v>686</v>
      </c>
      <c r="H230" t="s">
        <v>21</v>
      </c>
      <c r="I230" t="s">
        <v>22</v>
      </c>
      <c r="J230" t="s">
        <v>91</v>
      </c>
      <c r="K230" t="s">
        <v>87</v>
      </c>
      <c r="L230">
        <v>3</v>
      </c>
      <c r="M230">
        <v>70</v>
      </c>
      <c r="N230" t="s">
        <v>701</v>
      </c>
      <c r="O230">
        <v>13</v>
      </c>
      <c r="P230" t="s">
        <v>177</v>
      </c>
    </row>
    <row r="231" spans="1:16" x14ac:dyDescent="0.35">
      <c r="A231" s="3">
        <v>586</v>
      </c>
      <c r="B231" t="s">
        <v>480</v>
      </c>
      <c r="C231" t="s">
        <v>52</v>
      </c>
      <c r="D231" t="s">
        <v>481</v>
      </c>
      <c r="E231" t="s">
        <v>482</v>
      </c>
      <c r="F231" t="s">
        <v>482</v>
      </c>
      <c r="G231" t="s">
        <v>483</v>
      </c>
      <c r="H231" t="s">
        <v>21</v>
      </c>
      <c r="I231" t="s">
        <v>22</v>
      </c>
      <c r="J231" t="s">
        <v>89</v>
      </c>
      <c r="K231" t="s">
        <v>87</v>
      </c>
      <c r="L231">
        <v>2</v>
      </c>
      <c r="M231">
        <v>72</v>
      </c>
      <c r="N231" t="s">
        <v>496</v>
      </c>
      <c r="O231">
        <v>13</v>
      </c>
      <c r="P231" t="s">
        <v>182</v>
      </c>
    </row>
    <row r="232" spans="1:16" x14ac:dyDescent="0.35">
      <c r="A232" s="3">
        <v>580</v>
      </c>
      <c r="B232" t="s">
        <v>480</v>
      </c>
      <c r="C232" t="s">
        <v>52</v>
      </c>
      <c r="D232" t="s">
        <v>481</v>
      </c>
      <c r="E232" t="s">
        <v>482</v>
      </c>
      <c r="F232" t="s">
        <v>482</v>
      </c>
      <c r="G232" t="s">
        <v>483</v>
      </c>
      <c r="H232" t="s">
        <v>21</v>
      </c>
      <c r="I232" t="s">
        <v>22</v>
      </c>
      <c r="J232" t="s">
        <v>75</v>
      </c>
      <c r="K232" t="s">
        <v>69</v>
      </c>
      <c r="L232">
        <v>4</v>
      </c>
      <c r="M232">
        <v>73</v>
      </c>
      <c r="N232" t="s">
        <v>490</v>
      </c>
      <c r="O232">
        <v>8</v>
      </c>
      <c r="P232" t="s">
        <v>182</v>
      </c>
    </row>
    <row r="233" spans="1:16" x14ac:dyDescent="0.35">
      <c r="A233" s="3">
        <v>726</v>
      </c>
      <c r="B233" t="s">
        <v>597</v>
      </c>
      <c r="C233" t="s">
        <v>52</v>
      </c>
      <c r="D233" t="s">
        <v>598</v>
      </c>
      <c r="E233" t="s">
        <v>599</v>
      </c>
      <c r="F233" t="s">
        <v>599</v>
      </c>
      <c r="G233" t="s">
        <v>568</v>
      </c>
      <c r="H233" t="s">
        <v>333</v>
      </c>
      <c r="I233" t="s">
        <v>22</v>
      </c>
      <c r="J233" t="s">
        <v>75</v>
      </c>
      <c r="K233" t="s">
        <v>69</v>
      </c>
      <c r="L233">
        <v>4</v>
      </c>
      <c r="M233">
        <v>75</v>
      </c>
      <c r="N233" t="s">
        <v>600</v>
      </c>
      <c r="O233">
        <v>8</v>
      </c>
      <c r="P233" t="s">
        <v>182</v>
      </c>
    </row>
    <row r="234" spans="1:16" x14ac:dyDescent="0.35">
      <c r="A234" s="3">
        <v>816</v>
      </c>
      <c r="B234" t="s">
        <v>683</v>
      </c>
      <c r="C234" t="s">
        <v>52</v>
      </c>
      <c r="D234" t="s">
        <v>684</v>
      </c>
      <c r="E234" t="s">
        <v>685</v>
      </c>
      <c r="F234" t="s">
        <v>685</v>
      </c>
      <c r="G234" t="s">
        <v>686</v>
      </c>
      <c r="H234" t="s">
        <v>21</v>
      </c>
      <c r="I234" t="s">
        <v>22</v>
      </c>
      <c r="J234" t="s">
        <v>57</v>
      </c>
      <c r="K234" t="s">
        <v>55</v>
      </c>
      <c r="L234">
        <v>3</v>
      </c>
      <c r="M234">
        <v>82</v>
      </c>
      <c r="N234" t="s">
        <v>25</v>
      </c>
      <c r="O234">
        <v>10</v>
      </c>
      <c r="P234" t="s">
        <v>177</v>
      </c>
    </row>
    <row r="235" spans="1:16" x14ac:dyDescent="0.35">
      <c r="A235" s="3">
        <v>817</v>
      </c>
      <c r="B235" t="s">
        <v>683</v>
      </c>
      <c r="C235" t="s">
        <v>52</v>
      </c>
      <c r="D235" t="s">
        <v>684</v>
      </c>
      <c r="E235" t="s">
        <v>685</v>
      </c>
      <c r="F235" t="s">
        <v>685</v>
      </c>
      <c r="G235" t="s">
        <v>686</v>
      </c>
      <c r="H235" t="s">
        <v>21</v>
      </c>
      <c r="I235" t="s">
        <v>22</v>
      </c>
      <c r="J235" t="s">
        <v>58</v>
      </c>
      <c r="K235" t="s">
        <v>55</v>
      </c>
      <c r="L235">
        <v>4</v>
      </c>
      <c r="M235">
        <v>82</v>
      </c>
      <c r="N235" t="s">
        <v>25</v>
      </c>
      <c r="O235">
        <v>10</v>
      </c>
      <c r="P235" t="s">
        <v>177</v>
      </c>
    </row>
    <row r="236" spans="1:16" x14ac:dyDescent="0.35">
      <c r="A236" s="3">
        <v>727</v>
      </c>
      <c r="B236" t="s">
        <v>597</v>
      </c>
      <c r="C236" t="s">
        <v>52</v>
      </c>
      <c r="D236" t="s">
        <v>598</v>
      </c>
      <c r="E236" t="s">
        <v>599</v>
      </c>
      <c r="F236" t="s">
        <v>599</v>
      </c>
      <c r="G236" t="s">
        <v>568</v>
      </c>
      <c r="H236" t="s">
        <v>333</v>
      </c>
      <c r="I236" t="s">
        <v>22</v>
      </c>
      <c r="J236" t="s">
        <v>77</v>
      </c>
      <c r="K236" t="s">
        <v>78</v>
      </c>
      <c r="L236">
        <v>1</v>
      </c>
      <c r="M236">
        <v>82</v>
      </c>
      <c r="N236" t="s">
        <v>601</v>
      </c>
      <c r="O236">
        <v>9</v>
      </c>
      <c r="P236" t="s">
        <v>182</v>
      </c>
    </row>
    <row r="237" spans="1:16" x14ac:dyDescent="0.35">
      <c r="A237" s="3">
        <v>384</v>
      </c>
      <c r="B237" t="s">
        <v>330</v>
      </c>
      <c r="C237" t="s">
        <v>52</v>
      </c>
      <c r="D237" t="s">
        <v>331</v>
      </c>
      <c r="E237" t="s">
        <v>332</v>
      </c>
      <c r="F237" t="s">
        <v>332</v>
      </c>
      <c r="G237" t="s">
        <v>333</v>
      </c>
      <c r="H237" t="s">
        <v>333</v>
      </c>
      <c r="I237" t="s">
        <v>22</v>
      </c>
      <c r="J237" t="s">
        <v>89</v>
      </c>
      <c r="K237" t="s">
        <v>87</v>
      </c>
      <c r="L237">
        <v>2</v>
      </c>
      <c r="M237">
        <v>87</v>
      </c>
      <c r="N237" t="s">
        <v>343</v>
      </c>
      <c r="O237">
        <v>15</v>
      </c>
      <c r="P237" t="s">
        <v>197</v>
      </c>
    </row>
    <row r="238" spans="1:16" x14ac:dyDescent="0.35">
      <c r="A238" s="3">
        <v>546</v>
      </c>
      <c r="B238" t="s">
        <v>439</v>
      </c>
      <c r="C238" t="s">
        <v>52</v>
      </c>
      <c r="D238" t="s">
        <v>440</v>
      </c>
      <c r="E238" t="s">
        <v>441</v>
      </c>
      <c r="F238" t="s">
        <v>441</v>
      </c>
      <c r="G238" t="s">
        <v>442</v>
      </c>
      <c r="H238" t="s">
        <v>21</v>
      </c>
      <c r="I238" t="s">
        <v>22</v>
      </c>
      <c r="J238" t="s">
        <v>38</v>
      </c>
      <c r="K238" t="s">
        <v>32</v>
      </c>
      <c r="L238">
        <v>4</v>
      </c>
      <c r="M238">
        <v>97</v>
      </c>
      <c r="N238" t="s">
        <v>463</v>
      </c>
      <c r="O238">
        <v>16</v>
      </c>
      <c r="P238" t="s">
        <v>182</v>
      </c>
    </row>
    <row r="239" spans="1:16" x14ac:dyDescent="0.35">
      <c r="A239" s="3">
        <v>544</v>
      </c>
      <c r="B239" t="s">
        <v>439</v>
      </c>
      <c r="C239" t="s">
        <v>52</v>
      </c>
      <c r="D239" t="s">
        <v>440</v>
      </c>
      <c r="E239" t="s">
        <v>441</v>
      </c>
      <c r="F239" t="s">
        <v>441</v>
      </c>
      <c r="G239" t="s">
        <v>442</v>
      </c>
      <c r="H239" t="s">
        <v>21</v>
      </c>
      <c r="I239" t="s">
        <v>22</v>
      </c>
      <c r="J239" t="s">
        <v>34</v>
      </c>
      <c r="K239" t="s">
        <v>32</v>
      </c>
      <c r="L239">
        <v>2</v>
      </c>
      <c r="M239">
        <v>108</v>
      </c>
      <c r="N239" t="s">
        <v>461</v>
      </c>
      <c r="O239">
        <v>18</v>
      </c>
      <c r="P239" t="s">
        <v>182</v>
      </c>
    </row>
    <row r="240" spans="1:16" x14ac:dyDescent="0.35">
      <c r="A240" s="3">
        <v>545</v>
      </c>
      <c r="B240" t="s">
        <v>439</v>
      </c>
      <c r="C240" t="s">
        <v>52</v>
      </c>
      <c r="D240" t="s">
        <v>440</v>
      </c>
      <c r="E240" t="s">
        <v>441</v>
      </c>
      <c r="F240" t="s">
        <v>441</v>
      </c>
      <c r="G240" t="s">
        <v>442</v>
      </c>
      <c r="H240" t="s">
        <v>21</v>
      </c>
      <c r="I240" t="s">
        <v>22</v>
      </c>
      <c r="J240" t="s">
        <v>36</v>
      </c>
      <c r="K240" t="s">
        <v>32</v>
      </c>
      <c r="L240">
        <v>3</v>
      </c>
      <c r="M240">
        <v>109</v>
      </c>
      <c r="N240" t="s">
        <v>462</v>
      </c>
      <c r="O240">
        <v>18</v>
      </c>
      <c r="P240" t="s">
        <v>182</v>
      </c>
    </row>
    <row r="241" spans="1:16" x14ac:dyDescent="0.35">
      <c r="A241" s="3">
        <v>569</v>
      </c>
      <c r="B241" t="s">
        <v>480</v>
      </c>
      <c r="C241" t="s">
        <v>52</v>
      </c>
      <c r="D241" t="s">
        <v>481</v>
      </c>
      <c r="E241" t="s">
        <v>482</v>
      </c>
      <c r="F241" t="s">
        <v>482</v>
      </c>
      <c r="G241" t="s">
        <v>483</v>
      </c>
      <c r="H241" t="s">
        <v>21</v>
      </c>
      <c r="I241" t="s">
        <v>22</v>
      </c>
      <c r="J241" t="s">
        <v>54</v>
      </c>
      <c r="K241" t="s">
        <v>55</v>
      </c>
      <c r="L241">
        <v>1</v>
      </c>
      <c r="M241">
        <v>109</v>
      </c>
      <c r="N241" t="s">
        <v>25</v>
      </c>
      <c r="O241">
        <v>12</v>
      </c>
      <c r="P241" t="s">
        <v>182</v>
      </c>
    </row>
    <row r="242" spans="1:16" x14ac:dyDescent="0.35">
      <c r="A242" s="3">
        <v>547</v>
      </c>
      <c r="B242" t="s">
        <v>439</v>
      </c>
      <c r="C242" t="s">
        <v>52</v>
      </c>
      <c r="D242" t="s">
        <v>440</v>
      </c>
      <c r="E242" t="s">
        <v>441</v>
      </c>
      <c r="F242" t="s">
        <v>441</v>
      </c>
      <c r="G242" t="s">
        <v>442</v>
      </c>
      <c r="H242" t="s">
        <v>21</v>
      </c>
      <c r="I242" t="s">
        <v>22</v>
      </c>
      <c r="J242" t="s">
        <v>40</v>
      </c>
      <c r="K242" t="s">
        <v>41</v>
      </c>
      <c r="L242">
        <v>1</v>
      </c>
      <c r="M242">
        <v>111</v>
      </c>
      <c r="N242" t="s">
        <v>309</v>
      </c>
      <c r="O242">
        <v>22</v>
      </c>
      <c r="P242" t="s">
        <v>182</v>
      </c>
    </row>
    <row r="243" spans="1:16" x14ac:dyDescent="0.35">
      <c r="A243" s="3">
        <v>144</v>
      </c>
      <c r="B243" t="s">
        <v>178</v>
      </c>
      <c r="C243" t="s">
        <v>52</v>
      </c>
      <c r="D243" t="s">
        <v>179</v>
      </c>
      <c r="E243" t="s">
        <v>180</v>
      </c>
      <c r="F243" t="s">
        <v>180</v>
      </c>
      <c r="G243" t="s">
        <v>181</v>
      </c>
      <c r="H243" t="s">
        <v>175</v>
      </c>
      <c r="I243" t="s">
        <v>22</v>
      </c>
      <c r="J243" t="s">
        <v>91</v>
      </c>
      <c r="K243" t="s">
        <v>87</v>
      </c>
      <c r="L243">
        <v>3</v>
      </c>
      <c r="M243">
        <v>111</v>
      </c>
      <c r="N243" t="s">
        <v>25</v>
      </c>
      <c r="O243">
        <v>14</v>
      </c>
      <c r="P243" t="s">
        <v>182</v>
      </c>
    </row>
    <row r="244" spans="1:16" x14ac:dyDescent="0.35">
      <c r="A244" s="3">
        <v>543</v>
      </c>
      <c r="B244" t="s">
        <v>439</v>
      </c>
      <c r="C244" t="s">
        <v>52</v>
      </c>
      <c r="D244" t="s">
        <v>440</v>
      </c>
      <c r="E244" t="s">
        <v>441</v>
      </c>
      <c r="F244" t="s">
        <v>441</v>
      </c>
      <c r="G244" t="s">
        <v>442</v>
      </c>
      <c r="H244" t="s">
        <v>21</v>
      </c>
      <c r="I244" t="s">
        <v>22</v>
      </c>
      <c r="J244" t="s">
        <v>31</v>
      </c>
      <c r="K244" t="s">
        <v>32</v>
      </c>
      <c r="L244">
        <v>1</v>
      </c>
      <c r="M244">
        <v>114</v>
      </c>
      <c r="N244" t="s">
        <v>460</v>
      </c>
      <c r="O244">
        <v>19</v>
      </c>
      <c r="P244" t="s">
        <v>182</v>
      </c>
    </row>
    <row r="245" spans="1:16" x14ac:dyDescent="0.35">
      <c r="A245" s="3">
        <v>802</v>
      </c>
      <c r="B245" t="s">
        <v>652</v>
      </c>
      <c r="C245" t="s">
        <v>52</v>
      </c>
      <c r="D245" t="s">
        <v>653</v>
      </c>
      <c r="E245" t="s">
        <v>654</v>
      </c>
      <c r="F245" t="s">
        <v>654</v>
      </c>
      <c r="G245" t="s">
        <v>655</v>
      </c>
      <c r="H245" t="s">
        <v>21</v>
      </c>
      <c r="I245" t="s">
        <v>22</v>
      </c>
      <c r="J245" t="s">
        <v>28</v>
      </c>
      <c r="K245" t="s">
        <v>24</v>
      </c>
      <c r="L245">
        <v>2</v>
      </c>
      <c r="M245">
        <v>118</v>
      </c>
      <c r="N245" t="s">
        <v>671</v>
      </c>
      <c r="O245">
        <v>19</v>
      </c>
      <c r="P245" t="s">
        <v>197</v>
      </c>
    </row>
    <row r="246" spans="1:16" x14ac:dyDescent="0.35">
      <c r="A246" s="3">
        <v>176</v>
      </c>
      <c r="B246" t="s">
        <v>193</v>
      </c>
      <c r="C246" t="s">
        <v>52</v>
      </c>
      <c r="D246" t="s">
        <v>194</v>
      </c>
      <c r="E246" t="s">
        <v>195</v>
      </c>
      <c r="F246" t="s">
        <v>195</v>
      </c>
      <c r="G246" t="s">
        <v>196</v>
      </c>
      <c r="H246" t="s">
        <v>175</v>
      </c>
      <c r="I246" t="s">
        <v>176</v>
      </c>
      <c r="J246" t="s">
        <v>89</v>
      </c>
      <c r="K246" t="s">
        <v>87</v>
      </c>
      <c r="L246">
        <v>2</v>
      </c>
      <c r="M246">
        <v>118</v>
      </c>
      <c r="N246" t="s">
        <v>209</v>
      </c>
      <c r="O246">
        <v>17</v>
      </c>
      <c r="P246" t="s">
        <v>197</v>
      </c>
    </row>
    <row r="247" spans="1:16" x14ac:dyDescent="0.35">
      <c r="A247" s="3">
        <v>825</v>
      </c>
      <c r="B247" t="s">
        <v>683</v>
      </c>
      <c r="C247" t="s">
        <v>52</v>
      </c>
      <c r="D247" t="s">
        <v>684</v>
      </c>
      <c r="E247" t="s">
        <v>685</v>
      </c>
      <c r="F247" t="s">
        <v>685</v>
      </c>
      <c r="G247" t="s">
        <v>686</v>
      </c>
      <c r="H247" t="s">
        <v>21</v>
      </c>
      <c r="I247" t="s">
        <v>22</v>
      </c>
      <c r="J247" t="s">
        <v>75</v>
      </c>
      <c r="K247" t="s">
        <v>69</v>
      </c>
      <c r="L247">
        <v>4</v>
      </c>
      <c r="M247">
        <v>124</v>
      </c>
      <c r="N247" t="s">
        <v>694</v>
      </c>
      <c r="O247">
        <v>11</v>
      </c>
      <c r="P247" t="s">
        <v>177</v>
      </c>
    </row>
    <row r="248" spans="1:16" x14ac:dyDescent="0.35">
      <c r="A248" s="3">
        <v>728</v>
      </c>
      <c r="B248" t="s">
        <v>597</v>
      </c>
      <c r="C248" t="s">
        <v>52</v>
      </c>
      <c r="D248" t="s">
        <v>598</v>
      </c>
      <c r="E248" t="s">
        <v>599</v>
      </c>
      <c r="F248" t="s">
        <v>599</v>
      </c>
      <c r="G248" t="s">
        <v>568</v>
      </c>
      <c r="H248" t="s">
        <v>333</v>
      </c>
      <c r="I248" t="s">
        <v>22</v>
      </c>
      <c r="J248" t="s">
        <v>80</v>
      </c>
      <c r="K248" t="s">
        <v>78</v>
      </c>
      <c r="L248">
        <v>2</v>
      </c>
      <c r="M248">
        <v>126</v>
      </c>
      <c r="N248" t="s">
        <v>602</v>
      </c>
      <c r="O248">
        <v>13</v>
      </c>
      <c r="P248" t="s">
        <v>182</v>
      </c>
    </row>
    <row r="249" spans="1:16" x14ac:dyDescent="0.35">
      <c r="A249" s="3">
        <v>373</v>
      </c>
      <c r="B249" t="s">
        <v>330</v>
      </c>
      <c r="C249" t="s">
        <v>52</v>
      </c>
      <c r="D249" t="s">
        <v>331</v>
      </c>
      <c r="E249" t="s">
        <v>332</v>
      </c>
      <c r="F249" t="s">
        <v>332</v>
      </c>
      <c r="G249" t="s">
        <v>333</v>
      </c>
      <c r="H249" t="s">
        <v>333</v>
      </c>
      <c r="I249" t="s">
        <v>22</v>
      </c>
      <c r="J249" t="s">
        <v>64</v>
      </c>
      <c r="K249" t="s">
        <v>60</v>
      </c>
      <c r="L249">
        <v>3</v>
      </c>
      <c r="M249">
        <v>131</v>
      </c>
      <c r="N249" t="s">
        <v>336</v>
      </c>
      <c r="O249">
        <v>13</v>
      </c>
      <c r="P249" t="s">
        <v>197</v>
      </c>
    </row>
    <row r="250" spans="1:16" x14ac:dyDescent="0.35">
      <c r="A250" s="3">
        <v>375</v>
      </c>
      <c r="B250" t="s">
        <v>330</v>
      </c>
      <c r="C250" t="s">
        <v>52</v>
      </c>
      <c r="D250" t="s">
        <v>331</v>
      </c>
      <c r="E250" t="s">
        <v>332</v>
      </c>
      <c r="F250" t="s">
        <v>332</v>
      </c>
      <c r="G250" t="s">
        <v>333</v>
      </c>
      <c r="H250" t="s">
        <v>333</v>
      </c>
      <c r="I250" t="s">
        <v>22</v>
      </c>
      <c r="J250" t="s">
        <v>68</v>
      </c>
      <c r="K250" t="s">
        <v>69</v>
      </c>
      <c r="L250">
        <v>1</v>
      </c>
      <c r="M250">
        <v>131</v>
      </c>
      <c r="N250" t="s">
        <v>338</v>
      </c>
      <c r="O250">
        <v>11</v>
      </c>
      <c r="P250" t="s">
        <v>197</v>
      </c>
    </row>
    <row r="251" spans="1:16" x14ac:dyDescent="0.35">
      <c r="A251" s="3">
        <v>798</v>
      </c>
      <c r="B251" t="s">
        <v>652</v>
      </c>
      <c r="C251" t="s">
        <v>52</v>
      </c>
      <c r="D251" t="s">
        <v>653</v>
      </c>
      <c r="E251" t="s">
        <v>654</v>
      </c>
      <c r="F251" t="s">
        <v>654</v>
      </c>
      <c r="G251" t="s">
        <v>655</v>
      </c>
      <c r="H251" t="s">
        <v>21</v>
      </c>
      <c r="I251" t="s">
        <v>22</v>
      </c>
      <c r="J251" t="s">
        <v>89</v>
      </c>
      <c r="K251" t="s">
        <v>87</v>
      </c>
      <c r="L251">
        <v>2</v>
      </c>
      <c r="M251">
        <v>133</v>
      </c>
      <c r="N251" t="s">
        <v>667</v>
      </c>
      <c r="O251">
        <v>18</v>
      </c>
      <c r="P251" t="s">
        <v>197</v>
      </c>
    </row>
    <row r="252" spans="1:16" x14ac:dyDescent="0.35">
      <c r="A252" s="3">
        <v>1011</v>
      </c>
      <c r="B252" t="s">
        <v>757</v>
      </c>
      <c r="C252" t="s">
        <v>52</v>
      </c>
      <c r="D252" t="s">
        <v>758</v>
      </c>
      <c r="E252" t="s">
        <v>759</v>
      </c>
      <c r="F252" t="s">
        <v>759</v>
      </c>
      <c r="G252" t="s">
        <v>760</v>
      </c>
      <c r="H252" t="s">
        <v>228</v>
      </c>
      <c r="I252" t="s">
        <v>22</v>
      </c>
      <c r="J252" t="s">
        <v>36</v>
      </c>
      <c r="K252" t="s">
        <v>32</v>
      </c>
      <c r="L252">
        <v>3</v>
      </c>
      <c r="M252">
        <v>136</v>
      </c>
      <c r="N252" t="s">
        <v>780</v>
      </c>
      <c r="O252">
        <v>20</v>
      </c>
      <c r="P252" t="s">
        <v>182</v>
      </c>
    </row>
    <row r="253" spans="1:16" x14ac:dyDescent="0.35">
      <c r="A253" s="3">
        <v>388</v>
      </c>
      <c r="B253" t="s">
        <v>330</v>
      </c>
      <c r="C253" t="s">
        <v>52</v>
      </c>
      <c r="D253" t="s">
        <v>331</v>
      </c>
      <c r="E253" t="s">
        <v>332</v>
      </c>
      <c r="F253" t="s">
        <v>332</v>
      </c>
      <c r="G253" t="s">
        <v>333</v>
      </c>
      <c r="H253" t="s">
        <v>333</v>
      </c>
      <c r="I253" t="s">
        <v>22</v>
      </c>
      <c r="J253" t="s">
        <v>28</v>
      </c>
      <c r="K253" t="s">
        <v>24</v>
      </c>
      <c r="L253">
        <v>2</v>
      </c>
      <c r="M253">
        <v>139</v>
      </c>
      <c r="N253" t="s">
        <v>347</v>
      </c>
      <c r="O253">
        <v>22</v>
      </c>
      <c r="P253" t="s">
        <v>197</v>
      </c>
    </row>
    <row r="254" spans="1:16" x14ac:dyDescent="0.35">
      <c r="A254" s="3">
        <v>730</v>
      </c>
      <c r="B254" t="s">
        <v>597</v>
      </c>
      <c r="C254" t="s">
        <v>52</v>
      </c>
      <c r="D254" t="s">
        <v>598</v>
      </c>
      <c r="E254" t="s">
        <v>599</v>
      </c>
      <c r="F254" t="s">
        <v>599</v>
      </c>
      <c r="G254" t="s">
        <v>568</v>
      </c>
      <c r="H254" t="s">
        <v>333</v>
      </c>
      <c r="I254" t="s">
        <v>22</v>
      </c>
      <c r="J254" t="s">
        <v>84</v>
      </c>
      <c r="K254" t="s">
        <v>78</v>
      </c>
      <c r="L254">
        <v>4</v>
      </c>
      <c r="M254">
        <v>140</v>
      </c>
      <c r="N254" t="s">
        <v>604</v>
      </c>
      <c r="O254">
        <v>14</v>
      </c>
      <c r="P254" t="s">
        <v>182</v>
      </c>
    </row>
    <row r="255" spans="1:16" x14ac:dyDescent="0.35">
      <c r="A255" s="3">
        <v>784</v>
      </c>
      <c r="B255" t="s">
        <v>652</v>
      </c>
      <c r="C255" t="s">
        <v>52</v>
      </c>
      <c r="D255" t="s">
        <v>653</v>
      </c>
      <c r="E255" t="s">
        <v>654</v>
      </c>
      <c r="F255" t="s">
        <v>654</v>
      </c>
      <c r="G255" t="s">
        <v>655</v>
      </c>
      <c r="H255" t="s">
        <v>21</v>
      </c>
      <c r="I255" t="s">
        <v>22</v>
      </c>
      <c r="J255" t="s">
        <v>58</v>
      </c>
      <c r="K255" t="s">
        <v>55</v>
      </c>
      <c r="L255">
        <v>4</v>
      </c>
      <c r="M255">
        <v>142</v>
      </c>
      <c r="N255" t="s">
        <v>25</v>
      </c>
      <c r="O255">
        <v>14</v>
      </c>
      <c r="P255" t="s">
        <v>197</v>
      </c>
    </row>
    <row r="256" spans="1:16" x14ac:dyDescent="0.35">
      <c r="A256" s="3">
        <v>389</v>
      </c>
      <c r="B256" t="s">
        <v>330</v>
      </c>
      <c r="C256" t="s">
        <v>52</v>
      </c>
      <c r="D256" t="s">
        <v>331</v>
      </c>
      <c r="E256" t="s">
        <v>332</v>
      </c>
      <c r="F256" t="s">
        <v>332</v>
      </c>
      <c r="G256" t="s">
        <v>333</v>
      </c>
      <c r="H256" t="s">
        <v>333</v>
      </c>
      <c r="I256" t="s">
        <v>22</v>
      </c>
      <c r="J256" t="s">
        <v>29</v>
      </c>
      <c r="K256" t="s">
        <v>24</v>
      </c>
      <c r="L256">
        <v>3</v>
      </c>
      <c r="M256">
        <v>142</v>
      </c>
      <c r="N256" t="s">
        <v>348</v>
      </c>
      <c r="O256">
        <v>21</v>
      </c>
      <c r="P256" t="s">
        <v>197</v>
      </c>
    </row>
    <row r="257" spans="1:16" x14ac:dyDescent="0.35">
      <c r="A257" s="3">
        <v>731</v>
      </c>
      <c r="B257" t="s">
        <v>597</v>
      </c>
      <c r="C257" t="s">
        <v>52</v>
      </c>
      <c r="D257" t="s">
        <v>598</v>
      </c>
      <c r="E257" t="s">
        <v>599</v>
      </c>
      <c r="F257" t="s">
        <v>599</v>
      </c>
      <c r="G257" t="s">
        <v>568</v>
      </c>
      <c r="H257" t="s">
        <v>333</v>
      </c>
      <c r="I257" t="s">
        <v>22</v>
      </c>
      <c r="J257" t="s">
        <v>86</v>
      </c>
      <c r="K257" t="s">
        <v>87</v>
      </c>
      <c r="L257">
        <v>1</v>
      </c>
      <c r="M257">
        <v>142</v>
      </c>
      <c r="N257" t="s">
        <v>605</v>
      </c>
      <c r="O257">
        <v>19</v>
      </c>
      <c r="P257" t="s">
        <v>182</v>
      </c>
    </row>
    <row r="258" spans="1:16" x14ac:dyDescent="0.35">
      <c r="A258" s="3">
        <v>783</v>
      </c>
      <c r="B258" t="s">
        <v>652</v>
      </c>
      <c r="C258" t="s">
        <v>52</v>
      </c>
      <c r="D258" t="s">
        <v>653</v>
      </c>
      <c r="E258" t="s">
        <v>654</v>
      </c>
      <c r="F258" t="s">
        <v>654</v>
      </c>
      <c r="G258" t="s">
        <v>655</v>
      </c>
      <c r="H258" t="s">
        <v>21</v>
      </c>
      <c r="I258" t="s">
        <v>22</v>
      </c>
      <c r="J258" t="s">
        <v>57</v>
      </c>
      <c r="K258" t="s">
        <v>55</v>
      </c>
      <c r="L258">
        <v>3</v>
      </c>
      <c r="M258">
        <v>143</v>
      </c>
      <c r="N258" t="s">
        <v>25</v>
      </c>
      <c r="O258">
        <v>13</v>
      </c>
      <c r="P258" t="s">
        <v>197</v>
      </c>
    </row>
    <row r="259" spans="1:16" x14ac:dyDescent="0.35">
      <c r="A259" s="3">
        <v>787</v>
      </c>
      <c r="B259" t="s">
        <v>652</v>
      </c>
      <c r="C259" t="s">
        <v>52</v>
      </c>
      <c r="D259" t="s">
        <v>653</v>
      </c>
      <c r="E259" t="s">
        <v>654</v>
      </c>
      <c r="F259" t="s">
        <v>654</v>
      </c>
      <c r="G259" t="s">
        <v>655</v>
      </c>
      <c r="H259" t="s">
        <v>21</v>
      </c>
      <c r="I259" t="s">
        <v>22</v>
      </c>
      <c r="J259" t="s">
        <v>64</v>
      </c>
      <c r="K259" t="s">
        <v>60</v>
      </c>
      <c r="L259">
        <v>3</v>
      </c>
      <c r="M259">
        <v>143</v>
      </c>
      <c r="N259" t="s">
        <v>161</v>
      </c>
      <c r="O259">
        <v>14</v>
      </c>
      <c r="P259" t="s">
        <v>197</v>
      </c>
    </row>
    <row r="260" spans="1:16" x14ac:dyDescent="0.35">
      <c r="A260" s="3">
        <v>374</v>
      </c>
      <c r="B260" t="s">
        <v>330</v>
      </c>
      <c r="C260" t="s">
        <v>52</v>
      </c>
      <c r="D260" t="s">
        <v>331</v>
      </c>
      <c r="E260" t="s">
        <v>332</v>
      </c>
      <c r="F260" t="s">
        <v>332</v>
      </c>
      <c r="G260" t="s">
        <v>333</v>
      </c>
      <c r="H260" t="s">
        <v>333</v>
      </c>
      <c r="I260" t="s">
        <v>22</v>
      </c>
      <c r="J260" t="s">
        <v>66</v>
      </c>
      <c r="K260" t="s">
        <v>60</v>
      </c>
      <c r="L260">
        <v>4</v>
      </c>
      <c r="M260">
        <v>145</v>
      </c>
      <c r="N260" t="s">
        <v>337</v>
      </c>
      <c r="O260">
        <v>13</v>
      </c>
      <c r="P260" t="s">
        <v>197</v>
      </c>
    </row>
    <row r="261" spans="1:16" x14ac:dyDescent="0.35">
      <c r="A261" s="3">
        <v>788</v>
      </c>
      <c r="B261" t="s">
        <v>652</v>
      </c>
      <c r="C261" t="s">
        <v>52</v>
      </c>
      <c r="D261" t="s">
        <v>653</v>
      </c>
      <c r="E261" t="s">
        <v>654</v>
      </c>
      <c r="F261" t="s">
        <v>654</v>
      </c>
      <c r="G261" t="s">
        <v>655</v>
      </c>
      <c r="H261" t="s">
        <v>21</v>
      </c>
      <c r="I261" t="s">
        <v>22</v>
      </c>
      <c r="J261" t="s">
        <v>66</v>
      </c>
      <c r="K261" t="s">
        <v>60</v>
      </c>
      <c r="L261">
        <v>4</v>
      </c>
      <c r="M261">
        <v>147</v>
      </c>
      <c r="N261" t="s">
        <v>658</v>
      </c>
      <c r="O261">
        <v>13</v>
      </c>
      <c r="P261" t="s">
        <v>197</v>
      </c>
    </row>
    <row r="262" spans="1:16" x14ac:dyDescent="0.35">
      <c r="A262" s="3">
        <v>303</v>
      </c>
      <c r="B262" t="s">
        <v>257</v>
      </c>
      <c r="C262" t="s">
        <v>52</v>
      </c>
      <c r="D262" t="s">
        <v>258</v>
      </c>
      <c r="E262" t="s">
        <v>259</v>
      </c>
      <c r="F262" t="s">
        <v>259</v>
      </c>
      <c r="G262" t="s">
        <v>260</v>
      </c>
      <c r="H262" t="s">
        <v>21</v>
      </c>
      <c r="I262">
        <v>2078</v>
      </c>
      <c r="J262" t="s">
        <v>77</v>
      </c>
      <c r="K262" t="s">
        <v>78</v>
      </c>
      <c r="L262">
        <v>1</v>
      </c>
      <c r="M262">
        <v>149</v>
      </c>
      <c r="N262" t="s">
        <v>269</v>
      </c>
      <c r="O262">
        <v>14</v>
      </c>
      <c r="P262" t="s">
        <v>197</v>
      </c>
    </row>
    <row r="263" spans="1:16" x14ac:dyDescent="0.35">
      <c r="A263" s="3">
        <v>815</v>
      </c>
      <c r="B263" t="s">
        <v>683</v>
      </c>
      <c r="C263" t="s">
        <v>52</v>
      </c>
      <c r="D263" t="s">
        <v>684</v>
      </c>
      <c r="E263" t="s">
        <v>685</v>
      </c>
      <c r="F263" t="s">
        <v>685</v>
      </c>
      <c r="G263" t="s">
        <v>686</v>
      </c>
      <c r="H263" t="s">
        <v>21</v>
      </c>
      <c r="I263" t="s">
        <v>22</v>
      </c>
      <c r="J263" t="s">
        <v>56</v>
      </c>
      <c r="K263" t="s">
        <v>55</v>
      </c>
      <c r="L263">
        <v>2</v>
      </c>
      <c r="M263">
        <v>150</v>
      </c>
      <c r="N263" t="s">
        <v>25</v>
      </c>
      <c r="O263">
        <v>14</v>
      </c>
      <c r="P263" t="s">
        <v>177</v>
      </c>
    </row>
    <row r="264" spans="1:16" x14ac:dyDescent="0.35">
      <c r="A264" s="3">
        <v>729</v>
      </c>
      <c r="B264" t="s">
        <v>597</v>
      </c>
      <c r="C264" t="s">
        <v>52</v>
      </c>
      <c r="D264" t="s">
        <v>598</v>
      </c>
      <c r="E264" t="s">
        <v>599</v>
      </c>
      <c r="F264" t="s">
        <v>599</v>
      </c>
      <c r="G264" t="s">
        <v>568</v>
      </c>
      <c r="H264" t="s">
        <v>333</v>
      </c>
      <c r="I264" t="s">
        <v>22</v>
      </c>
      <c r="J264" t="s">
        <v>82</v>
      </c>
      <c r="K264" t="s">
        <v>78</v>
      </c>
      <c r="L264">
        <v>3</v>
      </c>
      <c r="M264">
        <v>150</v>
      </c>
      <c r="N264" t="s">
        <v>603</v>
      </c>
      <c r="O264">
        <v>14</v>
      </c>
      <c r="P264" t="s">
        <v>182</v>
      </c>
    </row>
    <row r="265" spans="1:16" x14ac:dyDescent="0.35">
      <c r="A265" s="3">
        <v>372</v>
      </c>
      <c r="B265" t="s">
        <v>330</v>
      </c>
      <c r="C265" t="s">
        <v>52</v>
      </c>
      <c r="D265" t="s">
        <v>331</v>
      </c>
      <c r="E265" t="s">
        <v>332</v>
      </c>
      <c r="F265" t="s">
        <v>332</v>
      </c>
      <c r="G265" t="s">
        <v>333</v>
      </c>
      <c r="H265" t="s">
        <v>333</v>
      </c>
      <c r="I265" t="s">
        <v>22</v>
      </c>
      <c r="J265" t="s">
        <v>62</v>
      </c>
      <c r="K265" t="s">
        <v>60</v>
      </c>
      <c r="L265">
        <v>2</v>
      </c>
      <c r="M265">
        <v>156</v>
      </c>
      <c r="N265" t="s">
        <v>335</v>
      </c>
      <c r="O265">
        <v>14</v>
      </c>
      <c r="P265" t="s">
        <v>197</v>
      </c>
    </row>
    <row r="266" spans="1:16" x14ac:dyDescent="0.35">
      <c r="A266" s="3">
        <v>837</v>
      </c>
      <c r="B266" t="s">
        <v>683</v>
      </c>
      <c r="C266" t="s">
        <v>52</v>
      </c>
      <c r="D266" t="s">
        <v>684</v>
      </c>
      <c r="E266" t="s">
        <v>685</v>
      </c>
      <c r="F266" t="s">
        <v>685</v>
      </c>
      <c r="G266" t="s">
        <v>686</v>
      </c>
      <c r="H266" t="s">
        <v>21</v>
      </c>
      <c r="I266" t="s">
        <v>22</v>
      </c>
      <c r="J266" t="s">
        <v>30</v>
      </c>
      <c r="K266" t="s">
        <v>24</v>
      </c>
      <c r="L266">
        <v>4</v>
      </c>
      <c r="M266">
        <v>161</v>
      </c>
      <c r="N266" t="s">
        <v>706</v>
      </c>
      <c r="O266">
        <v>23</v>
      </c>
      <c r="P266" t="s">
        <v>177</v>
      </c>
    </row>
    <row r="267" spans="1:16" x14ac:dyDescent="0.35">
      <c r="A267" s="3">
        <v>1010</v>
      </c>
      <c r="B267" t="s">
        <v>757</v>
      </c>
      <c r="C267" t="s">
        <v>52</v>
      </c>
      <c r="D267" t="s">
        <v>758</v>
      </c>
      <c r="E267" t="s">
        <v>759</v>
      </c>
      <c r="F267" t="s">
        <v>759</v>
      </c>
      <c r="G267" t="s">
        <v>760</v>
      </c>
      <c r="H267" t="s">
        <v>228</v>
      </c>
      <c r="I267" t="s">
        <v>22</v>
      </c>
      <c r="J267" t="s">
        <v>34</v>
      </c>
      <c r="K267" t="s">
        <v>32</v>
      </c>
      <c r="L267">
        <v>2</v>
      </c>
      <c r="M267">
        <v>163</v>
      </c>
      <c r="N267" t="s">
        <v>779</v>
      </c>
      <c r="O267">
        <v>26</v>
      </c>
      <c r="P267" t="s">
        <v>182</v>
      </c>
    </row>
    <row r="268" spans="1:16" x14ac:dyDescent="0.35">
      <c r="A268" s="3">
        <v>577</v>
      </c>
      <c r="B268" t="s">
        <v>480</v>
      </c>
      <c r="C268" t="s">
        <v>52</v>
      </c>
      <c r="D268" t="s">
        <v>481</v>
      </c>
      <c r="E268" t="s">
        <v>482</v>
      </c>
      <c r="F268" t="s">
        <v>482</v>
      </c>
      <c r="G268" t="s">
        <v>483</v>
      </c>
      <c r="H268" t="s">
        <v>21</v>
      </c>
      <c r="I268" t="s">
        <v>22</v>
      </c>
      <c r="J268" t="s">
        <v>68</v>
      </c>
      <c r="K268" t="s">
        <v>69</v>
      </c>
      <c r="L268">
        <v>1</v>
      </c>
      <c r="M268">
        <v>163</v>
      </c>
      <c r="N268" t="s">
        <v>488</v>
      </c>
      <c r="O268">
        <v>15</v>
      </c>
      <c r="P268" t="s">
        <v>182</v>
      </c>
    </row>
    <row r="269" spans="1:16" x14ac:dyDescent="0.35">
      <c r="A269" s="3">
        <v>165</v>
      </c>
      <c r="B269" t="s">
        <v>193</v>
      </c>
      <c r="C269" t="s">
        <v>52</v>
      </c>
      <c r="D269" t="s">
        <v>194</v>
      </c>
      <c r="E269" t="s">
        <v>195</v>
      </c>
      <c r="F269" t="s">
        <v>195</v>
      </c>
      <c r="G269" t="s">
        <v>196</v>
      </c>
      <c r="H269" t="s">
        <v>175</v>
      </c>
      <c r="I269" t="s">
        <v>176</v>
      </c>
      <c r="J269" t="s">
        <v>64</v>
      </c>
      <c r="K269" t="s">
        <v>60</v>
      </c>
      <c r="L269">
        <v>3</v>
      </c>
      <c r="M269">
        <v>164</v>
      </c>
      <c r="N269" t="s">
        <v>199</v>
      </c>
      <c r="O269">
        <v>14</v>
      </c>
      <c r="P269" t="s">
        <v>197</v>
      </c>
    </row>
    <row r="270" spans="1:16" x14ac:dyDescent="0.35">
      <c r="A270" s="3">
        <v>376</v>
      </c>
      <c r="B270" t="s">
        <v>330</v>
      </c>
      <c r="C270" t="s">
        <v>52</v>
      </c>
      <c r="D270" t="s">
        <v>331</v>
      </c>
      <c r="E270" t="s">
        <v>332</v>
      </c>
      <c r="F270" t="s">
        <v>332</v>
      </c>
      <c r="G270" t="s">
        <v>333</v>
      </c>
      <c r="H270" t="s">
        <v>333</v>
      </c>
      <c r="I270" t="s">
        <v>22</v>
      </c>
      <c r="J270" t="s">
        <v>71</v>
      </c>
      <c r="K270" t="s">
        <v>69</v>
      </c>
      <c r="L270">
        <v>2</v>
      </c>
      <c r="M270">
        <v>165</v>
      </c>
      <c r="N270" t="s">
        <v>46</v>
      </c>
      <c r="O270">
        <v>15</v>
      </c>
      <c r="P270" t="s">
        <v>197</v>
      </c>
    </row>
    <row r="271" spans="1:16" x14ac:dyDescent="0.35">
      <c r="A271" s="3">
        <v>380</v>
      </c>
      <c r="B271" t="s">
        <v>330</v>
      </c>
      <c r="C271" t="s">
        <v>52</v>
      </c>
      <c r="D271" t="s">
        <v>331</v>
      </c>
      <c r="E271" t="s">
        <v>332</v>
      </c>
      <c r="F271" t="s">
        <v>332</v>
      </c>
      <c r="G271" t="s">
        <v>333</v>
      </c>
      <c r="H271" t="s">
        <v>333</v>
      </c>
      <c r="I271" t="s">
        <v>22</v>
      </c>
      <c r="J271" t="s">
        <v>80</v>
      </c>
      <c r="K271" t="s">
        <v>78</v>
      </c>
      <c r="L271">
        <v>2</v>
      </c>
      <c r="M271">
        <v>165</v>
      </c>
      <c r="N271" t="s">
        <v>161</v>
      </c>
      <c r="O271">
        <v>15</v>
      </c>
      <c r="P271" t="s">
        <v>197</v>
      </c>
    </row>
    <row r="272" spans="1:16" x14ac:dyDescent="0.35">
      <c r="A272" s="3">
        <v>385</v>
      </c>
      <c r="B272" t="s">
        <v>330</v>
      </c>
      <c r="C272" t="s">
        <v>52</v>
      </c>
      <c r="D272" t="s">
        <v>331</v>
      </c>
      <c r="E272" t="s">
        <v>332</v>
      </c>
      <c r="F272" t="s">
        <v>332</v>
      </c>
      <c r="G272" t="s">
        <v>333</v>
      </c>
      <c r="H272" t="s">
        <v>333</v>
      </c>
      <c r="I272" t="s">
        <v>22</v>
      </c>
      <c r="J272" t="s">
        <v>91</v>
      </c>
      <c r="K272" t="s">
        <v>87</v>
      </c>
      <c r="L272">
        <v>3</v>
      </c>
      <c r="M272">
        <v>168</v>
      </c>
      <c r="N272" t="s">
        <v>344</v>
      </c>
      <c r="O272">
        <v>21</v>
      </c>
      <c r="P272" t="s">
        <v>197</v>
      </c>
    </row>
    <row r="273" spans="1:16" x14ac:dyDescent="0.35">
      <c r="A273" s="3">
        <v>392</v>
      </c>
      <c r="B273" t="s">
        <v>330</v>
      </c>
      <c r="C273" t="s">
        <v>52</v>
      </c>
      <c r="D273" t="s">
        <v>331</v>
      </c>
      <c r="E273" t="s">
        <v>332</v>
      </c>
      <c r="F273" t="s">
        <v>332</v>
      </c>
      <c r="G273" t="s">
        <v>333</v>
      </c>
      <c r="H273" t="s">
        <v>333</v>
      </c>
      <c r="I273" t="s">
        <v>22</v>
      </c>
      <c r="J273" t="s">
        <v>34</v>
      </c>
      <c r="K273" t="s">
        <v>32</v>
      </c>
      <c r="L273">
        <v>2</v>
      </c>
      <c r="M273">
        <v>170</v>
      </c>
      <c r="N273" t="s">
        <v>351</v>
      </c>
      <c r="O273">
        <v>24</v>
      </c>
      <c r="P273" t="s">
        <v>197</v>
      </c>
    </row>
    <row r="274" spans="1:16" x14ac:dyDescent="0.35">
      <c r="A274" s="3">
        <v>396</v>
      </c>
      <c r="B274" t="s">
        <v>330</v>
      </c>
      <c r="C274" t="s">
        <v>52</v>
      </c>
      <c r="D274" t="s">
        <v>331</v>
      </c>
      <c r="E274" t="s">
        <v>332</v>
      </c>
      <c r="F274" t="s">
        <v>332</v>
      </c>
      <c r="G274" t="s">
        <v>333</v>
      </c>
      <c r="H274" t="s">
        <v>333</v>
      </c>
      <c r="I274" t="s">
        <v>22</v>
      </c>
      <c r="J274" t="s">
        <v>43</v>
      </c>
      <c r="K274" t="s">
        <v>41</v>
      </c>
      <c r="L274">
        <v>2</v>
      </c>
      <c r="M274">
        <v>170</v>
      </c>
      <c r="N274" t="s">
        <v>161</v>
      </c>
      <c r="O274">
        <v>28</v>
      </c>
      <c r="P274" t="s">
        <v>197</v>
      </c>
    </row>
    <row r="275" spans="1:16" x14ac:dyDescent="0.35">
      <c r="A275" s="3">
        <v>377</v>
      </c>
      <c r="B275" t="s">
        <v>330</v>
      </c>
      <c r="C275" t="s">
        <v>52</v>
      </c>
      <c r="D275" t="s">
        <v>331</v>
      </c>
      <c r="E275" t="s">
        <v>332</v>
      </c>
      <c r="F275" t="s">
        <v>332</v>
      </c>
      <c r="G275" t="s">
        <v>333</v>
      </c>
      <c r="H275" t="s">
        <v>333</v>
      </c>
      <c r="I275" t="s">
        <v>22</v>
      </c>
      <c r="J275" t="s">
        <v>73</v>
      </c>
      <c r="K275" t="s">
        <v>69</v>
      </c>
      <c r="L275">
        <v>3</v>
      </c>
      <c r="M275">
        <v>173</v>
      </c>
      <c r="N275" t="s">
        <v>339</v>
      </c>
      <c r="O275">
        <v>15</v>
      </c>
      <c r="P275" t="s">
        <v>197</v>
      </c>
    </row>
    <row r="276" spans="1:16" x14ac:dyDescent="0.35">
      <c r="A276" s="3">
        <v>381</v>
      </c>
      <c r="B276" t="s">
        <v>330</v>
      </c>
      <c r="C276" t="s">
        <v>52</v>
      </c>
      <c r="D276" t="s">
        <v>331</v>
      </c>
      <c r="E276" t="s">
        <v>332</v>
      </c>
      <c r="F276" t="s">
        <v>332</v>
      </c>
      <c r="G276" t="s">
        <v>333</v>
      </c>
      <c r="H276" t="s">
        <v>333</v>
      </c>
      <c r="I276" t="s">
        <v>22</v>
      </c>
      <c r="J276" t="s">
        <v>82</v>
      </c>
      <c r="K276" t="s">
        <v>78</v>
      </c>
      <c r="L276">
        <v>3</v>
      </c>
      <c r="M276">
        <v>174</v>
      </c>
      <c r="N276" t="s">
        <v>342</v>
      </c>
      <c r="O276">
        <v>16</v>
      </c>
      <c r="P276" t="s">
        <v>197</v>
      </c>
    </row>
    <row r="277" spans="1:16" x14ac:dyDescent="0.35">
      <c r="A277" s="3">
        <v>393</v>
      </c>
      <c r="B277" t="s">
        <v>330</v>
      </c>
      <c r="C277" t="s">
        <v>52</v>
      </c>
      <c r="D277" t="s">
        <v>331</v>
      </c>
      <c r="E277" t="s">
        <v>332</v>
      </c>
      <c r="F277" t="s">
        <v>332</v>
      </c>
      <c r="G277" t="s">
        <v>333</v>
      </c>
      <c r="H277" t="s">
        <v>333</v>
      </c>
      <c r="I277" t="s">
        <v>22</v>
      </c>
      <c r="J277" t="s">
        <v>36</v>
      </c>
      <c r="K277" t="s">
        <v>32</v>
      </c>
      <c r="L277">
        <v>3</v>
      </c>
      <c r="M277">
        <v>175</v>
      </c>
      <c r="N277" t="s">
        <v>352</v>
      </c>
      <c r="O277">
        <v>24</v>
      </c>
      <c r="P277" t="s">
        <v>197</v>
      </c>
    </row>
    <row r="278" spans="1:16" x14ac:dyDescent="0.35">
      <c r="A278" s="3">
        <v>786</v>
      </c>
      <c r="B278" t="s">
        <v>652</v>
      </c>
      <c r="C278" t="s">
        <v>52</v>
      </c>
      <c r="D278" t="s">
        <v>653</v>
      </c>
      <c r="E278" t="s">
        <v>654</v>
      </c>
      <c r="F278" t="s">
        <v>654</v>
      </c>
      <c r="G278" t="s">
        <v>655</v>
      </c>
      <c r="H278" t="s">
        <v>21</v>
      </c>
      <c r="I278" t="s">
        <v>22</v>
      </c>
      <c r="J278" t="s">
        <v>62</v>
      </c>
      <c r="K278" t="s">
        <v>60</v>
      </c>
      <c r="L278">
        <v>2</v>
      </c>
      <c r="M278">
        <v>182</v>
      </c>
      <c r="N278" t="s">
        <v>657</v>
      </c>
      <c r="O278">
        <v>15</v>
      </c>
      <c r="P278" t="s">
        <v>197</v>
      </c>
    </row>
    <row r="279" spans="1:16" x14ac:dyDescent="0.35">
      <c r="A279" s="3">
        <v>795</v>
      </c>
      <c r="B279" t="s">
        <v>652</v>
      </c>
      <c r="C279" t="s">
        <v>52</v>
      </c>
      <c r="D279" t="s">
        <v>653</v>
      </c>
      <c r="E279" t="s">
        <v>654</v>
      </c>
      <c r="F279" t="s">
        <v>654</v>
      </c>
      <c r="G279" t="s">
        <v>655</v>
      </c>
      <c r="H279" t="s">
        <v>21</v>
      </c>
      <c r="I279" t="s">
        <v>22</v>
      </c>
      <c r="J279" t="s">
        <v>82</v>
      </c>
      <c r="K279" t="s">
        <v>78</v>
      </c>
      <c r="L279">
        <v>3</v>
      </c>
      <c r="M279">
        <v>191</v>
      </c>
      <c r="N279" t="s">
        <v>665</v>
      </c>
      <c r="O279">
        <v>17</v>
      </c>
      <c r="P279" t="s">
        <v>197</v>
      </c>
    </row>
    <row r="280" spans="1:16" x14ac:dyDescent="0.35">
      <c r="A280" s="3">
        <v>792</v>
      </c>
      <c r="B280" t="s">
        <v>652</v>
      </c>
      <c r="C280" t="s">
        <v>52</v>
      </c>
      <c r="D280" t="s">
        <v>653</v>
      </c>
      <c r="E280" t="s">
        <v>654</v>
      </c>
      <c r="F280" t="s">
        <v>654</v>
      </c>
      <c r="G280" t="s">
        <v>655</v>
      </c>
      <c r="H280" t="s">
        <v>21</v>
      </c>
      <c r="I280" t="s">
        <v>22</v>
      </c>
      <c r="J280" t="s">
        <v>75</v>
      </c>
      <c r="K280" t="s">
        <v>69</v>
      </c>
      <c r="L280">
        <v>4</v>
      </c>
      <c r="M280">
        <v>193</v>
      </c>
      <c r="N280" t="s">
        <v>662</v>
      </c>
      <c r="O280">
        <v>16</v>
      </c>
      <c r="P280" t="s">
        <v>197</v>
      </c>
    </row>
    <row r="281" spans="1:16" x14ac:dyDescent="0.35">
      <c r="A281" s="3">
        <v>796</v>
      </c>
      <c r="B281" t="s">
        <v>652</v>
      </c>
      <c r="C281" t="s">
        <v>52</v>
      </c>
      <c r="D281" t="s">
        <v>653</v>
      </c>
      <c r="E281" t="s">
        <v>654</v>
      </c>
      <c r="F281" t="s">
        <v>654</v>
      </c>
      <c r="G281" t="s">
        <v>655</v>
      </c>
      <c r="H281" t="s">
        <v>21</v>
      </c>
      <c r="I281" t="s">
        <v>22</v>
      </c>
      <c r="J281" t="s">
        <v>84</v>
      </c>
      <c r="K281" t="s">
        <v>78</v>
      </c>
      <c r="L281">
        <v>4</v>
      </c>
      <c r="M281">
        <v>193</v>
      </c>
      <c r="N281" t="s">
        <v>161</v>
      </c>
      <c r="O281">
        <v>17</v>
      </c>
      <c r="P281" t="s">
        <v>197</v>
      </c>
    </row>
    <row r="282" spans="1:16" x14ac:dyDescent="0.35">
      <c r="A282" s="3">
        <v>387</v>
      </c>
      <c r="B282" t="s">
        <v>330</v>
      </c>
      <c r="C282" t="s">
        <v>52</v>
      </c>
      <c r="D282" t="s">
        <v>331</v>
      </c>
      <c r="E282" t="s">
        <v>332</v>
      </c>
      <c r="F282" t="s">
        <v>332</v>
      </c>
      <c r="G282" t="s">
        <v>333</v>
      </c>
      <c r="H282" t="s">
        <v>333</v>
      </c>
      <c r="I282" t="s">
        <v>22</v>
      </c>
      <c r="J282" t="s">
        <v>23</v>
      </c>
      <c r="K282" t="s">
        <v>24</v>
      </c>
      <c r="L282">
        <v>1</v>
      </c>
      <c r="M282">
        <v>193</v>
      </c>
      <c r="N282" t="s">
        <v>346</v>
      </c>
      <c r="O282">
        <v>26</v>
      </c>
      <c r="P282" t="s">
        <v>197</v>
      </c>
    </row>
    <row r="283" spans="1:16" x14ac:dyDescent="0.35">
      <c r="A283" s="3">
        <v>782</v>
      </c>
      <c r="B283" t="s">
        <v>652</v>
      </c>
      <c r="C283" t="s">
        <v>52</v>
      </c>
      <c r="D283" t="s">
        <v>653</v>
      </c>
      <c r="E283" t="s">
        <v>654</v>
      </c>
      <c r="F283" t="s">
        <v>654</v>
      </c>
      <c r="G283" t="s">
        <v>655</v>
      </c>
      <c r="H283" t="s">
        <v>21</v>
      </c>
      <c r="I283" t="s">
        <v>22</v>
      </c>
      <c r="J283" t="s">
        <v>56</v>
      </c>
      <c r="K283" t="s">
        <v>55</v>
      </c>
      <c r="L283">
        <v>2</v>
      </c>
      <c r="M283">
        <v>194</v>
      </c>
      <c r="N283" t="s">
        <v>25</v>
      </c>
      <c r="O283">
        <v>17</v>
      </c>
      <c r="P283" t="s">
        <v>197</v>
      </c>
    </row>
    <row r="284" spans="1:16" x14ac:dyDescent="0.35">
      <c r="A284" s="3">
        <v>794</v>
      </c>
      <c r="B284" t="s">
        <v>652</v>
      </c>
      <c r="C284" t="s">
        <v>52</v>
      </c>
      <c r="D284" t="s">
        <v>653</v>
      </c>
      <c r="E284" t="s">
        <v>654</v>
      </c>
      <c r="F284" t="s">
        <v>654</v>
      </c>
      <c r="G284" t="s">
        <v>655</v>
      </c>
      <c r="H284" t="s">
        <v>21</v>
      </c>
      <c r="I284" t="s">
        <v>22</v>
      </c>
      <c r="J284" t="s">
        <v>80</v>
      </c>
      <c r="K284" t="s">
        <v>78</v>
      </c>
      <c r="L284">
        <v>2</v>
      </c>
      <c r="M284">
        <v>205</v>
      </c>
      <c r="N284" t="s">
        <v>664</v>
      </c>
      <c r="O284">
        <v>18</v>
      </c>
      <c r="P284" t="s">
        <v>197</v>
      </c>
    </row>
    <row r="285" spans="1:16" x14ac:dyDescent="0.35">
      <c r="A285" s="3">
        <v>379</v>
      </c>
      <c r="B285" t="s">
        <v>330</v>
      </c>
      <c r="C285" t="s">
        <v>52</v>
      </c>
      <c r="D285" t="s">
        <v>331</v>
      </c>
      <c r="E285" t="s">
        <v>332</v>
      </c>
      <c r="F285" t="s">
        <v>332</v>
      </c>
      <c r="G285" t="s">
        <v>333</v>
      </c>
      <c r="H285" t="s">
        <v>333</v>
      </c>
      <c r="I285" t="s">
        <v>22</v>
      </c>
      <c r="J285" t="s">
        <v>77</v>
      </c>
      <c r="K285" t="s">
        <v>78</v>
      </c>
      <c r="L285">
        <v>1</v>
      </c>
      <c r="M285">
        <v>210</v>
      </c>
      <c r="N285" t="s">
        <v>341</v>
      </c>
      <c r="O285">
        <v>18</v>
      </c>
      <c r="P285" t="s">
        <v>197</v>
      </c>
    </row>
    <row r="286" spans="1:16" x14ac:dyDescent="0.35">
      <c r="A286" s="3">
        <v>383</v>
      </c>
      <c r="B286" t="s">
        <v>330</v>
      </c>
      <c r="C286" t="s">
        <v>52</v>
      </c>
      <c r="D286" t="s">
        <v>331</v>
      </c>
      <c r="E286" t="s">
        <v>332</v>
      </c>
      <c r="F286" t="s">
        <v>332</v>
      </c>
      <c r="G286" t="s">
        <v>333</v>
      </c>
      <c r="H286" t="s">
        <v>333</v>
      </c>
      <c r="I286" t="s">
        <v>22</v>
      </c>
      <c r="J286" t="s">
        <v>86</v>
      </c>
      <c r="K286" t="s">
        <v>87</v>
      </c>
      <c r="L286">
        <v>1</v>
      </c>
      <c r="M286">
        <v>210</v>
      </c>
      <c r="N286" t="s">
        <v>161</v>
      </c>
      <c r="O286">
        <v>24</v>
      </c>
      <c r="P286" t="s">
        <v>197</v>
      </c>
    </row>
    <row r="287" spans="1:16" x14ac:dyDescent="0.35">
      <c r="A287" s="3">
        <v>576</v>
      </c>
      <c r="B287" t="s">
        <v>480</v>
      </c>
      <c r="C287" t="s">
        <v>52</v>
      </c>
      <c r="D287" t="s">
        <v>481</v>
      </c>
      <c r="E287" t="s">
        <v>482</v>
      </c>
      <c r="F287" t="s">
        <v>482</v>
      </c>
      <c r="G287" t="s">
        <v>483</v>
      </c>
      <c r="H287" t="s">
        <v>21</v>
      </c>
      <c r="I287" t="s">
        <v>22</v>
      </c>
      <c r="J287" t="s">
        <v>66</v>
      </c>
      <c r="K287" t="s">
        <v>60</v>
      </c>
      <c r="L287">
        <v>4</v>
      </c>
      <c r="M287">
        <v>211</v>
      </c>
      <c r="N287" t="s">
        <v>487</v>
      </c>
      <c r="O287">
        <v>17</v>
      </c>
      <c r="P287" t="s">
        <v>182</v>
      </c>
    </row>
    <row r="288" spans="1:16" x14ac:dyDescent="0.35">
      <c r="A288" s="3">
        <v>395</v>
      </c>
      <c r="B288" t="s">
        <v>330</v>
      </c>
      <c r="C288" t="s">
        <v>52</v>
      </c>
      <c r="D288" t="s">
        <v>331</v>
      </c>
      <c r="E288" t="s">
        <v>332</v>
      </c>
      <c r="F288" t="s">
        <v>332</v>
      </c>
      <c r="G288" t="s">
        <v>333</v>
      </c>
      <c r="H288" t="s">
        <v>333</v>
      </c>
      <c r="I288" t="s">
        <v>22</v>
      </c>
      <c r="J288" t="s">
        <v>40</v>
      </c>
      <c r="K288" t="s">
        <v>41</v>
      </c>
      <c r="L288">
        <v>1</v>
      </c>
      <c r="M288">
        <v>211</v>
      </c>
      <c r="N288" t="s">
        <v>354</v>
      </c>
      <c r="O288">
        <v>31</v>
      </c>
      <c r="P288" t="s">
        <v>197</v>
      </c>
    </row>
    <row r="289" spans="1:16" x14ac:dyDescent="0.35">
      <c r="A289" s="3">
        <v>391</v>
      </c>
      <c r="B289" t="s">
        <v>330</v>
      </c>
      <c r="C289" t="s">
        <v>52</v>
      </c>
      <c r="D289" t="s">
        <v>331</v>
      </c>
      <c r="E289" t="s">
        <v>332</v>
      </c>
      <c r="F289" t="s">
        <v>332</v>
      </c>
      <c r="G289" t="s">
        <v>333</v>
      </c>
      <c r="H289" t="s">
        <v>333</v>
      </c>
      <c r="I289" t="s">
        <v>22</v>
      </c>
      <c r="J289" t="s">
        <v>31</v>
      </c>
      <c r="K289" t="s">
        <v>32</v>
      </c>
      <c r="L289">
        <v>1</v>
      </c>
      <c r="M289">
        <v>212</v>
      </c>
      <c r="N289" t="s">
        <v>350</v>
      </c>
      <c r="O289">
        <v>28</v>
      </c>
      <c r="P289" t="s">
        <v>197</v>
      </c>
    </row>
    <row r="290" spans="1:16" x14ac:dyDescent="0.35">
      <c r="A290" s="3">
        <v>386</v>
      </c>
      <c r="B290" t="s">
        <v>330</v>
      </c>
      <c r="C290" t="s">
        <v>52</v>
      </c>
      <c r="D290" t="s">
        <v>331</v>
      </c>
      <c r="E290" t="s">
        <v>332</v>
      </c>
      <c r="F290" t="s">
        <v>332</v>
      </c>
      <c r="G290" t="s">
        <v>333</v>
      </c>
      <c r="H290" t="s">
        <v>333</v>
      </c>
      <c r="I290" t="s">
        <v>22</v>
      </c>
      <c r="J290" t="s">
        <v>93</v>
      </c>
      <c r="K290" t="s">
        <v>87</v>
      </c>
      <c r="L290">
        <v>4</v>
      </c>
      <c r="M290">
        <v>213</v>
      </c>
      <c r="N290" t="s">
        <v>345</v>
      </c>
      <c r="O290">
        <v>24</v>
      </c>
      <c r="P290" t="s">
        <v>197</v>
      </c>
    </row>
    <row r="291" spans="1:16" x14ac:dyDescent="0.35">
      <c r="A291" s="3">
        <v>801</v>
      </c>
      <c r="B291" t="s">
        <v>652</v>
      </c>
      <c r="C291" t="s">
        <v>52</v>
      </c>
      <c r="D291" t="s">
        <v>653</v>
      </c>
      <c r="E291" t="s">
        <v>654</v>
      </c>
      <c r="F291" t="s">
        <v>654</v>
      </c>
      <c r="G291" t="s">
        <v>655</v>
      </c>
      <c r="H291" t="s">
        <v>21</v>
      </c>
      <c r="I291" t="s">
        <v>22</v>
      </c>
      <c r="J291" t="s">
        <v>23</v>
      </c>
      <c r="K291" t="s">
        <v>24</v>
      </c>
      <c r="L291">
        <v>1</v>
      </c>
      <c r="M291">
        <v>215</v>
      </c>
      <c r="N291" t="s">
        <v>670</v>
      </c>
      <c r="O291">
        <v>29</v>
      </c>
      <c r="P291" t="s">
        <v>197</v>
      </c>
    </row>
    <row r="292" spans="1:16" x14ac:dyDescent="0.35">
      <c r="A292" s="3">
        <v>378</v>
      </c>
      <c r="B292" t="s">
        <v>330</v>
      </c>
      <c r="C292" t="s">
        <v>52</v>
      </c>
      <c r="D292" t="s">
        <v>331</v>
      </c>
      <c r="E292" t="s">
        <v>332</v>
      </c>
      <c r="F292" t="s">
        <v>332</v>
      </c>
      <c r="G292" t="s">
        <v>333</v>
      </c>
      <c r="H292" t="s">
        <v>333</v>
      </c>
      <c r="I292" t="s">
        <v>22</v>
      </c>
      <c r="J292" t="s">
        <v>75</v>
      </c>
      <c r="K292" t="s">
        <v>69</v>
      </c>
      <c r="L292">
        <v>4</v>
      </c>
      <c r="M292">
        <v>215</v>
      </c>
      <c r="N292" t="s">
        <v>340</v>
      </c>
      <c r="O292">
        <v>17</v>
      </c>
      <c r="P292" t="s">
        <v>197</v>
      </c>
    </row>
    <row r="293" spans="1:16" x14ac:dyDescent="0.35">
      <c r="A293" s="3">
        <v>911</v>
      </c>
      <c r="B293" t="s">
        <v>749</v>
      </c>
      <c r="C293" t="s">
        <v>52</v>
      </c>
      <c r="D293" t="s">
        <v>750</v>
      </c>
      <c r="E293" t="s">
        <v>751</v>
      </c>
      <c r="F293" t="s">
        <v>751</v>
      </c>
      <c r="G293" t="s">
        <v>752</v>
      </c>
      <c r="H293" t="s">
        <v>21</v>
      </c>
      <c r="I293" t="s">
        <v>22</v>
      </c>
      <c r="J293" t="s">
        <v>64</v>
      </c>
      <c r="K293" t="s">
        <v>60</v>
      </c>
      <c r="L293">
        <v>3</v>
      </c>
      <c r="M293">
        <v>216</v>
      </c>
      <c r="N293" t="s">
        <v>25</v>
      </c>
      <c r="O293">
        <v>18</v>
      </c>
      <c r="P293" t="s">
        <v>182</v>
      </c>
    </row>
    <row r="294" spans="1:16" x14ac:dyDescent="0.35">
      <c r="A294" s="3">
        <v>316</v>
      </c>
      <c r="B294" t="s">
        <v>257</v>
      </c>
      <c r="C294" t="s">
        <v>52</v>
      </c>
      <c r="D294" t="s">
        <v>258</v>
      </c>
      <c r="E294" t="s">
        <v>259</v>
      </c>
      <c r="F294" t="s">
        <v>259</v>
      </c>
      <c r="G294" t="s">
        <v>260</v>
      </c>
      <c r="H294" t="s">
        <v>21</v>
      </c>
      <c r="I294">
        <v>2091</v>
      </c>
      <c r="J294" t="s">
        <v>34</v>
      </c>
      <c r="K294" t="s">
        <v>32</v>
      </c>
      <c r="L294">
        <v>2</v>
      </c>
      <c r="M294">
        <v>216</v>
      </c>
      <c r="N294" t="s">
        <v>282</v>
      </c>
      <c r="O294">
        <v>28</v>
      </c>
      <c r="P294" t="s">
        <v>197</v>
      </c>
    </row>
    <row r="295" spans="1:16" x14ac:dyDescent="0.35">
      <c r="A295" s="3">
        <v>390</v>
      </c>
      <c r="B295" t="s">
        <v>330</v>
      </c>
      <c r="C295" t="s">
        <v>52</v>
      </c>
      <c r="D295" t="s">
        <v>331</v>
      </c>
      <c r="E295" t="s">
        <v>332</v>
      </c>
      <c r="F295" t="s">
        <v>332</v>
      </c>
      <c r="G295" t="s">
        <v>333</v>
      </c>
      <c r="H295" t="s">
        <v>333</v>
      </c>
      <c r="I295" t="s">
        <v>22</v>
      </c>
      <c r="J295" t="s">
        <v>30</v>
      </c>
      <c r="K295" t="s">
        <v>24</v>
      </c>
      <c r="L295">
        <v>4</v>
      </c>
      <c r="M295">
        <v>217</v>
      </c>
      <c r="N295" t="s">
        <v>349</v>
      </c>
      <c r="O295">
        <v>28</v>
      </c>
      <c r="P295" t="s">
        <v>197</v>
      </c>
    </row>
    <row r="296" spans="1:16" x14ac:dyDescent="0.35">
      <c r="A296" s="3">
        <v>799</v>
      </c>
      <c r="B296" t="s">
        <v>652</v>
      </c>
      <c r="C296" t="s">
        <v>52</v>
      </c>
      <c r="D296" t="s">
        <v>653</v>
      </c>
      <c r="E296" t="s">
        <v>654</v>
      </c>
      <c r="F296" t="s">
        <v>654</v>
      </c>
      <c r="G296" t="s">
        <v>655</v>
      </c>
      <c r="H296" t="s">
        <v>21</v>
      </c>
      <c r="I296" t="s">
        <v>22</v>
      </c>
      <c r="J296" t="s">
        <v>91</v>
      </c>
      <c r="K296" t="s">
        <v>87</v>
      </c>
      <c r="L296">
        <v>3</v>
      </c>
      <c r="M296">
        <v>218</v>
      </c>
      <c r="N296" t="s">
        <v>668</v>
      </c>
      <c r="O296">
        <v>25</v>
      </c>
      <c r="P296" t="s">
        <v>197</v>
      </c>
    </row>
    <row r="297" spans="1:16" x14ac:dyDescent="0.35">
      <c r="A297" s="3">
        <v>394</v>
      </c>
      <c r="B297" t="s">
        <v>330</v>
      </c>
      <c r="C297" t="s">
        <v>52</v>
      </c>
      <c r="D297" t="s">
        <v>331</v>
      </c>
      <c r="E297" t="s">
        <v>332</v>
      </c>
      <c r="F297" t="s">
        <v>332</v>
      </c>
      <c r="G297" t="s">
        <v>333</v>
      </c>
      <c r="H297" t="s">
        <v>333</v>
      </c>
      <c r="I297" t="s">
        <v>22</v>
      </c>
      <c r="J297" t="s">
        <v>38</v>
      </c>
      <c r="K297" t="s">
        <v>32</v>
      </c>
      <c r="L297">
        <v>4</v>
      </c>
      <c r="M297">
        <v>218</v>
      </c>
      <c r="N297" t="s">
        <v>353</v>
      </c>
      <c r="O297">
        <v>28</v>
      </c>
      <c r="P297" t="s">
        <v>197</v>
      </c>
    </row>
    <row r="298" spans="1:16" x14ac:dyDescent="0.35">
      <c r="A298" s="3">
        <v>382</v>
      </c>
      <c r="B298" t="s">
        <v>330</v>
      </c>
      <c r="C298" t="s">
        <v>52</v>
      </c>
      <c r="D298" t="s">
        <v>331</v>
      </c>
      <c r="E298" t="s">
        <v>332</v>
      </c>
      <c r="F298" t="s">
        <v>332</v>
      </c>
      <c r="G298" t="s">
        <v>333</v>
      </c>
      <c r="H298" t="s">
        <v>333</v>
      </c>
      <c r="I298" t="s">
        <v>22</v>
      </c>
      <c r="J298" t="s">
        <v>84</v>
      </c>
      <c r="K298" t="s">
        <v>78</v>
      </c>
      <c r="L298">
        <v>4</v>
      </c>
      <c r="M298">
        <v>219</v>
      </c>
      <c r="N298" t="s">
        <v>327</v>
      </c>
      <c r="O298">
        <v>19</v>
      </c>
      <c r="P298" t="s">
        <v>197</v>
      </c>
    </row>
    <row r="299" spans="1:16" x14ac:dyDescent="0.35">
      <c r="A299" s="3">
        <v>298</v>
      </c>
      <c r="B299" t="s">
        <v>257</v>
      </c>
      <c r="C299" t="s">
        <v>52</v>
      </c>
      <c r="D299" t="s">
        <v>258</v>
      </c>
      <c r="E299" t="s">
        <v>259</v>
      </c>
      <c r="F299" t="s">
        <v>259</v>
      </c>
      <c r="G299" t="s">
        <v>260</v>
      </c>
      <c r="H299" t="s">
        <v>21</v>
      </c>
      <c r="I299">
        <v>2073</v>
      </c>
      <c r="J299" t="s">
        <v>66</v>
      </c>
      <c r="K299" t="s">
        <v>60</v>
      </c>
      <c r="L299">
        <v>4</v>
      </c>
      <c r="M299">
        <v>219</v>
      </c>
      <c r="N299" t="s">
        <v>264</v>
      </c>
      <c r="O299">
        <v>18</v>
      </c>
      <c r="P299" t="s">
        <v>197</v>
      </c>
    </row>
    <row r="300" spans="1:16" x14ac:dyDescent="0.35">
      <c r="A300" s="3">
        <v>291</v>
      </c>
      <c r="B300" t="s">
        <v>257</v>
      </c>
      <c r="C300" t="s">
        <v>52</v>
      </c>
      <c r="D300" t="s">
        <v>258</v>
      </c>
      <c r="E300" t="s">
        <v>259</v>
      </c>
      <c r="F300" t="s">
        <v>259</v>
      </c>
      <c r="G300" t="s">
        <v>260</v>
      </c>
      <c r="H300" t="s">
        <v>21</v>
      </c>
      <c r="I300">
        <v>2066</v>
      </c>
      <c r="J300" t="s">
        <v>54</v>
      </c>
      <c r="K300" t="s">
        <v>55</v>
      </c>
      <c r="L300">
        <v>1</v>
      </c>
      <c r="M300">
        <v>222</v>
      </c>
      <c r="N300" t="s">
        <v>25</v>
      </c>
      <c r="O300">
        <v>19</v>
      </c>
      <c r="P300" t="s">
        <v>197</v>
      </c>
    </row>
    <row r="301" spans="1:16" x14ac:dyDescent="0.35">
      <c r="A301" s="3">
        <v>791</v>
      </c>
      <c r="B301" t="s">
        <v>652</v>
      </c>
      <c r="C301" t="s">
        <v>52</v>
      </c>
      <c r="D301" t="s">
        <v>653</v>
      </c>
      <c r="E301" t="s">
        <v>654</v>
      </c>
      <c r="F301" t="s">
        <v>654</v>
      </c>
      <c r="G301" t="s">
        <v>655</v>
      </c>
      <c r="H301" t="s">
        <v>21</v>
      </c>
      <c r="I301" t="s">
        <v>22</v>
      </c>
      <c r="J301" t="s">
        <v>73</v>
      </c>
      <c r="K301" t="s">
        <v>69</v>
      </c>
      <c r="L301">
        <v>3</v>
      </c>
      <c r="M301">
        <v>225</v>
      </c>
      <c r="N301" t="s">
        <v>661</v>
      </c>
      <c r="O301">
        <v>19</v>
      </c>
      <c r="P301" t="s">
        <v>197</v>
      </c>
    </row>
    <row r="302" spans="1:16" x14ac:dyDescent="0.35">
      <c r="A302" s="3">
        <v>299</v>
      </c>
      <c r="B302" t="s">
        <v>257</v>
      </c>
      <c r="C302" t="s">
        <v>52</v>
      </c>
      <c r="D302" t="s">
        <v>258</v>
      </c>
      <c r="E302" t="s">
        <v>259</v>
      </c>
      <c r="F302" t="s">
        <v>259</v>
      </c>
      <c r="G302" t="s">
        <v>260</v>
      </c>
      <c r="H302" t="s">
        <v>21</v>
      </c>
      <c r="I302">
        <v>2074</v>
      </c>
      <c r="J302" t="s">
        <v>68</v>
      </c>
      <c r="K302" t="s">
        <v>69</v>
      </c>
      <c r="L302">
        <v>1</v>
      </c>
      <c r="M302">
        <v>225</v>
      </c>
      <c r="N302" t="s">
        <v>265</v>
      </c>
      <c r="O302">
        <v>19</v>
      </c>
      <c r="P302" t="s">
        <v>197</v>
      </c>
    </row>
    <row r="303" spans="1:16" x14ac:dyDescent="0.35">
      <c r="A303" s="3">
        <v>566</v>
      </c>
      <c r="B303" t="s">
        <v>468</v>
      </c>
      <c r="C303" t="s">
        <v>52</v>
      </c>
      <c r="D303" t="s">
        <v>469</v>
      </c>
      <c r="E303" t="s">
        <v>470</v>
      </c>
      <c r="F303" t="s">
        <v>470</v>
      </c>
      <c r="G303" t="s">
        <v>471</v>
      </c>
      <c r="H303" t="s">
        <v>21</v>
      </c>
      <c r="I303" t="s">
        <v>22</v>
      </c>
      <c r="J303" t="s">
        <v>82</v>
      </c>
      <c r="K303" t="s">
        <v>78</v>
      </c>
      <c r="L303">
        <v>3</v>
      </c>
      <c r="M303">
        <v>228</v>
      </c>
      <c r="N303" t="s">
        <v>478</v>
      </c>
      <c r="O303">
        <v>28</v>
      </c>
      <c r="P303" t="s">
        <v>182</v>
      </c>
    </row>
    <row r="304" spans="1:16" x14ac:dyDescent="0.35">
      <c r="A304" s="3">
        <v>295</v>
      </c>
      <c r="B304" t="s">
        <v>257</v>
      </c>
      <c r="C304" t="s">
        <v>52</v>
      </c>
      <c r="D304" t="s">
        <v>258</v>
      </c>
      <c r="E304" t="s">
        <v>259</v>
      </c>
      <c r="F304" t="s">
        <v>259</v>
      </c>
      <c r="G304" t="s">
        <v>260</v>
      </c>
      <c r="H304" t="s">
        <v>21</v>
      </c>
      <c r="I304">
        <v>2070</v>
      </c>
      <c r="J304" t="s">
        <v>59</v>
      </c>
      <c r="K304" t="s">
        <v>60</v>
      </c>
      <c r="L304">
        <v>1</v>
      </c>
      <c r="M304">
        <v>230</v>
      </c>
      <c r="N304" t="s">
        <v>261</v>
      </c>
      <c r="O304">
        <v>18</v>
      </c>
      <c r="P304" t="s">
        <v>197</v>
      </c>
    </row>
    <row r="305" spans="1:16" x14ac:dyDescent="0.35">
      <c r="A305" s="3">
        <v>549</v>
      </c>
      <c r="B305" t="s">
        <v>439</v>
      </c>
      <c r="C305" t="s">
        <v>52</v>
      </c>
      <c r="D305" t="s">
        <v>440</v>
      </c>
      <c r="E305" t="s">
        <v>441</v>
      </c>
      <c r="F305" t="s">
        <v>441</v>
      </c>
      <c r="G305" t="s">
        <v>442</v>
      </c>
      <c r="H305" t="s">
        <v>21</v>
      </c>
      <c r="I305" t="s">
        <v>22</v>
      </c>
      <c r="J305" t="s">
        <v>45</v>
      </c>
      <c r="K305" t="s">
        <v>41</v>
      </c>
      <c r="L305">
        <v>3</v>
      </c>
      <c r="M305">
        <v>233</v>
      </c>
      <c r="N305" t="s">
        <v>465</v>
      </c>
      <c r="O305">
        <v>23</v>
      </c>
      <c r="P305" t="s">
        <v>182</v>
      </c>
    </row>
    <row r="306" spans="1:16" x14ac:dyDescent="0.35">
      <c r="A306" s="3">
        <v>789</v>
      </c>
      <c r="B306" t="s">
        <v>652</v>
      </c>
      <c r="C306" t="s">
        <v>52</v>
      </c>
      <c r="D306" t="s">
        <v>653</v>
      </c>
      <c r="E306" t="s">
        <v>654</v>
      </c>
      <c r="F306" t="s">
        <v>654</v>
      </c>
      <c r="G306" t="s">
        <v>655</v>
      </c>
      <c r="H306" t="s">
        <v>21</v>
      </c>
      <c r="I306" t="s">
        <v>22</v>
      </c>
      <c r="J306" t="s">
        <v>68</v>
      </c>
      <c r="K306" t="s">
        <v>69</v>
      </c>
      <c r="L306">
        <v>1</v>
      </c>
      <c r="M306">
        <v>240</v>
      </c>
      <c r="N306" t="s">
        <v>659</v>
      </c>
      <c r="O306">
        <v>19</v>
      </c>
      <c r="P306" t="s">
        <v>197</v>
      </c>
    </row>
    <row r="307" spans="1:16" x14ac:dyDescent="0.35">
      <c r="A307" s="3">
        <v>551</v>
      </c>
      <c r="B307" t="s">
        <v>439</v>
      </c>
      <c r="C307" t="s">
        <v>52</v>
      </c>
      <c r="D307" t="s">
        <v>440</v>
      </c>
      <c r="E307" t="s">
        <v>441</v>
      </c>
      <c r="F307" t="s">
        <v>441</v>
      </c>
      <c r="G307" t="s">
        <v>442</v>
      </c>
      <c r="H307" t="s">
        <v>21</v>
      </c>
      <c r="I307" t="s">
        <v>22</v>
      </c>
      <c r="J307" t="s">
        <v>49</v>
      </c>
      <c r="K307" t="s">
        <v>50</v>
      </c>
      <c r="L307">
        <v>1</v>
      </c>
      <c r="M307">
        <v>241</v>
      </c>
      <c r="N307" t="s">
        <v>467</v>
      </c>
      <c r="O307">
        <v>23</v>
      </c>
      <c r="P307" t="s">
        <v>182</v>
      </c>
    </row>
    <row r="308" spans="1:16" x14ac:dyDescent="0.35">
      <c r="A308" s="3">
        <v>305</v>
      </c>
      <c r="B308" t="s">
        <v>257</v>
      </c>
      <c r="C308" t="s">
        <v>52</v>
      </c>
      <c r="D308" t="s">
        <v>258</v>
      </c>
      <c r="E308" t="s">
        <v>259</v>
      </c>
      <c r="F308" t="s">
        <v>259</v>
      </c>
      <c r="G308" t="s">
        <v>260</v>
      </c>
      <c r="H308" t="s">
        <v>21</v>
      </c>
      <c r="I308">
        <v>2080</v>
      </c>
      <c r="J308" t="s">
        <v>82</v>
      </c>
      <c r="K308" t="s">
        <v>78</v>
      </c>
      <c r="L308">
        <v>3</v>
      </c>
      <c r="M308">
        <v>252</v>
      </c>
      <c r="N308" t="s">
        <v>271</v>
      </c>
      <c r="O308">
        <v>21</v>
      </c>
      <c r="P308" t="s">
        <v>197</v>
      </c>
    </row>
    <row r="309" spans="1:16" x14ac:dyDescent="0.35">
      <c r="A309" s="3">
        <v>313</v>
      </c>
      <c r="B309" t="s">
        <v>257</v>
      </c>
      <c r="C309" t="s">
        <v>52</v>
      </c>
      <c r="D309" t="s">
        <v>258</v>
      </c>
      <c r="E309" t="s">
        <v>259</v>
      </c>
      <c r="F309" t="s">
        <v>259</v>
      </c>
      <c r="G309" t="s">
        <v>260</v>
      </c>
      <c r="H309" t="s">
        <v>21</v>
      </c>
      <c r="I309">
        <v>2088</v>
      </c>
      <c r="J309" t="s">
        <v>29</v>
      </c>
      <c r="K309" t="s">
        <v>24</v>
      </c>
      <c r="L309">
        <v>3</v>
      </c>
      <c r="M309">
        <v>252</v>
      </c>
      <c r="N309" t="s">
        <v>279</v>
      </c>
      <c r="O309">
        <v>32</v>
      </c>
      <c r="P309" t="s">
        <v>197</v>
      </c>
    </row>
    <row r="310" spans="1:16" x14ac:dyDescent="0.35">
      <c r="A310" s="3">
        <v>800</v>
      </c>
      <c r="B310" t="s">
        <v>652</v>
      </c>
      <c r="C310" t="s">
        <v>52</v>
      </c>
      <c r="D310" t="s">
        <v>653</v>
      </c>
      <c r="E310" t="s">
        <v>654</v>
      </c>
      <c r="F310" t="s">
        <v>654</v>
      </c>
      <c r="G310" t="s">
        <v>655</v>
      </c>
      <c r="H310" t="s">
        <v>21</v>
      </c>
      <c r="I310" t="s">
        <v>22</v>
      </c>
      <c r="J310" t="s">
        <v>93</v>
      </c>
      <c r="K310" t="s">
        <v>87</v>
      </c>
      <c r="L310">
        <v>4</v>
      </c>
      <c r="M310">
        <v>255</v>
      </c>
      <c r="N310" t="s">
        <v>669</v>
      </c>
      <c r="O310">
        <v>28</v>
      </c>
      <c r="P310" t="s">
        <v>197</v>
      </c>
    </row>
    <row r="311" spans="1:16" x14ac:dyDescent="0.35">
      <c r="A311" s="3">
        <v>835</v>
      </c>
      <c r="B311" t="s">
        <v>683</v>
      </c>
      <c r="C311" t="s">
        <v>52</v>
      </c>
      <c r="D311" t="s">
        <v>684</v>
      </c>
      <c r="E311" t="s">
        <v>685</v>
      </c>
      <c r="F311" t="s">
        <v>685</v>
      </c>
      <c r="G311" t="s">
        <v>686</v>
      </c>
      <c r="H311" t="s">
        <v>21</v>
      </c>
      <c r="I311" t="s">
        <v>22</v>
      </c>
      <c r="J311" t="s">
        <v>28</v>
      </c>
      <c r="K311" t="s">
        <v>24</v>
      </c>
      <c r="L311">
        <v>2</v>
      </c>
      <c r="M311">
        <v>256</v>
      </c>
      <c r="N311" t="s">
        <v>704</v>
      </c>
      <c r="O311">
        <v>32</v>
      </c>
      <c r="P311" t="s">
        <v>177</v>
      </c>
    </row>
    <row r="312" spans="1:16" x14ac:dyDescent="0.35">
      <c r="A312" s="3">
        <v>312</v>
      </c>
      <c r="B312" t="s">
        <v>257</v>
      </c>
      <c r="C312" t="s">
        <v>52</v>
      </c>
      <c r="D312" t="s">
        <v>258</v>
      </c>
      <c r="E312" t="s">
        <v>259</v>
      </c>
      <c r="F312" t="s">
        <v>259</v>
      </c>
      <c r="G312" t="s">
        <v>260</v>
      </c>
      <c r="H312" t="s">
        <v>21</v>
      </c>
      <c r="I312">
        <v>2087</v>
      </c>
      <c r="J312" t="s">
        <v>28</v>
      </c>
      <c r="K312" t="s">
        <v>24</v>
      </c>
      <c r="L312">
        <v>2</v>
      </c>
      <c r="M312">
        <v>256</v>
      </c>
      <c r="N312" t="s">
        <v>278</v>
      </c>
      <c r="O312">
        <v>31</v>
      </c>
      <c r="P312" t="s">
        <v>197</v>
      </c>
    </row>
    <row r="313" spans="1:16" x14ac:dyDescent="0.35">
      <c r="A313" s="3">
        <v>550</v>
      </c>
      <c r="B313" t="s">
        <v>439</v>
      </c>
      <c r="C313" t="s">
        <v>52</v>
      </c>
      <c r="D313" t="s">
        <v>440</v>
      </c>
      <c r="E313" t="s">
        <v>441</v>
      </c>
      <c r="F313" t="s">
        <v>441</v>
      </c>
      <c r="G313" t="s">
        <v>442</v>
      </c>
      <c r="H313" t="s">
        <v>21</v>
      </c>
      <c r="I313" t="s">
        <v>22</v>
      </c>
      <c r="J313" t="s">
        <v>47</v>
      </c>
      <c r="K313" t="s">
        <v>41</v>
      </c>
      <c r="L313">
        <v>4</v>
      </c>
      <c r="M313">
        <v>257</v>
      </c>
      <c r="N313" t="s">
        <v>466</v>
      </c>
      <c r="O313">
        <v>24</v>
      </c>
      <c r="P313" t="s">
        <v>182</v>
      </c>
    </row>
    <row r="314" spans="1:16" x14ac:dyDescent="0.35">
      <c r="A314" s="3">
        <v>581</v>
      </c>
      <c r="B314" t="s">
        <v>480</v>
      </c>
      <c r="C314" t="s">
        <v>52</v>
      </c>
      <c r="D314" t="s">
        <v>481</v>
      </c>
      <c r="E314" t="s">
        <v>482</v>
      </c>
      <c r="F314" t="s">
        <v>482</v>
      </c>
      <c r="G314" t="s">
        <v>483</v>
      </c>
      <c r="H314" t="s">
        <v>21</v>
      </c>
      <c r="I314" t="s">
        <v>22</v>
      </c>
      <c r="J314" t="s">
        <v>77</v>
      </c>
      <c r="K314" t="s">
        <v>78</v>
      </c>
      <c r="L314">
        <v>1</v>
      </c>
      <c r="M314">
        <v>257</v>
      </c>
      <c r="N314" t="s">
        <v>491</v>
      </c>
      <c r="O314">
        <v>21</v>
      </c>
      <c r="P314" t="s">
        <v>182</v>
      </c>
    </row>
    <row r="315" spans="1:16" x14ac:dyDescent="0.35">
      <c r="A315" s="3">
        <v>309</v>
      </c>
      <c r="B315" t="s">
        <v>257</v>
      </c>
      <c r="C315" t="s">
        <v>52</v>
      </c>
      <c r="D315" t="s">
        <v>258</v>
      </c>
      <c r="E315" t="s">
        <v>259</v>
      </c>
      <c r="F315" t="s">
        <v>259</v>
      </c>
      <c r="G315" t="s">
        <v>260</v>
      </c>
      <c r="H315" t="s">
        <v>21</v>
      </c>
      <c r="I315">
        <v>2084</v>
      </c>
      <c r="J315" t="s">
        <v>91</v>
      </c>
      <c r="K315" t="s">
        <v>87</v>
      </c>
      <c r="L315">
        <v>3</v>
      </c>
      <c r="M315">
        <v>258</v>
      </c>
      <c r="N315" t="s">
        <v>275</v>
      </c>
      <c r="O315">
        <v>28</v>
      </c>
      <c r="P315" t="s">
        <v>197</v>
      </c>
    </row>
    <row r="316" spans="1:16" x14ac:dyDescent="0.35">
      <c r="A316" s="3">
        <v>521</v>
      </c>
      <c r="B316" t="s">
        <v>439</v>
      </c>
      <c r="C316" t="s">
        <v>52</v>
      </c>
      <c r="D316" t="s">
        <v>440</v>
      </c>
      <c r="E316" t="s">
        <v>441</v>
      </c>
      <c r="F316" t="s">
        <v>441</v>
      </c>
      <c r="G316" t="s">
        <v>442</v>
      </c>
      <c r="H316" t="s">
        <v>21</v>
      </c>
      <c r="I316" t="s">
        <v>22</v>
      </c>
      <c r="J316" t="s">
        <v>57</v>
      </c>
      <c r="K316" t="s">
        <v>55</v>
      </c>
      <c r="L316">
        <v>3</v>
      </c>
      <c r="M316">
        <v>261</v>
      </c>
      <c r="N316" t="s">
        <v>25</v>
      </c>
      <c r="O316">
        <v>22</v>
      </c>
      <c r="P316" t="s">
        <v>182</v>
      </c>
    </row>
    <row r="317" spans="1:16" x14ac:dyDescent="0.35">
      <c r="A317" s="3">
        <v>304</v>
      </c>
      <c r="B317" t="s">
        <v>257</v>
      </c>
      <c r="C317" t="s">
        <v>52</v>
      </c>
      <c r="D317" t="s">
        <v>258</v>
      </c>
      <c r="E317" t="s">
        <v>259</v>
      </c>
      <c r="F317" t="s">
        <v>259</v>
      </c>
      <c r="G317" t="s">
        <v>260</v>
      </c>
      <c r="H317" t="s">
        <v>21</v>
      </c>
      <c r="I317">
        <v>2079</v>
      </c>
      <c r="J317" t="s">
        <v>80</v>
      </c>
      <c r="K317" t="s">
        <v>78</v>
      </c>
      <c r="L317">
        <v>2</v>
      </c>
      <c r="M317">
        <v>261</v>
      </c>
      <c r="N317" t="s">
        <v>270</v>
      </c>
      <c r="O317">
        <v>22</v>
      </c>
      <c r="P317" t="s">
        <v>197</v>
      </c>
    </row>
    <row r="318" spans="1:16" x14ac:dyDescent="0.35">
      <c r="A318" s="3">
        <v>836</v>
      </c>
      <c r="B318" t="s">
        <v>683</v>
      </c>
      <c r="C318" t="s">
        <v>52</v>
      </c>
      <c r="D318" t="s">
        <v>684</v>
      </c>
      <c r="E318" t="s">
        <v>685</v>
      </c>
      <c r="F318" t="s">
        <v>685</v>
      </c>
      <c r="G318" t="s">
        <v>686</v>
      </c>
      <c r="H318" t="s">
        <v>21</v>
      </c>
      <c r="I318" t="s">
        <v>22</v>
      </c>
      <c r="J318" t="s">
        <v>29</v>
      </c>
      <c r="K318" t="s">
        <v>24</v>
      </c>
      <c r="L318">
        <v>3</v>
      </c>
      <c r="M318">
        <v>263</v>
      </c>
      <c r="N318" t="s">
        <v>705</v>
      </c>
      <c r="O318">
        <v>33</v>
      </c>
      <c r="P318" t="s">
        <v>177</v>
      </c>
    </row>
    <row r="319" spans="1:16" x14ac:dyDescent="0.35">
      <c r="A319" s="3">
        <v>150</v>
      </c>
      <c r="B319" t="s">
        <v>178</v>
      </c>
      <c r="C319" t="s">
        <v>52</v>
      </c>
      <c r="D319" t="s">
        <v>179</v>
      </c>
      <c r="E319" t="s">
        <v>180</v>
      </c>
      <c r="F319" t="s">
        <v>180</v>
      </c>
      <c r="G319" t="s">
        <v>181</v>
      </c>
      <c r="H319" t="s">
        <v>175</v>
      </c>
      <c r="I319" t="s">
        <v>22</v>
      </c>
      <c r="J319" t="s">
        <v>31</v>
      </c>
      <c r="K319" t="s">
        <v>32</v>
      </c>
      <c r="L319">
        <v>1</v>
      </c>
      <c r="M319">
        <v>263</v>
      </c>
      <c r="N319" t="s">
        <v>184</v>
      </c>
      <c r="O319">
        <v>33</v>
      </c>
      <c r="P319" t="s">
        <v>182</v>
      </c>
    </row>
    <row r="320" spans="1:16" x14ac:dyDescent="0.35">
      <c r="A320" s="3">
        <v>525</v>
      </c>
      <c r="B320" t="s">
        <v>439</v>
      </c>
      <c r="C320" t="s">
        <v>52</v>
      </c>
      <c r="D320" t="s">
        <v>440</v>
      </c>
      <c r="E320" t="s">
        <v>441</v>
      </c>
      <c r="F320" t="s">
        <v>441</v>
      </c>
      <c r="G320" t="s">
        <v>442</v>
      </c>
      <c r="H320" t="s">
        <v>21</v>
      </c>
      <c r="I320" t="s">
        <v>22</v>
      </c>
      <c r="J320" t="s">
        <v>64</v>
      </c>
      <c r="K320" t="s">
        <v>60</v>
      </c>
      <c r="L320">
        <v>3</v>
      </c>
      <c r="M320">
        <v>265</v>
      </c>
      <c r="N320" t="s">
        <v>274</v>
      </c>
      <c r="O320">
        <v>21</v>
      </c>
      <c r="P320" t="s">
        <v>182</v>
      </c>
    </row>
    <row r="321" spans="1:16" x14ac:dyDescent="0.35">
      <c r="A321" s="3">
        <v>548</v>
      </c>
      <c r="B321" t="s">
        <v>439</v>
      </c>
      <c r="C321" t="s">
        <v>52</v>
      </c>
      <c r="D321" t="s">
        <v>440</v>
      </c>
      <c r="E321" t="s">
        <v>441</v>
      </c>
      <c r="F321" t="s">
        <v>441</v>
      </c>
      <c r="G321" t="s">
        <v>442</v>
      </c>
      <c r="H321" t="s">
        <v>21</v>
      </c>
      <c r="I321" t="s">
        <v>22</v>
      </c>
      <c r="J321" t="s">
        <v>43</v>
      </c>
      <c r="K321" t="s">
        <v>41</v>
      </c>
      <c r="L321">
        <v>2</v>
      </c>
      <c r="M321">
        <v>265</v>
      </c>
      <c r="N321" t="s">
        <v>464</v>
      </c>
      <c r="O321">
        <v>37</v>
      </c>
      <c r="P321" t="s">
        <v>182</v>
      </c>
    </row>
    <row r="322" spans="1:16" x14ac:dyDescent="0.35">
      <c r="A322" s="3">
        <v>704</v>
      </c>
      <c r="B322" t="s">
        <v>565</v>
      </c>
      <c r="C322" t="s">
        <v>52</v>
      </c>
      <c r="D322" t="s">
        <v>566</v>
      </c>
      <c r="E322" t="s">
        <v>567</v>
      </c>
      <c r="F322" t="s">
        <v>567</v>
      </c>
      <c r="G322" t="s">
        <v>568</v>
      </c>
      <c r="H322" t="s">
        <v>333</v>
      </c>
      <c r="I322" t="s">
        <v>22</v>
      </c>
      <c r="J322" t="s">
        <v>29</v>
      </c>
      <c r="K322" t="s">
        <v>24</v>
      </c>
      <c r="L322">
        <v>3</v>
      </c>
      <c r="M322">
        <v>265</v>
      </c>
      <c r="N322" t="s">
        <v>586</v>
      </c>
      <c r="O322">
        <v>32</v>
      </c>
      <c r="P322" t="s">
        <v>182</v>
      </c>
    </row>
    <row r="323" spans="1:16" x14ac:dyDescent="0.35">
      <c r="A323" s="3">
        <v>308</v>
      </c>
      <c r="B323" t="s">
        <v>257</v>
      </c>
      <c r="C323" t="s">
        <v>52</v>
      </c>
      <c r="D323" t="s">
        <v>258</v>
      </c>
      <c r="E323" t="s">
        <v>259</v>
      </c>
      <c r="F323" t="s">
        <v>259</v>
      </c>
      <c r="G323" t="s">
        <v>260</v>
      </c>
      <c r="H323" t="s">
        <v>21</v>
      </c>
      <c r="I323">
        <v>2083</v>
      </c>
      <c r="J323" t="s">
        <v>89</v>
      </c>
      <c r="K323" t="s">
        <v>87</v>
      </c>
      <c r="L323">
        <v>2</v>
      </c>
      <c r="M323">
        <v>265</v>
      </c>
      <c r="N323" t="s">
        <v>274</v>
      </c>
      <c r="O323">
        <v>29</v>
      </c>
      <c r="P323" t="s">
        <v>197</v>
      </c>
    </row>
    <row r="324" spans="1:16" x14ac:dyDescent="0.35">
      <c r="A324" s="3">
        <v>701</v>
      </c>
      <c r="B324" t="s">
        <v>565</v>
      </c>
      <c r="C324" t="s">
        <v>52</v>
      </c>
      <c r="D324" t="s">
        <v>566</v>
      </c>
      <c r="E324" t="s">
        <v>567</v>
      </c>
      <c r="F324" t="s">
        <v>567</v>
      </c>
      <c r="G324" t="s">
        <v>568</v>
      </c>
      <c r="H324" t="s">
        <v>333</v>
      </c>
      <c r="I324" t="s">
        <v>22</v>
      </c>
      <c r="J324" t="s">
        <v>93</v>
      </c>
      <c r="K324" t="s">
        <v>87</v>
      </c>
      <c r="L324">
        <v>4</v>
      </c>
      <c r="M324">
        <v>267</v>
      </c>
      <c r="N324" t="s">
        <v>583</v>
      </c>
      <c r="O324">
        <v>29</v>
      </c>
      <c r="P324" t="s">
        <v>182</v>
      </c>
    </row>
    <row r="325" spans="1:16" x14ac:dyDescent="0.35">
      <c r="A325" s="3">
        <v>797</v>
      </c>
      <c r="B325" t="s">
        <v>652</v>
      </c>
      <c r="C325" t="s">
        <v>52</v>
      </c>
      <c r="D325" t="s">
        <v>653</v>
      </c>
      <c r="E325" t="s">
        <v>654</v>
      </c>
      <c r="F325" t="s">
        <v>654</v>
      </c>
      <c r="G325" t="s">
        <v>655</v>
      </c>
      <c r="H325" t="s">
        <v>21</v>
      </c>
      <c r="I325" t="s">
        <v>22</v>
      </c>
      <c r="J325" t="s">
        <v>86</v>
      </c>
      <c r="K325" t="s">
        <v>87</v>
      </c>
      <c r="L325">
        <v>1</v>
      </c>
      <c r="M325">
        <v>268</v>
      </c>
      <c r="N325" t="s">
        <v>666</v>
      </c>
      <c r="O325">
        <v>30</v>
      </c>
      <c r="P325" t="s">
        <v>197</v>
      </c>
    </row>
    <row r="326" spans="1:16" x14ac:dyDescent="0.35">
      <c r="A326" s="3">
        <v>323</v>
      </c>
      <c r="B326" t="s">
        <v>257</v>
      </c>
      <c r="C326" t="s">
        <v>52</v>
      </c>
      <c r="D326" t="s">
        <v>258</v>
      </c>
      <c r="E326" t="s">
        <v>259</v>
      </c>
      <c r="F326" t="s">
        <v>259</v>
      </c>
      <c r="G326" t="s">
        <v>260</v>
      </c>
      <c r="H326" t="s">
        <v>21</v>
      </c>
      <c r="I326">
        <v>2098</v>
      </c>
      <c r="J326" t="s">
        <v>49</v>
      </c>
      <c r="K326" t="s">
        <v>50</v>
      </c>
      <c r="L326">
        <v>1</v>
      </c>
      <c r="M326">
        <v>272</v>
      </c>
      <c r="N326" t="s">
        <v>289</v>
      </c>
      <c r="O326">
        <v>27</v>
      </c>
      <c r="P326" t="s">
        <v>197</v>
      </c>
    </row>
    <row r="327" spans="1:16" x14ac:dyDescent="0.35">
      <c r="A327" s="3">
        <v>293</v>
      </c>
      <c r="B327" t="s">
        <v>257</v>
      </c>
      <c r="C327" t="s">
        <v>52</v>
      </c>
      <c r="D327" t="s">
        <v>258</v>
      </c>
      <c r="E327" t="s">
        <v>259</v>
      </c>
      <c r="F327" t="s">
        <v>259</v>
      </c>
      <c r="G327" t="s">
        <v>260</v>
      </c>
      <c r="H327" t="s">
        <v>21</v>
      </c>
      <c r="I327">
        <v>2068</v>
      </c>
      <c r="J327" t="s">
        <v>57</v>
      </c>
      <c r="K327" t="s">
        <v>55</v>
      </c>
      <c r="L327">
        <v>3</v>
      </c>
      <c r="M327">
        <v>273</v>
      </c>
      <c r="N327" t="s">
        <v>25</v>
      </c>
      <c r="O327">
        <v>21</v>
      </c>
      <c r="P327" t="s">
        <v>197</v>
      </c>
    </row>
    <row r="328" spans="1:16" x14ac:dyDescent="0.35">
      <c r="A328" s="3">
        <v>529</v>
      </c>
      <c r="B328" t="s">
        <v>439</v>
      </c>
      <c r="C328" t="s">
        <v>52</v>
      </c>
      <c r="D328" t="s">
        <v>440</v>
      </c>
      <c r="E328" t="s">
        <v>441</v>
      </c>
      <c r="F328" t="s">
        <v>441</v>
      </c>
      <c r="G328" t="s">
        <v>442</v>
      </c>
      <c r="H328" t="s">
        <v>21</v>
      </c>
      <c r="I328" t="s">
        <v>22</v>
      </c>
      <c r="J328" t="s">
        <v>73</v>
      </c>
      <c r="K328" t="s">
        <v>69</v>
      </c>
      <c r="L328">
        <v>3</v>
      </c>
      <c r="M328">
        <v>276</v>
      </c>
      <c r="N328" t="s">
        <v>447</v>
      </c>
      <c r="O328">
        <v>23</v>
      </c>
      <c r="P328" t="s">
        <v>182</v>
      </c>
    </row>
    <row r="329" spans="1:16" x14ac:dyDescent="0.35">
      <c r="A329" s="3">
        <v>793</v>
      </c>
      <c r="B329" t="s">
        <v>652</v>
      </c>
      <c r="C329" t="s">
        <v>52</v>
      </c>
      <c r="D329" t="s">
        <v>653</v>
      </c>
      <c r="E329" t="s">
        <v>654</v>
      </c>
      <c r="F329" t="s">
        <v>654</v>
      </c>
      <c r="G329" t="s">
        <v>655</v>
      </c>
      <c r="H329" t="s">
        <v>21</v>
      </c>
      <c r="I329" t="s">
        <v>22</v>
      </c>
      <c r="J329" t="s">
        <v>77</v>
      </c>
      <c r="K329" t="s">
        <v>78</v>
      </c>
      <c r="L329">
        <v>1</v>
      </c>
      <c r="M329">
        <v>280</v>
      </c>
      <c r="N329" t="s">
        <v>663</v>
      </c>
      <c r="O329">
        <v>24</v>
      </c>
      <c r="P329" t="s">
        <v>197</v>
      </c>
    </row>
    <row r="330" spans="1:16" x14ac:dyDescent="0.35">
      <c r="A330" s="3">
        <v>803</v>
      </c>
      <c r="B330" t="s">
        <v>652</v>
      </c>
      <c r="C330" t="s">
        <v>52</v>
      </c>
      <c r="D330" t="s">
        <v>653</v>
      </c>
      <c r="E330" t="s">
        <v>654</v>
      </c>
      <c r="F330" t="s">
        <v>654</v>
      </c>
      <c r="G330" t="s">
        <v>655</v>
      </c>
      <c r="H330" t="s">
        <v>21</v>
      </c>
      <c r="I330" t="s">
        <v>22</v>
      </c>
      <c r="J330" t="s">
        <v>29</v>
      </c>
      <c r="K330" t="s">
        <v>24</v>
      </c>
      <c r="L330">
        <v>3</v>
      </c>
      <c r="M330">
        <v>280</v>
      </c>
      <c r="N330" t="s">
        <v>672</v>
      </c>
      <c r="O330">
        <v>33</v>
      </c>
      <c r="P330" t="s">
        <v>197</v>
      </c>
    </row>
    <row r="331" spans="1:16" x14ac:dyDescent="0.35">
      <c r="A331" s="3">
        <v>145</v>
      </c>
      <c r="B331" t="s">
        <v>178</v>
      </c>
      <c r="C331" t="s">
        <v>52</v>
      </c>
      <c r="D331" t="s">
        <v>179</v>
      </c>
      <c r="E331" t="s">
        <v>180</v>
      </c>
      <c r="F331" t="s">
        <v>180</v>
      </c>
      <c r="G331" t="s">
        <v>181</v>
      </c>
      <c r="H331" t="s">
        <v>175</v>
      </c>
      <c r="I331" t="s">
        <v>22</v>
      </c>
      <c r="J331" t="s">
        <v>93</v>
      </c>
      <c r="K331" t="s">
        <v>87</v>
      </c>
      <c r="L331">
        <v>4</v>
      </c>
      <c r="M331">
        <v>280</v>
      </c>
      <c r="N331" t="s">
        <v>25</v>
      </c>
      <c r="O331">
        <v>34</v>
      </c>
      <c r="P331" t="s">
        <v>182</v>
      </c>
    </row>
    <row r="332" spans="1:16" x14ac:dyDescent="0.35">
      <c r="A332" s="3">
        <v>146</v>
      </c>
      <c r="B332" t="s">
        <v>178</v>
      </c>
      <c r="C332" t="s">
        <v>52</v>
      </c>
      <c r="D332" t="s">
        <v>179</v>
      </c>
      <c r="E332" t="s">
        <v>180</v>
      </c>
      <c r="F332" t="s">
        <v>180</v>
      </c>
      <c r="G332" t="s">
        <v>181</v>
      </c>
      <c r="H332" t="s">
        <v>175</v>
      </c>
      <c r="I332" t="s">
        <v>22</v>
      </c>
      <c r="J332" t="s">
        <v>23</v>
      </c>
      <c r="K332" t="s">
        <v>24</v>
      </c>
      <c r="L332">
        <v>1</v>
      </c>
      <c r="M332">
        <v>280</v>
      </c>
      <c r="N332" t="s">
        <v>25</v>
      </c>
      <c r="O332">
        <v>38</v>
      </c>
      <c r="P332" t="s">
        <v>182</v>
      </c>
    </row>
    <row r="333" spans="1:16" x14ac:dyDescent="0.35">
      <c r="A333" s="3">
        <v>149</v>
      </c>
      <c r="B333" t="s">
        <v>178</v>
      </c>
      <c r="C333" t="s">
        <v>52</v>
      </c>
      <c r="D333" t="s">
        <v>179</v>
      </c>
      <c r="E333" t="s">
        <v>180</v>
      </c>
      <c r="F333" t="s">
        <v>180</v>
      </c>
      <c r="G333" t="s">
        <v>181</v>
      </c>
      <c r="H333" t="s">
        <v>175</v>
      </c>
      <c r="I333" t="s">
        <v>22</v>
      </c>
      <c r="J333" t="s">
        <v>30</v>
      </c>
      <c r="K333" t="s">
        <v>24</v>
      </c>
      <c r="L333">
        <v>4</v>
      </c>
      <c r="M333">
        <v>280</v>
      </c>
      <c r="N333" t="s">
        <v>161</v>
      </c>
      <c r="O333">
        <v>34</v>
      </c>
      <c r="P333" t="s">
        <v>182</v>
      </c>
    </row>
    <row r="334" spans="1:16" x14ac:dyDescent="0.35">
      <c r="A334" s="3">
        <v>158</v>
      </c>
      <c r="B334" t="s">
        <v>178</v>
      </c>
      <c r="C334" t="s">
        <v>52</v>
      </c>
      <c r="D334" t="s">
        <v>179</v>
      </c>
      <c r="E334" t="s">
        <v>180</v>
      </c>
      <c r="F334" t="s">
        <v>180</v>
      </c>
      <c r="G334" t="s">
        <v>181</v>
      </c>
      <c r="H334" t="s">
        <v>175</v>
      </c>
      <c r="I334" t="s">
        <v>22</v>
      </c>
      <c r="J334" t="s">
        <v>49</v>
      </c>
      <c r="K334" t="s">
        <v>50</v>
      </c>
      <c r="L334">
        <v>1</v>
      </c>
      <c r="M334">
        <v>280</v>
      </c>
      <c r="N334" t="s">
        <v>192</v>
      </c>
      <c r="O334">
        <v>38</v>
      </c>
      <c r="P334" t="s">
        <v>182</v>
      </c>
    </row>
    <row r="335" spans="1:16" x14ac:dyDescent="0.35">
      <c r="A335" s="3">
        <v>790</v>
      </c>
      <c r="B335" t="s">
        <v>652</v>
      </c>
      <c r="C335" t="s">
        <v>52</v>
      </c>
      <c r="D335" t="s">
        <v>653</v>
      </c>
      <c r="E335" t="s">
        <v>654</v>
      </c>
      <c r="F335" t="s">
        <v>654</v>
      </c>
      <c r="G335" t="s">
        <v>655</v>
      </c>
      <c r="H335" t="s">
        <v>21</v>
      </c>
      <c r="I335" t="s">
        <v>22</v>
      </c>
      <c r="J335" t="s">
        <v>71</v>
      </c>
      <c r="K335" t="s">
        <v>69</v>
      </c>
      <c r="L335">
        <v>2</v>
      </c>
      <c r="M335">
        <v>284</v>
      </c>
      <c r="N335" t="s">
        <v>660</v>
      </c>
      <c r="O335">
        <v>22</v>
      </c>
      <c r="P335" t="s">
        <v>197</v>
      </c>
    </row>
    <row r="336" spans="1:16" x14ac:dyDescent="0.35">
      <c r="A336" s="3">
        <v>831</v>
      </c>
      <c r="B336" t="s">
        <v>683</v>
      </c>
      <c r="C336" t="s">
        <v>52</v>
      </c>
      <c r="D336" t="s">
        <v>684</v>
      </c>
      <c r="E336" t="s">
        <v>685</v>
      </c>
      <c r="F336" t="s">
        <v>685</v>
      </c>
      <c r="G336" t="s">
        <v>686</v>
      </c>
      <c r="H336" t="s">
        <v>21</v>
      </c>
      <c r="I336" t="s">
        <v>22</v>
      </c>
      <c r="J336" t="s">
        <v>89</v>
      </c>
      <c r="K336" t="s">
        <v>87</v>
      </c>
      <c r="L336">
        <v>2</v>
      </c>
      <c r="M336">
        <v>285</v>
      </c>
      <c r="N336" t="s">
        <v>700</v>
      </c>
      <c r="O336">
        <v>31</v>
      </c>
      <c r="P336" t="s">
        <v>177</v>
      </c>
    </row>
    <row r="337" spans="1:16" x14ac:dyDescent="0.35">
      <c r="A337" s="3">
        <v>703</v>
      </c>
      <c r="B337" t="s">
        <v>565</v>
      </c>
      <c r="C337" t="s">
        <v>52</v>
      </c>
      <c r="D337" t="s">
        <v>566</v>
      </c>
      <c r="E337" t="s">
        <v>567</v>
      </c>
      <c r="F337" t="s">
        <v>567</v>
      </c>
      <c r="G337" t="s">
        <v>568</v>
      </c>
      <c r="H337" t="s">
        <v>333</v>
      </c>
      <c r="I337" t="s">
        <v>22</v>
      </c>
      <c r="J337" t="s">
        <v>28</v>
      </c>
      <c r="K337" t="s">
        <v>24</v>
      </c>
      <c r="L337">
        <v>2</v>
      </c>
      <c r="M337">
        <v>285</v>
      </c>
      <c r="N337" t="s">
        <v>585</v>
      </c>
      <c r="O337">
        <v>35</v>
      </c>
      <c r="P337" t="s">
        <v>182</v>
      </c>
    </row>
    <row r="338" spans="1:16" x14ac:dyDescent="0.35">
      <c r="A338" s="3">
        <v>397</v>
      </c>
      <c r="B338" t="s">
        <v>330</v>
      </c>
      <c r="C338" t="s">
        <v>52</v>
      </c>
      <c r="D338" t="s">
        <v>331</v>
      </c>
      <c r="E338" t="s">
        <v>332</v>
      </c>
      <c r="F338" t="s">
        <v>332</v>
      </c>
      <c r="G338" t="s">
        <v>333</v>
      </c>
      <c r="H338" t="s">
        <v>333</v>
      </c>
      <c r="I338" t="s">
        <v>22</v>
      </c>
      <c r="J338" t="s">
        <v>45</v>
      </c>
      <c r="K338" t="s">
        <v>41</v>
      </c>
      <c r="L338">
        <v>3</v>
      </c>
      <c r="M338">
        <v>288</v>
      </c>
      <c r="N338" t="s">
        <v>355</v>
      </c>
      <c r="O338">
        <v>25</v>
      </c>
      <c r="P338" t="s">
        <v>197</v>
      </c>
    </row>
    <row r="339" spans="1:16" x14ac:dyDescent="0.35">
      <c r="A339" s="3">
        <v>315</v>
      </c>
      <c r="B339" t="s">
        <v>257</v>
      </c>
      <c r="C339" t="s">
        <v>52</v>
      </c>
      <c r="D339" t="s">
        <v>258</v>
      </c>
      <c r="E339" t="s">
        <v>259</v>
      </c>
      <c r="F339" t="s">
        <v>259</v>
      </c>
      <c r="G339" t="s">
        <v>260</v>
      </c>
      <c r="H339" t="s">
        <v>21</v>
      </c>
      <c r="I339">
        <v>2090</v>
      </c>
      <c r="J339" t="s">
        <v>31</v>
      </c>
      <c r="K339" t="s">
        <v>32</v>
      </c>
      <c r="L339">
        <v>1</v>
      </c>
      <c r="M339">
        <v>297</v>
      </c>
      <c r="N339" t="s">
        <v>281</v>
      </c>
      <c r="O339">
        <v>35</v>
      </c>
      <c r="P339" t="s">
        <v>197</v>
      </c>
    </row>
    <row r="340" spans="1:16" x14ac:dyDescent="0.35">
      <c r="A340" s="3">
        <v>151</v>
      </c>
      <c r="B340" t="s">
        <v>178</v>
      </c>
      <c r="C340" t="s">
        <v>52</v>
      </c>
      <c r="D340" t="s">
        <v>179</v>
      </c>
      <c r="E340" t="s">
        <v>180</v>
      </c>
      <c r="F340" t="s">
        <v>180</v>
      </c>
      <c r="G340" t="s">
        <v>181</v>
      </c>
      <c r="H340" t="s">
        <v>175</v>
      </c>
      <c r="I340" t="s">
        <v>22</v>
      </c>
      <c r="J340" t="s">
        <v>34</v>
      </c>
      <c r="K340" t="s">
        <v>32</v>
      </c>
      <c r="L340">
        <v>2</v>
      </c>
      <c r="M340">
        <v>298</v>
      </c>
      <c r="N340" t="s">
        <v>185</v>
      </c>
      <c r="O340">
        <v>35</v>
      </c>
      <c r="P340" t="s">
        <v>182</v>
      </c>
    </row>
    <row r="341" spans="1:16" x14ac:dyDescent="0.35">
      <c r="A341" s="3">
        <v>154</v>
      </c>
      <c r="B341" t="s">
        <v>178</v>
      </c>
      <c r="C341" t="s">
        <v>52</v>
      </c>
      <c r="D341" t="s">
        <v>179</v>
      </c>
      <c r="E341" t="s">
        <v>180</v>
      </c>
      <c r="F341" t="s">
        <v>180</v>
      </c>
      <c r="G341" t="s">
        <v>181</v>
      </c>
      <c r="H341" t="s">
        <v>175</v>
      </c>
      <c r="I341" t="s">
        <v>22</v>
      </c>
      <c r="J341" t="s">
        <v>40</v>
      </c>
      <c r="K341" t="s">
        <v>41</v>
      </c>
      <c r="L341">
        <v>1</v>
      </c>
      <c r="M341">
        <v>298</v>
      </c>
      <c r="N341" t="s">
        <v>188</v>
      </c>
      <c r="O341">
        <v>43</v>
      </c>
      <c r="P341" t="s">
        <v>182</v>
      </c>
    </row>
    <row r="342" spans="1:16" x14ac:dyDescent="0.35">
      <c r="A342" s="3">
        <v>302</v>
      </c>
      <c r="B342" t="s">
        <v>257</v>
      </c>
      <c r="C342" t="s">
        <v>52</v>
      </c>
      <c r="D342" t="s">
        <v>258</v>
      </c>
      <c r="E342" t="s">
        <v>259</v>
      </c>
      <c r="F342" t="s">
        <v>259</v>
      </c>
      <c r="G342" t="s">
        <v>260</v>
      </c>
      <c r="H342" t="s">
        <v>21</v>
      </c>
      <c r="I342">
        <v>2077</v>
      </c>
      <c r="J342" t="s">
        <v>75</v>
      </c>
      <c r="K342" t="s">
        <v>69</v>
      </c>
      <c r="L342">
        <v>4</v>
      </c>
      <c r="M342">
        <v>298</v>
      </c>
      <c r="N342" t="s">
        <v>268</v>
      </c>
      <c r="O342">
        <v>24</v>
      </c>
      <c r="P342" t="s">
        <v>197</v>
      </c>
    </row>
    <row r="343" spans="1:16" x14ac:dyDescent="0.35">
      <c r="A343" s="3">
        <v>528</v>
      </c>
      <c r="B343" t="s">
        <v>439</v>
      </c>
      <c r="C343" t="s">
        <v>52</v>
      </c>
      <c r="D343" t="s">
        <v>440</v>
      </c>
      <c r="E343" t="s">
        <v>441</v>
      </c>
      <c r="F343" t="s">
        <v>441</v>
      </c>
      <c r="G343" t="s">
        <v>442</v>
      </c>
      <c r="H343" t="s">
        <v>21</v>
      </c>
      <c r="I343" t="s">
        <v>22</v>
      </c>
      <c r="J343" t="s">
        <v>71</v>
      </c>
      <c r="K343" t="s">
        <v>69</v>
      </c>
      <c r="L343">
        <v>2</v>
      </c>
      <c r="M343">
        <v>299</v>
      </c>
      <c r="N343" t="s">
        <v>446</v>
      </c>
      <c r="O343">
        <v>23</v>
      </c>
      <c r="P343" t="s">
        <v>182</v>
      </c>
    </row>
    <row r="344" spans="1:16" x14ac:dyDescent="0.35">
      <c r="A344" s="3">
        <v>153</v>
      </c>
      <c r="B344" t="s">
        <v>178</v>
      </c>
      <c r="C344" t="s">
        <v>52</v>
      </c>
      <c r="D344" t="s">
        <v>179</v>
      </c>
      <c r="E344" t="s">
        <v>180</v>
      </c>
      <c r="F344" t="s">
        <v>180</v>
      </c>
      <c r="G344" t="s">
        <v>181</v>
      </c>
      <c r="H344" t="s">
        <v>175</v>
      </c>
      <c r="I344" t="s">
        <v>22</v>
      </c>
      <c r="J344" t="s">
        <v>38</v>
      </c>
      <c r="K344" t="s">
        <v>32</v>
      </c>
      <c r="L344">
        <v>4</v>
      </c>
      <c r="M344">
        <v>303</v>
      </c>
      <c r="N344" t="s">
        <v>187</v>
      </c>
      <c r="O344">
        <v>36</v>
      </c>
      <c r="P344" t="s">
        <v>182</v>
      </c>
    </row>
    <row r="345" spans="1:16" x14ac:dyDescent="0.35">
      <c r="A345" s="3">
        <v>524</v>
      </c>
      <c r="B345" t="s">
        <v>439</v>
      </c>
      <c r="C345" t="s">
        <v>52</v>
      </c>
      <c r="D345" t="s">
        <v>440</v>
      </c>
      <c r="E345" t="s">
        <v>441</v>
      </c>
      <c r="F345" t="s">
        <v>441</v>
      </c>
      <c r="G345" t="s">
        <v>442</v>
      </c>
      <c r="H345" t="s">
        <v>21</v>
      </c>
      <c r="I345" t="s">
        <v>22</v>
      </c>
      <c r="J345" t="s">
        <v>62</v>
      </c>
      <c r="K345" t="s">
        <v>60</v>
      </c>
      <c r="L345">
        <v>2</v>
      </c>
      <c r="M345">
        <v>310</v>
      </c>
      <c r="N345" t="s">
        <v>444</v>
      </c>
      <c r="O345">
        <v>23</v>
      </c>
      <c r="P345" t="s">
        <v>182</v>
      </c>
    </row>
    <row r="346" spans="1:16" x14ac:dyDescent="0.35">
      <c r="A346" s="3">
        <v>314</v>
      </c>
      <c r="B346" t="s">
        <v>257</v>
      </c>
      <c r="C346" t="s">
        <v>52</v>
      </c>
      <c r="D346" t="s">
        <v>258</v>
      </c>
      <c r="E346" t="s">
        <v>259</v>
      </c>
      <c r="F346" t="s">
        <v>259</v>
      </c>
      <c r="G346" t="s">
        <v>260</v>
      </c>
      <c r="H346" t="s">
        <v>21</v>
      </c>
      <c r="I346">
        <v>2089</v>
      </c>
      <c r="J346" t="s">
        <v>30</v>
      </c>
      <c r="K346" t="s">
        <v>24</v>
      </c>
      <c r="L346">
        <v>4</v>
      </c>
      <c r="M346">
        <v>313</v>
      </c>
      <c r="N346" t="s">
        <v>280</v>
      </c>
      <c r="O346">
        <v>37</v>
      </c>
      <c r="P346" t="s">
        <v>197</v>
      </c>
    </row>
    <row r="347" spans="1:16" x14ac:dyDescent="0.35">
      <c r="A347" s="3">
        <v>824</v>
      </c>
      <c r="B347" t="s">
        <v>683</v>
      </c>
      <c r="C347" t="s">
        <v>52</v>
      </c>
      <c r="D347" t="s">
        <v>684</v>
      </c>
      <c r="E347" t="s">
        <v>685</v>
      </c>
      <c r="F347" t="s">
        <v>685</v>
      </c>
      <c r="G347" t="s">
        <v>686</v>
      </c>
      <c r="H347" t="s">
        <v>21</v>
      </c>
      <c r="I347" t="s">
        <v>22</v>
      </c>
      <c r="J347" t="s">
        <v>73</v>
      </c>
      <c r="K347" t="s">
        <v>69</v>
      </c>
      <c r="L347">
        <v>3</v>
      </c>
      <c r="M347">
        <v>316</v>
      </c>
      <c r="N347" t="s">
        <v>693</v>
      </c>
      <c r="O347">
        <v>25</v>
      </c>
      <c r="P347" t="s">
        <v>177</v>
      </c>
    </row>
    <row r="348" spans="1:16" x14ac:dyDescent="0.35">
      <c r="A348" s="3">
        <v>311</v>
      </c>
      <c r="B348" t="s">
        <v>257</v>
      </c>
      <c r="C348" t="s">
        <v>52</v>
      </c>
      <c r="D348" t="s">
        <v>258</v>
      </c>
      <c r="E348" t="s">
        <v>259</v>
      </c>
      <c r="F348" t="s">
        <v>259</v>
      </c>
      <c r="G348" t="s">
        <v>260</v>
      </c>
      <c r="H348" t="s">
        <v>21</v>
      </c>
      <c r="I348">
        <v>2086</v>
      </c>
      <c r="J348" t="s">
        <v>23</v>
      </c>
      <c r="K348" t="s">
        <v>24</v>
      </c>
      <c r="L348">
        <v>1</v>
      </c>
      <c r="M348">
        <v>316</v>
      </c>
      <c r="N348" t="s">
        <v>277</v>
      </c>
      <c r="O348">
        <v>38</v>
      </c>
      <c r="P348" t="s">
        <v>197</v>
      </c>
    </row>
    <row r="349" spans="1:16" x14ac:dyDescent="0.35">
      <c r="A349" s="3">
        <v>321</v>
      </c>
      <c r="B349" t="s">
        <v>257</v>
      </c>
      <c r="C349" t="s">
        <v>52</v>
      </c>
      <c r="D349" t="s">
        <v>258</v>
      </c>
      <c r="E349" t="s">
        <v>259</v>
      </c>
      <c r="F349" t="s">
        <v>259</v>
      </c>
      <c r="G349" t="s">
        <v>260</v>
      </c>
      <c r="H349" t="s">
        <v>21</v>
      </c>
      <c r="I349">
        <v>2096</v>
      </c>
      <c r="J349" t="s">
        <v>45</v>
      </c>
      <c r="K349" t="s">
        <v>41</v>
      </c>
      <c r="L349">
        <v>3</v>
      </c>
      <c r="M349">
        <v>317</v>
      </c>
      <c r="N349" t="s">
        <v>287</v>
      </c>
      <c r="O349">
        <v>30</v>
      </c>
      <c r="P349" t="s">
        <v>197</v>
      </c>
    </row>
    <row r="350" spans="1:16" x14ac:dyDescent="0.35">
      <c r="A350" s="3">
        <v>307</v>
      </c>
      <c r="B350" t="s">
        <v>257</v>
      </c>
      <c r="C350" t="s">
        <v>52</v>
      </c>
      <c r="D350" t="s">
        <v>258</v>
      </c>
      <c r="E350" t="s">
        <v>259</v>
      </c>
      <c r="F350" t="s">
        <v>259</v>
      </c>
      <c r="G350" t="s">
        <v>260</v>
      </c>
      <c r="H350" t="s">
        <v>21</v>
      </c>
      <c r="I350">
        <v>2082</v>
      </c>
      <c r="J350" t="s">
        <v>86</v>
      </c>
      <c r="K350" t="s">
        <v>87</v>
      </c>
      <c r="L350">
        <v>1</v>
      </c>
      <c r="M350">
        <v>318</v>
      </c>
      <c r="N350" t="s">
        <v>273</v>
      </c>
      <c r="O350">
        <v>34</v>
      </c>
      <c r="P350" t="s">
        <v>197</v>
      </c>
    </row>
    <row r="351" spans="1:16" x14ac:dyDescent="0.35">
      <c r="A351" s="3">
        <v>526</v>
      </c>
      <c r="B351" t="s">
        <v>439</v>
      </c>
      <c r="C351" t="s">
        <v>52</v>
      </c>
      <c r="D351" t="s">
        <v>440</v>
      </c>
      <c r="E351" t="s">
        <v>441</v>
      </c>
      <c r="F351" t="s">
        <v>441</v>
      </c>
      <c r="G351" t="s">
        <v>442</v>
      </c>
      <c r="H351" t="s">
        <v>21</v>
      </c>
      <c r="I351" t="s">
        <v>22</v>
      </c>
      <c r="J351" t="s">
        <v>66</v>
      </c>
      <c r="K351" t="s">
        <v>60</v>
      </c>
      <c r="L351">
        <v>4</v>
      </c>
      <c r="M351">
        <v>322</v>
      </c>
      <c r="N351" t="s">
        <v>445</v>
      </c>
      <c r="O351">
        <v>24</v>
      </c>
      <c r="P351" t="s">
        <v>182</v>
      </c>
    </row>
    <row r="352" spans="1:16" x14ac:dyDescent="0.35">
      <c r="A352" s="3">
        <v>148</v>
      </c>
      <c r="B352" t="s">
        <v>178</v>
      </c>
      <c r="C352" t="s">
        <v>52</v>
      </c>
      <c r="D352" t="s">
        <v>179</v>
      </c>
      <c r="E352" t="s">
        <v>180</v>
      </c>
      <c r="F352" t="s">
        <v>180</v>
      </c>
      <c r="G352" t="s">
        <v>181</v>
      </c>
      <c r="H352" t="s">
        <v>175</v>
      </c>
      <c r="I352" t="s">
        <v>22</v>
      </c>
      <c r="J352" t="s">
        <v>29</v>
      </c>
      <c r="K352" t="s">
        <v>24</v>
      </c>
      <c r="L352">
        <v>3</v>
      </c>
      <c r="M352">
        <v>324</v>
      </c>
      <c r="N352" t="s">
        <v>183</v>
      </c>
      <c r="O352">
        <v>40</v>
      </c>
      <c r="P352" t="s">
        <v>182</v>
      </c>
    </row>
    <row r="353" spans="1:16" x14ac:dyDescent="0.35">
      <c r="A353" s="3">
        <v>156</v>
      </c>
      <c r="B353" t="s">
        <v>178</v>
      </c>
      <c r="C353" t="s">
        <v>52</v>
      </c>
      <c r="D353" t="s">
        <v>179</v>
      </c>
      <c r="E353" t="s">
        <v>180</v>
      </c>
      <c r="F353" t="s">
        <v>180</v>
      </c>
      <c r="G353" t="s">
        <v>181</v>
      </c>
      <c r="H353" t="s">
        <v>175</v>
      </c>
      <c r="I353" t="s">
        <v>22</v>
      </c>
      <c r="J353" t="s">
        <v>45</v>
      </c>
      <c r="K353" t="s">
        <v>41</v>
      </c>
      <c r="L353">
        <v>3</v>
      </c>
      <c r="M353">
        <v>324</v>
      </c>
      <c r="N353" t="s">
        <v>190</v>
      </c>
      <c r="O353">
        <v>40</v>
      </c>
      <c r="P353" t="s">
        <v>182</v>
      </c>
    </row>
    <row r="354" spans="1:16" x14ac:dyDescent="0.35">
      <c r="A354" s="3">
        <v>310</v>
      </c>
      <c r="B354" t="s">
        <v>257</v>
      </c>
      <c r="C354" t="s">
        <v>52</v>
      </c>
      <c r="D354" t="s">
        <v>258</v>
      </c>
      <c r="E354" t="s">
        <v>259</v>
      </c>
      <c r="F354" t="s">
        <v>259</v>
      </c>
      <c r="G354" t="s">
        <v>260</v>
      </c>
      <c r="H354" t="s">
        <v>21</v>
      </c>
      <c r="I354">
        <v>2085</v>
      </c>
      <c r="J354" t="s">
        <v>93</v>
      </c>
      <c r="K354" t="s">
        <v>87</v>
      </c>
      <c r="L354">
        <v>4</v>
      </c>
      <c r="M354">
        <v>325</v>
      </c>
      <c r="N354" t="s">
        <v>276</v>
      </c>
      <c r="O354">
        <v>34</v>
      </c>
      <c r="P354" t="s">
        <v>197</v>
      </c>
    </row>
    <row r="355" spans="1:16" x14ac:dyDescent="0.35">
      <c r="A355" s="3">
        <v>530</v>
      </c>
      <c r="B355" t="s">
        <v>439</v>
      </c>
      <c r="C355" t="s">
        <v>52</v>
      </c>
      <c r="D355" t="s">
        <v>440</v>
      </c>
      <c r="E355" t="s">
        <v>441</v>
      </c>
      <c r="F355" t="s">
        <v>441</v>
      </c>
      <c r="G355" t="s">
        <v>442</v>
      </c>
      <c r="H355" t="s">
        <v>21</v>
      </c>
      <c r="I355" t="s">
        <v>22</v>
      </c>
      <c r="J355" t="s">
        <v>75</v>
      </c>
      <c r="K355" t="s">
        <v>69</v>
      </c>
      <c r="L355">
        <v>4</v>
      </c>
      <c r="M355">
        <v>327</v>
      </c>
      <c r="N355" t="s">
        <v>448</v>
      </c>
      <c r="O355">
        <v>25</v>
      </c>
      <c r="P355" t="s">
        <v>182</v>
      </c>
    </row>
    <row r="356" spans="1:16" x14ac:dyDescent="0.35">
      <c r="A356" s="3">
        <v>152</v>
      </c>
      <c r="B356" t="s">
        <v>178</v>
      </c>
      <c r="C356" t="s">
        <v>52</v>
      </c>
      <c r="D356" t="s">
        <v>179</v>
      </c>
      <c r="E356" t="s">
        <v>180</v>
      </c>
      <c r="F356" t="s">
        <v>180</v>
      </c>
      <c r="G356" t="s">
        <v>181</v>
      </c>
      <c r="H356" t="s">
        <v>175</v>
      </c>
      <c r="I356" t="s">
        <v>22</v>
      </c>
      <c r="J356" t="s">
        <v>36</v>
      </c>
      <c r="K356" t="s">
        <v>32</v>
      </c>
      <c r="L356">
        <v>3</v>
      </c>
      <c r="M356">
        <v>327</v>
      </c>
      <c r="N356" t="s">
        <v>186</v>
      </c>
      <c r="O356">
        <v>41</v>
      </c>
      <c r="P356" t="s">
        <v>182</v>
      </c>
    </row>
    <row r="357" spans="1:16" x14ac:dyDescent="0.35">
      <c r="A357" s="3">
        <v>306</v>
      </c>
      <c r="B357" t="s">
        <v>257</v>
      </c>
      <c r="C357" t="s">
        <v>52</v>
      </c>
      <c r="D357" t="s">
        <v>258</v>
      </c>
      <c r="E357" t="s">
        <v>259</v>
      </c>
      <c r="F357" t="s">
        <v>259</v>
      </c>
      <c r="G357" t="s">
        <v>260</v>
      </c>
      <c r="H357" t="s">
        <v>21</v>
      </c>
      <c r="I357">
        <v>2081</v>
      </c>
      <c r="J357" t="s">
        <v>84</v>
      </c>
      <c r="K357" t="s">
        <v>78</v>
      </c>
      <c r="L357">
        <v>4</v>
      </c>
      <c r="M357">
        <v>330</v>
      </c>
      <c r="N357" t="s">
        <v>272</v>
      </c>
      <c r="O357">
        <v>27</v>
      </c>
      <c r="P357" t="s">
        <v>197</v>
      </c>
    </row>
    <row r="358" spans="1:16" x14ac:dyDescent="0.35">
      <c r="A358" s="3">
        <v>398</v>
      </c>
      <c r="B358" t="s">
        <v>330</v>
      </c>
      <c r="C358" t="s">
        <v>52</v>
      </c>
      <c r="D358" t="s">
        <v>331</v>
      </c>
      <c r="E358" t="s">
        <v>332</v>
      </c>
      <c r="F358" t="s">
        <v>332</v>
      </c>
      <c r="G358" t="s">
        <v>333</v>
      </c>
      <c r="H358" t="s">
        <v>333</v>
      </c>
      <c r="I358" t="s">
        <v>22</v>
      </c>
      <c r="J358" t="s">
        <v>47</v>
      </c>
      <c r="K358" t="s">
        <v>41</v>
      </c>
      <c r="L358">
        <v>4</v>
      </c>
      <c r="M358">
        <v>332</v>
      </c>
      <c r="N358" t="s">
        <v>356</v>
      </c>
      <c r="O358">
        <v>28</v>
      </c>
      <c r="P358" t="s">
        <v>197</v>
      </c>
    </row>
    <row r="359" spans="1:16" x14ac:dyDescent="0.35">
      <c r="A359" s="3">
        <v>322</v>
      </c>
      <c r="B359" t="s">
        <v>257</v>
      </c>
      <c r="C359" t="s">
        <v>52</v>
      </c>
      <c r="D359" t="s">
        <v>258</v>
      </c>
      <c r="E359" t="s">
        <v>259</v>
      </c>
      <c r="F359" t="s">
        <v>259</v>
      </c>
      <c r="G359" t="s">
        <v>260</v>
      </c>
      <c r="H359" t="s">
        <v>21</v>
      </c>
      <c r="I359">
        <v>2097</v>
      </c>
      <c r="J359" t="s">
        <v>47</v>
      </c>
      <c r="K359" t="s">
        <v>41</v>
      </c>
      <c r="L359">
        <v>4</v>
      </c>
      <c r="M359">
        <v>332</v>
      </c>
      <c r="N359" t="s">
        <v>288</v>
      </c>
      <c r="O359">
        <v>30</v>
      </c>
      <c r="P359" t="s">
        <v>197</v>
      </c>
    </row>
    <row r="360" spans="1:16" x14ac:dyDescent="0.35">
      <c r="A360" s="3">
        <v>522</v>
      </c>
      <c r="B360" t="s">
        <v>439</v>
      </c>
      <c r="C360" t="s">
        <v>52</v>
      </c>
      <c r="D360" t="s">
        <v>440</v>
      </c>
      <c r="E360" t="s">
        <v>441</v>
      </c>
      <c r="F360" t="s">
        <v>441</v>
      </c>
      <c r="G360" t="s">
        <v>442</v>
      </c>
      <c r="H360" t="s">
        <v>21</v>
      </c>
      <c r="I360" t="s">
        <v>22</v>
      </c>
      <c r="J360" t="s">
        <v>58</v>
      </c>
      <c r="K360" t="s">
        <v>55</v>
      </c>
      <c r="L360">
        <v>4</v>
      </c>
      <c r="M360">
        <v>337</v>
      </c>
      <c r="N360" t="s">
        <v>25</v>
      </c>
      <c r="O360">
        <v>25</v>
      </c>
      <c r="P360" t="s">
        <v>182</v>
      </c>
    </row>
    <row r="361" spans="1:16" x14ac:dyDescent="0.35">
      <c r="A361" s="3">
        <v>533</v>
      </c>
      <c r="B361" t="s">
        <v>439</v>
      </c>
      <c r="C361" t="s">
        <v>52</v>
      </c>
      <c r="D361" t="s">
        <v>440</v>
      </c>
      <c r="E361" t="s">
        <v>441</v>
      </c>
      <c r="F361" t="s">
        <v>441</v>
      </c>
      <c r="G361" t="s">
        <v>442</v>
      </c>
      <c r="H361" t="s">
        <v>21</v>
      </c>
      <c r="I361" t="s">
        <v>22</v>
      </c>
      <c r="J361" t="s">
        <v>82</v>
      </c>
      <c r="K361" t="s">
        <v>78</v>
      </c>
      <c r="L361">
        <v>3</v>
      </c>
      <c r="M361">
        <v>343</v>
      </c>
      <c r="N361" t="s">
        <v>451</v>
      </c>
      <c r="O361">
        <v>28</v>
      </c>
      <c r="P361" t="s">
        <v>182</v>
      </c>
    </row>
    <row r="362" spans="1:16" x14ac:dyDescent="0.35">
      <c r="A362" s="3">
        <v>527</v>
      </c>
      <c r="B362" t="s">
        <v>439</v>
      </c>
      <c r="C362" t="s">
        <v>52</v>
      </c>
      <c r="D362" t="s">
        <v>440</v>
      </c>
      <c r="E362" t="s">
        <v>441</v>
      </c>
      <c r="F362" t="s">
        <v>441</v>
      </c>
      <c r="G362" t="s">
        <v>442</v>
      </c>
      <c r="H362" t="s">
        <v>21</v>
      </c>
      <c r="I362" t="s">
        <v>22</v>
      </c>
      <c r="J362" t="s">
        <v>68</v>
      </c>
      <c r="K362" t="s">
        <v>69</v>
      </c>
      <c r="L362">
        <v>1</v>
      </c>
      <c r="M362">
        <v>344</v>
      </c>
      <c r="N362" t="s">
        <v>150</v>
      </c>
      <c r="O362">
        <v>26</v>
      </c>
      <c r="P362" t="s">
        <v>182</v>
      </c>
    </row>
    <row r="363" spans="1:16" x14ac:dyDescent="0.35">
      <c r="A363" s="3">
        <v>399</v>
      </c>
      <c r="B363" t="s">
        <v>330</v>
      </c>
      <c r="C363" t="s">
        <v>52</v>
      </c>
      <c r="D363" t="s">
        <v>331</v>
      </c>
      <c r="E363" t="s">
        <v>332</v>
      </c>
      <c r="F363" t="s">
        <v>332</v>
      </c>
      <c r="G363" t="s">
        <v>333</v>
      </c>
      <c r="H363" t="s">
        <v>333</v>
      </c>
      <c r="I363" t="s">
        <v>22</v>
      </c>
      <c r="J363" t="s">
        <v>49</v>
      </c>
      <c r="K363" t="s">
        <v>50</v>
      </c>
      <c r="L363">
        <v>1</v>
      </c>
      <c r="M363">
        <v>349</v>
      </c>
      <c r="N363" t="s">
        <v>357</v>
      </c>
      <c r="O363">
        <v>26</v>
      </c>
      <c r="P363" t="s">
        <v>197</v>
      </c>
    </row>
    <row r="364" spans="1:16" x14ac:dyDescent="0.35">
      <c r="A364" s="3">
        <v>301</v>
      </c>
      <c r="B364" t="s">
        <v>257</v>
      </c>
      <c r="C364" t="s">
        <v>52</v>
      </c>
      <c r="D364" t="s">
        <v>258</v>
      </c>
      <c r="E364" t="s">
        <v>259</v>
      </c>
      <c r="F364" t="s">
        <v>259</v>
      </c>
      <c r="G364" t="s">
        <v>260</v>
      </c>
      <c r="H364" t="s">
        <v>21</v>
      </c>
      <c r="I364">
        <v>2076</v>
      </c>
      <c r="J364" t="s">
        <v>73</v>
      </c>
      <c r="K364" t="s">
        <v>69</v>
      </c>
      <c r="L364">
        <v>3</v>
      </c>
      <c r="M364">
        <v>349</v>
      </c>
      <c r="N364" t="s">
        <v>267</v>
      </c>
      <c r="O364">
        <v>28</v>
      </c>
      <c r="P364" t="s">
        <v>197</v>
      </c>
    </row>
    <row r="365" spans="1:16" x14ac:dyDescent="0.35">
      <c r="A365" s="3">
        <v>998</v>
      </c>
      <c r="B365" t="s">
        <v>757</v>
      </c>
      <c r="C365" t="s">
        <v>52</v>
      </c>
      <c r="D365" t="s">
        <v>758</v>
      </c>
      <c r="E365" t="s">
        <v>759</v>
      </c>
      <c r="F365" t="s">
        <v>759</v>
      </c>
      <c r="G365" t="s">
        <v>760</v>
      </c>
      <c r="H365" t="s">
        <v>228</v>
      </c>
      <c r="I365" t="s">
        <v>22</v>
      </c>
      <c r="J365" t="s">
        <v>80</v>
      </c>
      <c r="K365" t="s">
        <v>78</v>
      </c>
      <c r="L365">
        <v>2</v>
      </c>
      <c r="M365">
        <v>351</v>
      </c>
      <c r="N365" t="s">
        <v>769</v>
      </c>
      <c r="O365">
        <v>28</v>
      </c>
      <c r="P365" t="s">
        <v>182</v>
      </c>
    </row>
    <row r="366" spans="1:16" x14ac:dyDescent="0.35">
      <c r="A366" s="3">
        <v>523</v>
      </c>
      <c r="B366" t="s">
        <v>439</v>
      </c>
      <c r="C366" t="s">
        <v>52</v>
      </c>
      <c r="D366" t="s">
        <v>440</v>
      </c>
      <c r="E366" t="s">
        <v>441</v>
      </c>
      <c r="F366" t="s">
        <v>441</v>
      </c>
      <c r="G366" t="s">
        <v>442</v>
      </c>
      <c r="H366" t="s">
        <v>21</v>
      </c>
      <c r="I366" t="s">
        <v>22</v>
      </c>
      <c r="J366" t="s">
        <v>59</v>
      </c>
      <c r="K366" t="s">
        <v>60</v>
      </c>
      <c r="L366">
        <v>1</v>
      </c>
      <c r="M366">
        <v>351</v>
      </c>
      <c r="N366" t="s">
        <v>443</v>
      </c>
      <c r="O366">
        <v>26</v>
      </c>
      <c r="P366" t="s">
        <v>182</v>
      </c>
    </row>
    <row r="367" spans="1:16" x14ac:dyDescent="0.35">
      <c r="A367" s="3">
        <v>147</v>
      </c>
      <c r="B367" t="s">
        <v>178</v>
      </c>
      <c r="C367" t="s">
        <v>52</v>
      </c>
      <c r="D367" t="s">
        <v>179</v>
      </c>
      <c r="E367" t="s">
        <v>180</v>
      </c>
      <c r="F367" t="s">
        <v>180</v>
      </c>
      <c r="G367" t="s">
        <v>181</v>
      </c>
      <c r="H367" t="s">
        <v>175</v>
      </c>
      <c r="I367" t="s">
        <v>22</v>
      </c>
      <c r="J367" t="s">
        <v>28</v>
      </c>
      <c r="K367" t="s">
        <v>24</v>
      </c>
      <c r="L367">
        <v>2</v>
      </c>
      <c r="M367">
        <v>353</v>
      </c>
      <c r="N367" t="s">
        <v>25</v>
      </c>
      <c r="O367">
        <v>47</v>
      </c>
      <c r="P367" t="s">
        <v>182</v>
      </c>
    </row>
    <row r="368" spans="1:16" x14ac:dyDescent="0.35">
      <c r="A368" s="3">
        <v>300</v>
      </c>
      <c r="B368" t="s">
        <v>257</v>
      </c>
      <c r="C368" t="s">
        <v>52</v>
      </c>
      <c r="D368" t="s">
        <v>258</v>
      </c>
      <c r="E368" t="s">
        <v>259</v>
      </c>
      <c r="F368" t="s">
        <v>259</v>
      </c>
      <c r="G368" t="s">
        <v>260</v>
      </c>
      <c r="H368" t="s">
        <v>21</v>
      </c>
      <c r="I368">
        <v>2075</v>
      </c>
      <c r="J368" t="s">
        <v>71</v>
      </c>
      <c r="K368" t="s">
        <v>69</v>
      </c>
      <c r="L368">
        <v>2</v>
      </c>
      <c r="M368">
        <v>353</v>
      </c>
      <c r="N368" t="s">
        <v>266</v>
      </c>
      <c r="O368">
        <v>29</v>
      </c>
      <c r="P368" t="s">
        <v>197</v>
      </c>
    </row>
    <row r="369" spans="1:16" x14ac:dyDescent="0.35">
      <c r="A369" s="3">
        <v>541</v>
      </c>
      <c r="B369" t="s">
        <v>439</v>
      </c>
      <c r="C369" t="s">
        <v>52</v>
      </c>
      <c r="D369" t="s">
        <v>440</v>
      </c>
      <c r="E369" t="s">
        <v>441</v>
      </c>
      <c r="F369" t="s">
        <v>441</v>
      </c>
      <c r="G369" t="s">
        <v>442</v>
      </c>
      <c r="H369" t="s">
        <v>21</v>
      </c>
      <c r="I369" t="s">
        <v>22</v>
      </c>
      <c r="J369" t="s">
        <v>29</v>
      </c>
      <c r="K369" t="s">
        <v>24</v>
      </c>
      <c r="L369">
        <v>3</v>
      </c>
      <c r="M369">
        <v>354</v>
      </c>
      <c r="N369" t="s">
        <v>362</v>
      </c>
      <c r="O369">
        <v>40</v>
      </c>
      <c r="P369" t="s">
        <v>182</v>
      </c>
    </row>
    <row r="370" spans="1:16" x14ac:dyDescent="0.35">
      <c r="A370" s="3">
        <v>700</v>
      </c>
      <c r="B370" t="s">
        <v>565</v>
      </c>
      <c r="C370" t="s">
        <v>52</v>
      </c>
      <c r="D370" t="s">
        <v>566</v>
      </c>
      <c r="E370" t="s">
        <v>567</v>
      </c>
      <c r="F370" t="s">
        <v>567</v>
      </c>
      <c r="G370" t="s">
        <v>568</v>
      </c>
      <c r="H370" t="s">
        <v>333</v>
      </c>
      <c r="I370" t="s">
        <v>22</v>
      </c>
      <c r="J370" t="s">
        <v>91</v>
      </c>
      <c r="K370" t="s">
        <v>87</v>
      </c>
      <c r="L370">
        <v>3</v>
      </c>
      <c r="M370">
        <v>358</v>
      </c>
      <c r="N370" t="s">
        <v>582</v>
      </c>
      <c r="O370">
        <v>37</v>
      </c>
      <c r="P370" t="s">
        <v>182</v>
      </c>
    </row>
    <row r="371" spans="1:16" x14ac:dyDescent="0.35">
      <c r="A371" s="3">
        <v>532</v>
      </c>
      <c r="B371" t="s">
        <v>439</v>
      </c>
      <c r="C371" t="s">
        <v>52</v>
      </c>
      <c r="D371" t="s">
        <v>440</v>
      </c>
      <c r="E371" t="s">
        <v>441</v>
      </c>
      <c r="F371" t="s">
        <v>441</v>
      </c>
      <c r="G371" t="s">
        <v>442</v>
      </c>
      <c r="H371" t="s">
        <v>21</v>
      </c>
      <c r="I371" t="s">
        <v>22</v>
      </c>
      <c r="J371" t="s">
        <v>80</v>
      </c>
      <c r="K371" t="s">
        <v>78</v>
      </c>
      <c r="L371">
        <v>2</v>
      </c>
      <c r="M371">
        <v>372</v>
      </c>
      <c r="N371" t="s">
        <v>450</v>
      </c>
      <c r="O371">
        <v>30</v>
      </c>
      <c r="P371" t="s">
        <v>182</v>
      </c>
    </row>
    <row r="372" spans="1:16" x14ac:dyDescent="0.35">
      <c r="A372" s="3">
        <v>990</v>
      </c>
      <c r="B372" t="s">
        <v>757</v>
      </c>
      <c r="C372" t="s">
        <v>52</v>
      </c>
      <c r="D372" t="s">
        <v>758</v>
      </c>
      <c r="E372" t="s">
        <v>759</v>
      </c>
      <c r="F372" t="s">
        <v>759</v>
      </c>
      <c r="G372" t="s">
        <v>760</v>
      </c>
      <c r="H372" t="s">
        <v>228</v>
      </c>
      <c r="I372" t="s">
        <v>22</v>
      </c>
      <c r="J372" t="s">
        <v>62</v>
      </c>
      <c r="K372" t="s">
        <v>60</v>
      </c>
      <c r="L372">
        <v>2</v>
      </c>
      <c r="M372">
        <v>373</v>
      </c>
      <c r="N372" t="s">
        <v>762</v>
      </c>
      <c r="O372">
        <v>27</v>
      </c>
      <c r="P372" t="s">
        <v>182</v>
      </c>
    </row>
    <row r="373" spans="1:16" x14ac:dyDescent="0.35">
      <c r="A373" s="3">
        <v>531</v>
      </c>
      <c r="B373" t="s">
        <v>439</v>
      </c>
      <c r="C373" t="s">
        <v>52</v>
      </c>
      <c r="D373" t="s">
        <v>440</v>
      </c>
      <c r="E373" t="s">
        <v>441</v>
      </c>
      <c r="F373" t="s">
        <v>441</v>
      </c>
      <c r="G373" t="s">
        <v>442</v>
      </c>
      <c r="H373" t="s">
        <v>21</v>
      </c>
      <c r="I373" t="s">
        <v>22</v>
      </c>
      <c r="J373" t="s">
        <v>77</v>
      </c>
      <c r="K373" t="s">
        <v>78</v>
      </c>
      <c r="L373">
        <v>1</v>
      </c>
      <c r="M373">
        <v>380</v>
      </c>
      <c r="N373" t="s">
        <v>449</v>
      </c>
      <c r="O373">
        <v>30</v>
      </c>
      <c r="P373" t="s">
        <v>182</v>
      </c>
    </row>
    <row r="374" spans="1:16" x14ac:dyDescent="0.35">
      <c r="A374" s="3">
        <v>540</v>
      </c>
      <c r="B374" t="s">
        <v>439</v>
      </c>
      <c r="C374" t="s">
        <v>52</v>
      </c>
      <c r="D374" t="s">
        <v>440</v>
      </c>
      <c r="E374" t="s">
        <v>441</v>
      </c>
      <c r="F374" t="s">
        <v>441</v>
      </c>
      <c r="G374" t="s">
        <v>442</v>
      </c>
      <c r="H374" t="s">
        <v>21</v>
      </c>
      <c r="I374" t="s">
        <v>22</v>
      </c>
      <c r="J374" t="s">
        <v>28</v>
      </c>
      <c r="K374" t="s">
        <v>24</v>
      </c>
      <c r="L374">
        <v>2</v>
      </c>
      <c r="M374">
        <v>383</v>
      </c>
      <c r="N374" t="s">
        <v>458</v>
      </c>
      <c r="O374">
        <v>43</v>
      </c>
      <c r="P374" t="s">
        <v>182</v>
      </c>
    </row>
    <row r="375" spans="1:16" x14ac:dyDescent="0.35">
      <c r="A375" s="3">
        <v>542</v>
      </c>
      <c r="B375" t="s">
        <v>439</v>
      </c>
      <c r="C375" t="s">
        <v>52</v>
      </c>
      <c r="D375" t="s">
        <v>440</v>
      </c>
      <c r="E375" t="s">
        <v>441</v>
      </c>
      <c r="F375" t="s">
        <v>441</v>
      </c>
      <c r="G375" t="s">
        <v>442</v>
      </c>
      <c r="H375" t="s">
        <v>21</v>
      </c>
      <c r="I375" t="s">
        <v>22</v>
      </c>
      <c r="J375" t="s">
        <v>30</v>
      </c>
      <c r="K375" t="s">
        <v>24</v>
      </c>
      <c r="L375">
        <v>4</v>
      </c>
      <c r="M375">
        <v>383</v>
      </c>
      <c r="N375" t="s">
        <v>459</v>
      </c>
      <c r="O375">
        <v>44</v>
      </c>
      <c r="P375" t="s">
        <v>182</v>
      </c>
    </row>
    <row r="376" spans="1:16" x14ac:dyDescent="0.35">
      <c r="A376" s="3">
        <v>536</v>
      </c>
      <c r="B376" t="s">
        <v>439</v>
      </c>
      <c r="C376" t="s">
        <v>52</v>
      </c>
      <c r="D376" t="s">
        <v>440</v>
      </c>
      <c r="E376" t="s">
        <v>441</v>
      </c>
      <c r="F376" t="s">
        <v>441</v>
      </c>
      <c r="G376" t="s">
        <v>442</v>
      </c>
      <c r="H376" t="s">
        <v>21</v>
      </c>
      <c r="I376" t="s">
        <v>22</v>
      </c>
      <c r="J376" t="s">
        <v>89</v>
      </c>
      <c r="K376" t="s">
        <v>87</v>
      </c>
      <c r="L376">
        <v>2</v>
      </c>
      <c r="M376">
        <v>386</v>
      </c>
      <c r="N376" t="s">
        <v>454</v>
      </c>
      <c r="O376">
        <v>39</v>
      </c>
      <c r="P376" t="s">
        <v>182</v>
      </c>
    </row>
    <row r="377" spans="1:16" x14ac:dyDescent="0.35">
      <c r="A377" s="3">
        <v>827</v>
      </c>
      <c r="B377" t="s">
        <v>683</v>
      </c>
      <c r="C377" t="s">
        <v>52</v>
      </c>
      <c r="D377" t="s">
        <v>684</v>
      </c>
      <c r="E377" t="s">
        <v>685</v>
      </c>
      <c r="F377" t="s">
        <v>685</v>
      </c>
      <c r="G377" t="s">
        <v>686</v>
      </c>
      <c r="H377" t="s">
        <v>21</v>
      </c>
      <c r="I377" t="s">
        <v>22</v>
      </c>
      <c r="J377" t="s">
        <v>80</v>
      </c>
      <c r="K377" t="s">
        <v>78</v>
      </c>
      <c r="L377">
        <v>2</v>
      </c>
      <c r="M377">
        <v>392</v>
      </c>
      <c r="N377" t="s">
        <v>696</v>
      </c>
      <c r="O377">
        <v>31</v>
      </c>
      <c r="P377" t="s">
        <v>177</v>
      </c>
    </row>
    <row r="378" spans="1:16" x14ac:dyDescent="0.35">
      <c r="A378" s="3">
        <v>189</v>
      </c>
      <c r="B378" t="s">
        <v>193</v>
      </c>
      <c r="C378" t="s">
        <v>52</v>
      </c>
      <c r="D378" t="s">
        <v>194</v>
      </c>
      <c r="E378" t="s">
        <v>195</v>
      </c>
      <c r="F378" t="s">
        <v>195</v>
      </c>
      <c r="G378" t="s">
        <v>196</v>
      </c>
      <c r="H378" t="s">
        <v>175</v>
      </c>
      <c r="I378" t="s">
        <v>176</v>
      </c>
      <c r="J378" t="s">
        <v>45</v>
      </c>
      <c r="K378" t="s">
        <v>41</v>
      </c>
      <c r="L378">
        <v>3</v>
      </c>
      <c r="M378">
        <v>392</v>
      </c>
      <c r="N378" t="s">
        <v>25</v>
      </c>
      <c r="O378">
        <v>30</v>
      </c>
      <c r="P378" t="s">
        <v>197</v>
      </c>
    </row>
    <row r="379" spans="1:16" x14ac:dyDescent="0.35">
      <c r="A379" s="3">
        <v>1007</v>
      </c>
      <c r="B379" t="s">
        <v>757</v>
      </c>
      <c r="C379" t="s">
        <v>52</v>
      </c>
      <c r="D379" t="s">
        <v>758</v>
      </c>
      <c r="E379" t="s">
        <v>759</v>
      </c>
      <c r="F379" t="s">
        <v>759</v>
      </c>
      <c r="G379" t="s">
        <v>760</v>
      </c>
      <c r="H379" t="s">
        <v>228</v>
      </c>
      <c r="I379" t="s">
        <v>22</v>
      </c>
      <c r="J379" t="s">
        <v>29</v>
      </c>
      <c r="K379" t="s">
        <v>24</v>
      </c>
      <c r="L379">
        <v>3</v>
      </c>
      <c r="M379">
        <v>395</v>
      </c>
      <c r="N379" t="s">
        <v>777</v>
      </c>
      <c r="O379">
        <v>63</v>
      </c>
      <c r="P379" t="s">
        <v>182</v>
      </c>
    </row>
    <row r="380" spans="1:16" x14ac:dyDescent="0.35">
      <c r="A380" s="3">
        <v>534</v>
      </c>
      <c r="B380" t="s">
        <v>439</v>
      </c>
      <c r="C380" t="s">
        <v>52</v>
      </c>
      <c r="D380" t="s">
        <v>440</v>
      </c>
      <c r="E380" t="s">
        <v>441</v>
      </c>
      <c r="F380" t="s">
        <v>441</v>
      </c>
      <c r="G380" t="s">
        <v>442</v>
      </c>
      <c r="H380" t="s">
        <v>21</v>
      </c>
      <c r="I380" t="s">
        <v>22</v>
      </c>
      <c r="J380" t="s">
        <v>84</v>
      </c>
      <c r="K380" t="s">
        <v>78</v>
      </c>
      <c r="L380">
        <v>4</v>
      </c>
      <c r="M380">
        <v>396</v>
      </c>
      <c r="N380" t="s">
        <v>452</v>
      </c>
      <c r="O380">
        <v>31</v>
      </c>
      <c r="P380" t="s">
        <v>182</v>
      </c>
    </row>
    <row r="381" spans="1:16" x14ac:dyDescent="0.35">
      <c r="A381" s="3">
        <v>539</v>
      </c>
      <c r="B381" t="s">
        <v>439</v>
      </c>
      <c r="C381" t="s">
        <v>52</v>
      </c>
      <c r="D381" t="s">
        <v>440</v>
      </c>
      <c r="E381" t="s">
        <v>441</v>
      </c>
      <c r="F381" t="s">
        <v>441</v>
      </c>
      <c r="G381" t="s">
        <v>442</v>
      </c>
      <c r="H381" t="s">
        <v>21</v>
      </c>
      <c r="I381" t="s">
        <v>22</v>
      </c>
      <c r="J381" t="s">
        <v>23</v>
      </c>
      <c r="K381" t="s">
        <v>24</v>
      </c>
      <c r="L381">
        <v>1</v>
      </c>
      <c r="M381">
        <v>405</v>
      </c>
      <c r="N381" t="s">
        <v>457</v>
      </c>
      <c r="O381">
        <v>46</v>
      </c>
      <c r="P381" t="s">
        <v>182</v>
      </c>
    </row>
    <row r="382" spans="1:16" x14ac:dyDescent="0.35">
      <c r="A382" s="3">
        <v>538</v>
      </c>
      <c r="B382" t="s">
        <v>439</v>
      </c>
      <c r="C382" t="s">
        <v>52</v>
      </c>
      <c r="D382" t="s">
        <v>440</v>
      </c>
      <c r="E382" t="s">
        <v>441</v>
      </c>
      <c r="F382" t="s">
        <v>441</v>
      </c>
      <c r="G382" t="s">
        <v>442</v>
      </c>
      <c r="H382" t="s">
        <v>21</v>
      </c>
      <c r="I382" t="s">
        <v>22</v>
      </c>
      <c r="J382" t="s">
        <v>93</v>
      </c>
      <c r="K382" t="s">
        <v>87</v>
      </c>
      <c r="L382">
        <v>4</v>
      </c>
      <c r="M382">
        <v>406</v>
      </c>
      <c r="N382" t="s">
        <v>456</v>
      </c>
      <c r="O382">
        <v>41</v>
      </c>
      <c r="P382" t="s">
        <v>182</v>
      </c>
    </row>
    <row r="383" spans="1:16" x14ac:dyDescent="0.35">
      <c r="A383" s="3">
        <v>1014</v>
      </c>
      <c r="B383" t="s">
        <v>757</v>
      </c>
      <c r="C383" t="s">
        <v>52</v>
      </c>
      <c r="D383" t="s">
        <v>758</v>
      </c>
      <c r="E383" t="s">
        <v>759</v>
      </c>
      <c r="F383" t="s">
        <v>759</v>
      </c>
      <c r="G383" t="s">
        <v>760</v>
      </c>
      <c r="H383" t="s">
        <v>228</v>
      </c>
      <c r="I383" t="s">
        <v>22</v>
      </c>
      <c r="J383" t="s">
        <v>43</v>
      </c>
      <c r="K383" t="s">
        <v>41</v>
      </c>
      <c r="L383">
        <v>2</v>
      </c>
      <c r="M383">
        <v>407</v>
      </c>
      <c r="N383" t="s">
        <v>783</v>
      </c>
      <c r="O383">
        <v>53</v>
      </c>
      <c r="P383" t="s">
        <v>182</v>
      </c>
    </row>
    <row r="384" spans="1:16" x14ac:dyDescent="0.35">
      <c r="A384" s="3">
        <v>155</v>
      </c>
      <c r="B384" t="s">
        <v>178</v>
      </c>
      <c r="C384" t="s">
        <v>52</v>
      </c>
      <c r="D384" t="s">
        <v>179</v>
      </c>
      <c r="E384" t="s">
        <v>180</v>
      </c>
      <c r="F384" t="s">
        <v>180</v>
      </c>
      <c r="G384" t="s">
        <v>181</v>
      </c>
      <c r="H384" t="s">
        <v>175</v>
      </c>
      <c r="I384" t="s">
        <v>22</v>
      </c>
      <c r="J384" t="s">
        <v>43</v>
      </c>
      <c r="K384" t="s">
        <v>41</v>
      </c>
      <c r="L384">
        <v>2</v>
      </c>
      <c r="M384">
        <v>407</v>
      </c>
      <c r="N384" t="s">
        <v>189</v>
      </c>
      <c r="O384">
        <v>58</v>
      </c>
      <c r="P384" t="s">
        <v>182</v>
      </c>
    </row>
    <row r="385" spans="1:16" x14ac:dyDescent="0.35">
      <c r="A385" s="3">
        <v>537</v>
      </c>
      <c r="B385" t="s">
        <v>439</v>
      </c>
      <c r="C385" t="s">
        <v>52</v>
      </c>
      <c r="D385" t="s">
        <v>440</v>
      </c>
      <c r="E385" t="s">
        <v>441</v>
      </c>
      <c r="F385" t="s">
        <v>441</v>
      </c>
      <c r="G385" t="s">
        <v>442</v>
      </c>
      <c r="H385" t="s">
        <v>21</v>
      </c>
      <c r="I385" t="s">
        <v>22</v>
      </c>
      <c r="J385" t="s">
        <v>91</v>
      </c>
      <c r="K385" t="s">
        <v>87</v>
      </c>
      <c r="L385">
        <v>3</v>
      </c>
      <c r="M385">
        <v>413</v>
      </c>
      <c r="N385" t="s">
        <v>455</v>
      </c>
      <c r="O385">
        <v>41</v>
      </c>
      <c r="P385" t="s">
        <v>182</v>
      </c>
    </row>
    <row r="386" spans="1:16" x14ac:dyDescent="0.35">
      <c r="A386" s="3">
        <v>294</v>
      </c>
      <c r="B386" t="s">
        <v>257</v>
      </c>
      <c r="C386" t="s">
        <v>52</v>
      </c>
      <c r="D386" t="s">
        <v>258</v>
      </c>
      <c r="E386" t="s">
        <v>259</v>
      </c>
      <c r="F386" t="s">
        <v>259</v>
      </c>
      <c r="G386" t="s">
        <v>260</v>
      </c>
      <c r="H386" t="s">
        <v>21</v>
      </c>
      <c r="I386">
        <v>2069</v>
      </c>
      <c r="J386" t="s">
        <v>58</v>
      </c>
      <c r="K386" t="s">
        <v>55</v>
      </c>
      <c r="L386">
        <v>4</v>
      </c>
      <c r="M386">
        <v>414</v>
      </c>
      <c r="N386" t="s">
        <v>25</v>
      </c>
      <c r="O386">
        <v>30</v>
      </c>
      <c r="P386" t="s">
        <v>197</v>
      </c>
    </row>
    <row r="387" spans="1:16" x14ac:dyDescent="0.35">
      <c r="A387" s="3">
        <v>937</v>
      </c>
      <c r="B387" t="s">
        <v>749</v>
      </c>
      <c r="C387" t="s">
        <v>52</v>
      </c>
      <c r="D387" t="s">
        <v>750</v>
      </c>
      <c r="E387" t="s">
        <v>751</v>
      </c>
      <c r="F387" t="s">
        <v>751</v>
      </c>
      <c r="G387" t="s">
        <v>752</v>
      </c>
      <c r="H387" t="s">
        <v>21</v>
      </c>
      <c r="I387" t="s">
        <v>22</v>
      </c>
      <c r="J387" t="s">
        <v>49</v>
      </c>
      <c r="K387" t="s">
        <v>50</v>
      </c>
      <c r="L387">
        <v>1</v>
      </c>
      <c r="M387">
        <v>419</v>
      </c>
      <c r="N387" t="s">
        <v>25</v>
      </c>
      <c r="O387">
        <v>31</v>
      </c>
      <c r="P387" t="s">
        <v>182</v>
      </c>
    </row>
    <row r="388" spans="1:16" x14ac:dyDescent="0.35">
      <c r="A388" s="3">
        <v>292</v>
      </c>
      <c r="B388" t="s">
        <v>257</v>
      </c>
      <c r="C388" t="s">
        <v>52</v>
      </c>
      <c r="D388" t="s">
        <v>258</v>
      </c>
      <c r="E388" t="s">
        <v>259</v>
      </c>
      <c r="F388" t="s">
        <v>259</v>
      </c>
      <c r="G388" t="s">
        <v>260</v>
      </c>
      <c r="H388" t="s">
        <v>21</v>
      </c>
      <c r="I388">
        <v>2067</v>
      </c>
      <c r="J388" t="s">
        <v>56</v>
      </c>
      <c r="K388" t="s">
        <v>55</v>
      </c>
      <c r="L388">
        <v>2</v>
      </c>
      <c r="M388">
        <v>427</v>
      </c>
      <c r="N388" t="s">
        <v>25</v>
      </c>
      <c r="O388">
        <v>31</v>
      </c>
      <c r="P388" t="s">
        <v>197</v>
      </c>
    </row>
    <row r="389" spans="1:16" x14ac:dyDescent="0.35">
      <c r="A389" s="3">
        <v>297</v>
      </c>
      <c r="B389" t="s">
        <v>257</v>
      </c>
      <c r="C389" t="s">
        <v>52</v>
      </c>
      <c r="D389" t="s">
        <v>258</v>
      </c>
      <c r="E389" t="s">
        <v>259</v>
      </c>
      <c r="F389" t="s">
        <v>259</v>
      </c>
      <c r="G389" t="s">
        <v>260</v>
      </c>
      <c r="H389" t="s">
        <v>21</v>
      </c>
      <c r="I389">
        <v>2072</v>
      </c>
      <c r="J389" t="s">
        <v>64</v>
      </c>
      <c r="K389" t="s">
        <v>60</v>
      </c>
      <c r="L389">
        <v>3</v>
      </c>
      <c r="M389">
        <v>427</v>
      </c>
      <c r="N389" t="s">
        <v>263</v>
      </c>
      <c r="O389">
        <v>30</v>
      </c>
      <c r="P389" t="s">
        <v>197</v>
      </c>
    </row>
    <row r="390" spans="1:16" x14ac:dyDescent="0.35">
      <c r="A390" s="3">
        <v>296</v>
      </c>
      <c r="B390" t="s">
        <v>257</v>
      </c>
      <c r="C390" t="s">
        <v>52</v>
      </c>
      <c r="D390" t="s">
        <v>258</v>
      </c>
      <c r="E390" t="s">
        <v>259</v>
      </c>
      <c r="F390" t="s">
        <v>259</v>
      </c>
      <c r="G390" t="s">
        <v>260</v>
      </c>
      <c r="H390" t="s">
        <v>21</v>
      </c>
      <c r="I390">
        <v>2071</v>
      </c>
      <c r="J390" t="s">
        <v>62</v>
      </c>
      <c r="K390" t="s">
        <v>60</v>
      </c>
      <c r="L390">
        <v>2</v>
      </c>
      <c r="M390">
        <v>430</v>
      </c>
      <c r="N390" t="s">
        <v>262</v>
      </c>
      <c r="O390">
        <v>30</v>
      </c>
      <c r="P390" t="s">
        <v>197</v>
      </c>
    </row>
    <row r="391" spans="1:16" x14ac:dyDescent="0.35">
      <c r="A391" s="3">
        <v>822</v>
      </c>
      <c r="B391" t="s">
        <v>683</v>
      </c>
      <c r="C391" t="s">
        <v>52</v>
      </c>
      <c r="D391" t="s">
        <v>684</v>
      </c>
      <c r="E391" t="s">
        <v>685</v>
      </c>
      <c r="F391" t="s">
        <v>685</v>
      </c>
      <c r="G391" t="s">
        <v>686</v>
      </c>
      <c r="H391" t="s">
        <v>21</v>
      </c>
      <c r="I391" t="s">
        <v>22</v>
      </c>
      <c r="J391" t="s">
        <v>68</v>
      </c>
      <c r="K391" t="s">
        <v>69</v>
      </c>
      <c r="L391">
        <v>1</v>
      </c>
      <c r="M391">
        <v>431</v>
      </c>
      <c r="N391" t="s">
        <v>691</v>
      </c>
      <c r="O391">
        <v>32</v>
      </c>
      <c r="P391" t="s">
        <v>177</v>
      </c>
    </row>
    <row r="392" spans="1:16" x14ac:dyDescent="0.35">
      <c r="A392" s="3">
        <v>826</v>
      </c>
      <c r="B392" t="s">
        <v>683</v>
      </c>
      <c r="C392" t="s">
        <v>52</v>
      </c>
      <c r="D392" t="s">
        <v>684</v>
      </c>
      <c r="E392" t="s">
        <v>685</v>
      </c>
      <c r="F392" t="s">
        <v>685</v>
      </c>
      <c r="G392" t="s">
        <v>686</v>
      </c>
      <c r="H392" t="s">
        <v>21</v>
      </c>
      <c r="I392" t="s">
        <v>22</v>
      </c>
      <c r="J392" t="s">
        <v>77</v>
      </c>
      <c r="K392" t="s">
        <v>78</v>
      </c>
      <c r="L392">
        <v>1</v>
      </c>
      <c r="M392">
        <v>436</v>
      </c>
      <c r="N392" t="s">
        <v>695</v>
      </c>
      <c r="O392">
        <v>34</v>
      </c>
      <c r="P392" t="s">
        <v>177</v>
      </c>
    </row>
    <row r="393" spans="1:16" x14ac:dyDescent="0.35">
      <c r="A393" s="3">
        <v>157</v>
      </c>
      <c r="B393" t="s">
        <v>178</v>
      </c>
      <c r="C393" t="s">
        <v>52</v>
      </c>
      <c r="D393" t="s">
        <v>179</v>
      </c>
      <c r="E393" t="s">
        <v>180</v>
      </c>
      <c r="F393" t="s">
        <v>180</v>
      </c>
      <c r="G393" t="s">
        <v>181</v>
      </c>
      <c r="H393" t="s">
        <v>175</v>
      </c>
      <c r="I393" t="s">
        <v>22</v>
      </c>
      <c r="J393" t="s">
        <v>47</v>
      </c>
      <c r="K393" t="s">
        <v>41</v>
      </c>
      <c r="L393">
        <v>4</v>
      </c>
      <c r="M393">
        <v>436</v>
      </c>
      <c r="N393" t="s">
        <v>191</v>
      </c>
      <c r="O393">
        <v>61</v>
      </c>
      <c r="P393" t="s">
        <v>182</v>
      </c>
    </row>
    <row r="394" spans="1:16" x14ac:dyDescent="0.35">
      <c r="A394" s="3">
        <v>535</v>
      </c>
      <c r="B394" t="s">
        <v>439</v>
      </c>
      <c r="C394" t="s">
        <v>52</v>
      </c>
      <c r="D394" t="s">
        <v>440</v>
      </c>
      <c r="E394" t="s">
        <v>441</v>
      </c>
      <c r="F394" t="s">
        <v>441</v>
      </c>
      <c r="G394" t="s">
        <v>442</v>
      </c>
      <c r="H394" t="s">
        <v>21</v>
      </c>
      <c r="I394" t="s">
        <v>22</v>
      </c>
      <c r="J394" t="s">
        <v>86</v>
      </c>
      <c r="K394" t="s">
        <v>87</v>
      </c>
      <c r="L394">
        <v>1</v>
      </c>
      <c r="M394">
        <v>463</v>
      </c>
      <c r="N394" t="s">
        <v>453</v>
      </c>
      <c r="O394">
        <v>45</v>
      </c>
      <c r="P394" t="s">
        <v>182</v>
      </c>
    </row>
    <row r="395" spans="1:16" x14ac:dyDescent="0.35">
      <c r="A395" s="3">
        <v>1003</v>
      </c>
      <c r="B395" t="s">
        <v>757</v>
      </c>
      <c r="C395" t="s">
        <v>52</v>
      </c>
      <c r="D395" t="s">
        <v>758</v>
      </c>
      <c r="E395" t="s">
        <v>759</v>
      </c>
      <c r="F395" t="s">
        <v>759</v>
      </c>
      <c r="G395" t="s">
        <v>760</v>
      </c>
      <c r="H395" t="s">
        <v>228</v>
      </c>
      <c r="I395" t="s">
        <v>22</v>
      </c>
      <c r="J395" t="s">
        <v>91</v>
      </c>
      <c r="K395" t="s">
        <v>87</v>
      </c>
      <c r="L395">
        <v>3</v>
      </c>
      <c r="M395">
        <v>470</v>
      </c>
      <c r="N395" t="s">
        <v>773</v>
      </c>
      <c r="O395">
        <v>62</v>
      </c>
      <c r="P395" t="s">
        <v>182</v>
      </c>
    </row>
    <row r="396" spans="1:16" x14ac:dyDescent="0.35">
      <c r="A396" s="3">
        <v>579</v>
      </c>
      <c r="B396" t="s">
        <v>480</v>
      </c>
      <c r="C396" t="s">
        <v>52</v>
      </c>
      <c r="D396" t="s">
        <v>481</v>
      </c>
      <c r="E396" t="s">
        <v>482</v>
      </c>
      <c r="F396" t="s">
        <v>482</v>
      </c>
      <c r="G396" t="s">
        <v>483</v>
      </c>
      <c r="H396" t="s">
        <v>21</v>
      </c>
      <c r="I396" t="s">
        <v>22</v>
      </c>
      <c r="J396" t="s">
        <v>73</v>
      </c>
      <c r="K396" t="s">
        <v>69</v>
      </c>
      <c r="L396">
        <v>3</v>
      </c>
      <c r="M396">
        <v>481</v>
      </c>
      <c r="N396" t="s">
        <v>462</v>
      </c>
      <c r="O396">
        <v>36</v>
      </c>
      <c r="P396" t="s">
        <v>182</v>
      </c>
    </row>
    <row r="397" spans="1:16" x14ac:dyDescent="0.35">
      <c r="A397" s="3">
        <v>820</v>
      </c>
      <c r="B397" t="s">
        <v>683</v>
      </c>
      <c r="C397" t="s">
        <v>52</v>
      </c>
      <c r="D397" t="s">
        <v>684</v>
      </c>
      <c r="E397" t="s">
        <v>685</v>
      </c>
      <c r="F397" t="s">
        <v>685</v>
      </c>
      <c r="G397" t="s">
        <v>686</v>
      </c>
      <c r="H397" t="s">
        <v>21</v>
      </c>
      <c r="I397" t="s">
        <v>22</v>
      </c>
      <c r="J397" t="s">
        <v>64</v>
      </c>
      <c r="K397" t="s">
        <v>60</v>
      </c>
      <c r="L397">
        <v>3</v>
      </c>
      <c r="M397">
        <v>488</v>
      </c>
      <c r="N397" t="s">
        <v>689</v>
      </c>
      <c r="O397">
        <v>35</v>
      </c>
      <c r="P397" t="s">
        <v>177</v>
      </c>
    </row>
    <row r="398" spans="1:16" x14ac:dyDescent="0.35">
      <c r="A398" s="3">
        <v>320</v>
      </c>
      <c r="B398" t="s">
        <v>257</v>
      </c>
      <c r="C398" t="s">
        <v>52</v>
      </c>
      <c r="D398" t="s">
        <v>258</v>
      </c>
      <c r="E398" t="s">
        <v>259</v>
      </c>
      <c r="F398" t="s">
        <v>259</v>
      </c>
      <c r="G398" t="s">
        <v>260</v>
      </c>
      <c r="H398" t="s">
        <v>21</v>
      </c>
      <c r="I398">
        <v>2095</v>
      </c>
      <c r="J398" t="s">
        <v>43</v>
      </c>
      <c r="K398" t="s">
        <v>41</v>
      </c>
      <c r="L398">
        <v>2</v>
      </c>
      <c r="M398">
        <v>504</v>
      </c>
      <c r="N398" t="s">
        <v>286</v>
      </c>
      <c r="O398">
        <v>59</v>
      </c>
      <c r="P398" t="s">
        <v>197</v>
      </c>
    </row>
    <row r="399" spans="1:16" x14ac:dyDescent="0.35">
      <c r="A399" s="3">
        <v>811</v>
      </c>
      <c r="B399" t="s">
        <v>652</v>
      </c>
      <c r="C399" t="s">
        <v>52</v>
      </c>
      <c r="D399" t="s">
        <v>653</v>
      </c>
      <c r="E399" t="s">
        <v>654</v>
      </c>
      <c r="F399" t="s">
        <v>654</v>
      </c>
      <c r="G399" t="s">
        <v>655</v>
      </c>
      <c r="H399" t="s">
        <v>21</v>
      </c>
      <c r="I399" t="s">
        <v>22</v>
      </c>
      <c r="J399" t="s">
        <v>45</v>
      </c>
      <c r="K399" t="s">
        <v>41</v>
      </c>
      <c r="L399">
        <v>3</v>
      </c>
      <c r="M399">
        <v>505</v>
      </c>
      <c r="N399" t="s">
        <v>680</v>
      </c>
      <c r="O399">
        <v>49</v>
      </c>
      <c r="P399" t="s">
        <v>197</v>
      </c>
    </row>
    <row r="400" spans="1:16" x14ac:dyDescent="0.35">
      <c r="A400" s="3">
        <v>319</v>
      </c>
      <c r="B400" t="s">
        <v>257</v>
      </c>
      <c r="C400" t="s">
        <v>52</v>
      </c>
      <c r="D400" t="s">
        <v>258</v>
      </c>
      <c r="E400" t="s">
        <v>259</v>
      </c>
      <c r="F400" t="s">
        <v>259</v>
      </c>
      <c r="G400" t="s">
        <v>260</v>
      </c>
      <c r="H400" t="s">
        <v>21</v>
      </c>
      <c r="I400">
        <v>2094</v>
      </c>
      <c r="J400" t="s">
        <v>40</v>
      </c>
      <c r="K400" t="s">
        <v>41</v>
      </c>
      <c r="L400">
        <v>1</v>
      </c>
      <c r="M400">
        <v>506</v>
      </c>
      <c r="N400" t="s">
        <v>285</v>
      </c>
      <c r="O400">
        <v>59</v>
      </c>
      <c r="P400" t="s">
        <v>197</v>
      </c>
    </row>
    <row r="401" spans="1:16" x14ac:dyDescent="0.35">
      <c r="A401" s="3">
        <v>161</v>
      </c>
      <c r="B401" t="s">
        <v>193</v>
      </c>
      <c r="C401" t="s">
        <v>52</v>
      </c>
      <c r="D401" t="s">
        <v>194</v>
      </c>
      <c r="E401" t="s">
        <v>195</v>
      </c>
      <c r="F401" t="s">
        <v>195</v>
      </c>
      <c r="G401" t="s">
        <v>196</v>
      </c>
      <c r="H401" t="s">
        <v>175</v>
      </c>
      <c r="I401" t="s">
        <v>176</v>
      </c>
      <c r="J401" t="s">
        <v>57</v>
      </c>
      <c r="K401" t="s">
        <v>55</v>
      </c>
      <c r="L401">
        <v>3</v>
      </c>
      <c r="M401">
        <v>507</v>
      </c>
      <c r="N401" t="s">
        <v>25</v>
      </c>
      <c r="O401">
        <v>36</v>
      </c>
      <c r="P401" t="s">
        <v>197</v>
      </c>
    </row>
    <row r="402" spans="1:16" x14ac:dyDescent="0.35">
      <c r="A402" s="3">
        <v>317</v>
      </c>
      <c r="B402" t="s">
        <v>257</v>
      </c>
      <c r="C402" t="s">
        <v>52</v>
      </c>
      <c r="D402" t="s">
        <v>258</v>
      </c>
      <c r="E402" t="s">
        <v>259</v>
      </c>
      <c r="F402" t="s">
        <v>259</v>
      </c>
      <c r="G402" t="s">
        <v>260</v>
      </c>
      <c r="H402" t="s">
        <v>21</v>
      </c>
      <c r="I402">
        <v>2092</v>
      </c>
      <c r="J402" t="s">
        <v>36</v>
      </c>
      <c r="K402" t="s">
        <v>32</v>
      </c>
      <c r="L402">
        <v>3</v>
      </c>
      <c r="M402">
        <v>509</v>
      </c>
      <c r="N402" t="s">
        <v>283</v>
      </c>
      <c r="O402">
        <v>57</v>
      </c>
      <c r="P402" t="s">
        <v>197</v>
      </c>
    </row>
    <row r="403" spans="1:16" x14ac:dyDescent="0.35">
      <c r="A403" s="3">
        <v>191</v>
      </c>
      <c r="B403" t="s">
        <v>193</v>
      </c>
      <c r="C403" t="s">
        <v>52</v>
      </c>
      <c r="D403" t="s">
        <v>194</v>
      </c>
      <c r="E403" t="s">
        <v>195</v>
      </c>
      <c r="F403" t="s">
        <v>195</v>
      </c>
      <c r="G403" t="s">
        <v>196</v>
      </c>
      <c r="H403" t="s">
        <v>175</v>
      </c>
      <c r="I403" t="s">
        <v>176</v>
      </c>
      <c r="J403" t="s">
        <v>49</v>
      </c>
      <c r="K403" t="s">
        <v>50</v>
      </c>
      <c r="L403">
        <v>1</v>
      </c>
      <c r="M403">
        <v>511</v>
      </c>
      <c r="N403" t="s">
        <v>25</v>
      </c>
      <c r="O403">
        <v>41</v>
      </c>
      <c r="P403" t="s">
        <v>197</v>
      </c>
    </row>
    <row r="404" spans="1:16" x14ac:dyDescent="0.35">
      <c r="A404" s="3">
        <v>162</v>
      </c>
      <c r="B404" t="s">
        <v>193</v>
      </c>
      <c r="C404" t="s">
        <v>52</v>
      </c>
      <c r="D404" t="s">
        <v>194</v>
      </c>
      <c r="E404" t="s">
        <v>195</v>
      </c>
      <c r="F404" t="s">
        <v>195</v>
      </c>
      <c r="G404" t="s">
        <v>196</v>
      </c>
      <c r="H404" t="s">
        <v>175</v>
      </c>
      <c r="I404" t="s">
        <v>176</v>
      </c>
      <c r="J404" t="s">
        <v>58</v>
      </c>
      <c r="K404" t="s">
        <v>55</v>
      </c>
      <c r="L404">
        <v>4</v>
      </c>
      <c r="M404">
        <v>513</v>
      </c>
      <c r="N404" t="s">
        <v>25</v>
      </c>
      <c r="O404">
        <v>36</v>
      </c>
      <c r="P404" t="s">
        <v>197</v>
      </c>
    </row>
    <row r="405" spans="1:16" x14ac:dyDescent="0.35">
      <c r="A405" s="3">
        <v>1042</v>
      </c>
      <c r="B405" t="s">
        <v>787</v>
      </c>
      <c r="C405" t="s">
        <v>52</v>
      </c>
      <c r="D405" t="s">
        <v>793</v>
      </c>
      <c r="E405" t="s">
        <v>789</v>
      </c>
      <c r="F405" t="s">
        <v>789</v>
      </c>
      <c r="G405" t="s">
        <v>790</v>
      </c>
      <c r="H405" t="s">
        <v>228</v>
      </c>
      <c r="I405" t="s">
        <v>176</v>
      </c>
      <c r="J405" t="s">
        <v>30</v>
      </c>
      <c r="K405" t="s">
        <v>24</v>
      </c>
      <c r="L405">
        <v>4</v>
      </c>
      <c r="M405">
        <v>514</v>
      </c>
      <c r="N405" t="s">
        <v>25</v>
      </c>
      <c r="O405">
        <v>42</v>
      </c>
      <c r="P405" t="s">
        <v>26</v>
      </c>
    </row>
    <row r="406" spans="1:16" x14ac:dyDescent="0.35">
      <c r="A406" s="3">
        <v>173</v>
      </c>
      <c r="B406" t="s">
        <v>193</v>
      </c>
      <c r="C406" t="s">
        <v>52</v>
      </c>
      <c r="D406" t="s">
        <v>194</v>
      </c>
      <c r="E406" t="s">
        <v>195</v>
      </c>
      <c r="F406" t="s">
        <v>195</v>
      </c>
      <c r="G406" t="s">
        <v>196</v>
      </c>
      <c r="H406" t="s">
        <v>175</v>
      </c>
      <c r="I406" t="s">
        <v>176</v>
      </c>
      <c r="J406" t="s">
        <v>82</v>
      </c>
      <c r="K406" t="s">
        <v>78</v>
      </c>
      <c r="L406">
        <v>3</v>
      </c>
      <c r="M406">
        <v>521</v>
      </c>
      <c r="N406" t="s">
        <v>206</v>
      </c>
      <c r="O406">
        <v>41</v>
      </c>
      <c r="P406" t="s">
        <v>197</v>
      </c>
    </row>
    <row r="407" spans="1:16" x14ac:dyDescent="0.35">
      <c r="A407" s="3">
        <v>172</v>
      </c>
      <c r="B407" t="s">
        <v>193</v>
      </c>
      <c r="C407" t="s">
        <v>52</v>
      </c>
      <c r="D407" t="s">
        <v>194</v>
      </c>
      <c r="E407" t="s">
        <v>195</v>
      </c>
      <c r="F407" t="s">
        <v>195</v>
      </c>
      <c r="G407" t="s">
        <v>196</v>
      </c>
      <c r="H407" t="s">
        <v>175</v>
      </c>
      <c r="I407" t="s">
        <v>176</v>
      </c>
      <c r="J407" t="s">
        <v>80</v>
      </c>
      <c r="K407" t="s">
        <v>78</v>
      </c>
      <c r="L407">
        <v>2</v>
      </c>
      <c r="M407">
        <v>525</v>
      </c>
      <c r="N407" t="s">
        <v>205</v>
      </c>
      <c r="O407">
        <v>41</v>
      </c>
      <c r="P407" t="s">
        <v>197</v>
      </c>
    </row>
    <row r="408" spans="1:16" x14ac:dyDescent="0.35">
      <c r="A408" s="3">
        <v>371</v>
      </c>
      <c r="B408" t="s">
        <v>330</v>
      </c>
      <c r="C408" t="s">
        <v>52</v>
      </c>
      <c r="D408" t="s">
        <v>331</v>
      </c>
      <c r="E408" t="s">
        <v>332</v>
      </c>
      <c r="F408" t="s">
        <v>332</v>
      </c>
      <c r="G408" t="s">
        <v>333</v>
      </c>
      <c r="H408" t="s">
        <v>333</v>
      </c>
      <c r="I408" t="s">
        <v>22</v>
      </c>
      <c r="J408" t="s">
        <v>59</v>
      </c>
      <c r="K408" t="s">
        <v>60</v>
      </c>
      <c r="L408">
        <v>1</v>
      </c>
      <c r="M408">
        <v>542</v>
      </c>
      <c r="N408" t="s">
        <v>334</v>
      </c>
      <c r="O408">
        <v>37</v>
      </c>
      <c r="P408" t="s">
        <v>197</v>
      </c>
    </row>
    <row r="409" spans="1:16" x14ac:dyDescent="0.35">
      <c r="A409" s="3">
        <v>689</v>
      </c>
      <c r="B409" t="s">
        <v>565</v>
      </c>
      <c r="C409" t="s">
        <v>52</v>
      </c>
      <c r="D409" t="s">
        <v>566</v>
      </c>
      <c r="E409" t="s">
        <v>567</v>
      </c>
      <c r="F409" t="s">
        <v>567</v>
      </c>
      <c r="G409" t="s">
        <v>568</v>
      </c>
      <c r="H409" t="s">
        <v>333</v>
      </c>
      <c r="I409" t="s">
        <v>22</v>
      </c>
      <c r="J409" t="s">
        <v>66</v>
      </c>
      <c r="K409" t="s">
        <v>60</v>
      </c>
      <c r="L409">
        <v>4</v>
      </c>
      <c r="M409">
        <v>561</v>
      </c>
      <c r="N409" t="s">
        <v>572</v>
      </c>
      <c r="O409">
        <v>38</v>
      </c>
      <c r="P409" t="s">
        <v>182</v>
      </c>
    </row>
    <row r="410" spans="1:16" x14ac:dyDescent="0.35">
      <c r="A410" s="3">
        <v>685</v>
      </c>
      <c r="B410" t="s">
        <v>565</v>
      </c>
      <c r="C410" t="s">
        <v>52</v>
      </c>
      <c r="D410" t="s">
        <v>566</v>
      </c>
      <c r="E410" t="s">
        <v>567</v>
      </c>
      <c r="F410" t="s">
        <v>567</v>
      </c>
      <c r="G410" t="s">
        <v>568</v>
      </c>
      <c r="H410" t="s">
        <v>333</v>
      </c>
      <c r="I410" t="s">
        <v>22</v>
      </c>
      <c r="J410" t="s">
        <v>58</v>
      </c>
      <c r="K410" t="s">
        <v>55</v>
      </c>
      <c r="L410">
        <v>4</v>
      </c>
      <c r="M410">
        <v>567</v>
      </c>
      <c r="N410" t="s">
        <v>25</v>
      </c>
      <c r="O410">
        <v>39</v>
      </c>
      <c r="P410" t="s">
        <v>182</v>
      </c>
    </row>
    <row r="411" spans="1:16" x14ac:dyDescent="0.35">
      <c r="A411" s="3">
        <v>994</v>
      </c>
      <c r="B411" t="s">
        <v>757</v>
      </c>
      <c r="C411" t="s">
        <v>52</v>
      </c>
      <c r="D411" t="s">
        <v>758</v>
      </c>
      <c r="E411" t="s">
        <v>759</v>
      </c>
      <c r="F411" t="s">
        <v>759</v>
      </c>
      <c r="G411" t="s">
        <v>760</v>
      </c>
      <c r="H411" t="s">
        <v>228</v>
      </c>
      <c r="I411" t="s">
        <v>22</v>
      </c>
      <c r="J411" t="s">
        <v>71</v>
      </c>
      <c r="K411" t="s">
        <v>69</v>
      </c>
      <c r="L411">
        <v>2</v>
      </c>
      <c r="M411">
        <v>577</v>
      </c>
      <c r="N411" t="s">
        <v>766</v>
      </c>
      <c r="O411">
        <v>42</v>
      </c>
      <c r="P411" t="s">
        <v>182</v>
      </c>
    </row>
    <row r="412" spans="1:16" x14ac:dyDescent="0.35">
      <c r="A412" s="3">
        <v>1015</v>
      </c>
      <c r="B412" t="s">
        <v>757</v>
      </c>
      <c r="C412" t="s">
        <v>52</v>
      </c>
      <c r="D412" t="s">
        <v>758</v>
      </c>
      <c r="E412" t="s">
        <v>759</v>
      </c>
      <c r="F412" t="s">
        <v>759</v>
      </c>
      <c r="G412" t="s">
        <v>760</v>
      </c>
      <c r="H412" t="s">
        <v>228</v>
      </c>
      <c r="I412" t="s">
        <v>22</v>
      </c>
      <c r="J412" t="s">
        <v>45</v>
      </c>
      <c r="K412" t="s">
        <v>41</v>
      </c>
      <c r="L412">
        <v>3</v>
      </c>
      <c r="M412">
        <v>579</v>
      </c>
      <c r="N412" t="s">
        <v>784</v>
      </c>
      <c r="O412">
        <v>50</v>
      </c>
      <c r="P412" t="s">
        <v>182</v>
      </c>
    </row>
    <row r="413" spans="1:16" x14ac:dyDescent="0.35">
      <c r="A413" s="3">
        <v>574</v>
      </c>
      <c r="B413" t="s">
        <v>480</v>
      </c>
      <c r="C413" t="s">
        <v>52</v>
      </c>
      <c r="D413" t="s">
        <v>481</v>
      </c>
      <c r="E413" t="s">
        <v>482</v>
      </c>
      <c r="F413" t="s">
        <v>482</v>
      </c>
      <c r="G413" t="s">
        <v>483</v>
      </c>
      <c r="H413" t="s">
        <v>21</v>
      </c>
      <c r="I413" t="s">
        <v>22</v>
      </c>
      <c r="J413" t="s">
        <v>62</v>
      </c>
      <c r="K413" t="s">
        <v>60</v>
      </c>
      <c r="L413">
        <v>2</v>
      </c>
      <c r="M413">
        <v>593</v>
      </c>
      <c r="N413" t="s">
        <v>485</v>
      </c>
      <c r="O413">
        <v>40</v>
      </c>
      <c r="P413" t="s">
        <v>182</v>
      </c>
    </row>
    <row r="414" spans="1:16" x14ac:dyDescent="0.35">
      <c r="A414" s="3">
        <v>812</v>
      </c>
      <c r="B414" t="s">
        <v>652</v>
      </c>
      <c r="C414" t="s">
        <v>52</v>
      </c>
      <c r="D414" t="s">
        <v>653</v>
      </c>
      <c r="E414" t="s">
        <v>654</v>
      </c>
      <c r="F414" t="s">
        <v>654</v>
      </c>
      <c r="G414" t="s">
        <v>655</v>
      </c>
      <c r="H414" t="s">
        <v>21</v>
      </c>
      <c r="I414" t="s">
        <v>22</v>
      </c>
      <c r="J414" t="s">
        <v>47</v>
      </c>
      <c r="K414" t="s">
        <v>41</v>
      </c>
      <c r="L414">
        <v>4</v>
      </c>
      <c r="M414">
        <v>593</v>
      </c>
      <c r="N414" t="s">
        <v>681</v>
      </c>
      <c r="O414">
        <v>59</v>
      </c>
      <c r="P414" t="s">
        <v>197</v>
      </c>
    </row>
    <row r="415" spans="1:16" x14ac:dyDescent="0.35">
      <c r="A415" s="3">
        <v>368</v>
      </c>
      <c r="B415" t="s">
        <v>330</v>
      </c>
      <c r="C415" t="s">
        <v>52</v>
      </c>
      <c r="D415" t="s">
        <v>331</v>
      </c>
      <c r="E415" t="s">
        <v>332</v>
      </c>
      <c r="F415" t="s">
        <v>332</v>
      </c>
      <c r="G415" t="s">
        <v>333</v>
      </c>
      <c r="H415" t="s">
        <v>333</v>
      </c>
      <c r="I415" t="s">
        <v>22</v>
      </c>
      <c r="J415" t="s">
        <v>56</v>
      </c>
      <c r="K415" t="s">
        <v>55</v>
      </c>
      <c r="L415">
        <v>2</v>
      </c>
      <c r="M415">
        <v>602</v>
      </c>
      <c r="N415" t="s">
        <v>25</v>
      </c>
      <c r="O415">
        <v>41</v>
      </c>
      <c r="P415" t="s">
        <v>197</v>
      </c>
    </row>
    <row r="416" spans="1:16" x14ac:dyDescent="0.35">
      <c r="A416" s="3">
        <v>369</v>
      </c>
      <c r="B416" t="s">
        <v>330</v>
      </c>
      <c r="C416" t="s">
        <v>52</v>
      </c>
      <c r="D416" t="s">
        <v>331</v>
      </c>
      <c r="E416" t="s">
        <v>332</v>
      </c>
      <c r="F416" t="s">
        <v>332</v>
      </c>
      <c r="G416" t="s">
        <v>333</v>
      </c>
      <c r="H416" t="s">
        <v>333</v>
      </c>
      <c r="I416" t="s">
        <v>22</v>
      </c>
      <c r="J416" t="s">
        <v>57</v>
      </c>
      <c r="K416" t="s">
        <v>55</v>
      </c>
      <c r="L416">
        <v>3</v>
      </c>
      <c r="M416">
        <v>608</v>
      </c>
      <c r="N416" t="s">
        <v>25</v>
      </c>
      <c r="O416">
        <v>42</v>
      </c>
      <c r="P416" t="s">
        <v>197</v>
      </c>
    </row>
    <row r="417" spans="1:16" x14ac:dyDescent="0.35">
      <c r="A417" s="3">
        <v>190</v>
      </c>
      <c r="B417" t="s">
        <v>193</v>
      </c>
      <c r="C417" t="s">
        <v>52</v>
      </c>
      <c r="D417" t="s">
        <v>194</v>
      </c>
      <c r="E417" t="s">
        <v>195</v>
      </c>
      <c r="F417" t="s">
        <v>195</v>
      </c>
      <c r="G417" t="s">
        <v>196</v>
      </c>
      <c r="H417" t="s">
        <v>175</v>
      </c>
      <c r="I417" t="s">
        <v>176</v>
      </c>
      <c r="J417" t="s">
        <v>47</v>
      </c>
      <c r="K417" t="s">
        <v>41</v>
      </c>
      <c r="L417">
        <v>4</v>
      </c>
      <c r="M417">
        <v>613</v>
      </c>
      <c r="N417" t="s">
        <v>211</v>
      </c>
      <c r="O417">
        <v>44</v>
      </c>
      <c r="P417" t="s">
        <v>197</v>
      </c>
    </row>
    <row r="418" spans="1:16" x14ac:dyDescent="0.35">
      <c r="A418" s="3">
        <v>570</v>
      </c>
      <c r="B418" t="s">
        <v>480</v>
      </c>
      <c r="C418" t="s">
        <v>52</v>
      </c>
      <c r="D418" t="s">
        <v>481</v>
      </c>
      <c r="E418" t="s">
        <v>482</v>
      </c>
      <c r="F418" t="s">
        <v>482</v>
      </c>
      <c r="G418" t="s">
        <v>483</v>
      </c>
      <c r="H418" t="s">
        <v>21</v>
      </c>
      <c r="I418" t="s">
        <v>22</v>
      </c>
      <c r="J418" t="s">
        <v>56</v>
      </c>
      <c r="K418" t="s">
        <v>55</v>
      </c>
      <c r="L418">
        <v>2</v>
      </c>
      <c r="M418">
        <v>620</v>
      </c>
      <c r="N418" t="s">
        <v>25</v>
      </c>
      <c r="O418">
        <v>43</v>
      </c>
      <c r="P418" t="s">
        <v>182</v>
      </c>
    </row>
    <row r="419" spans="1:16" x14ac:dyDescent="0.35">
      <c r="A419" s="3">
        <v>626</v>
      </c>
      <c r="B419" t="s">
        <v>499</v>
      </c>
      <c r="C419" t="s">
        <v>52</v>
      </c>
      <c r="D419" t="s">
        <v>500</v>
      </c>
      <c r="E419" t="s">
        <v>501</v>
      </c>
      <c r="F419" t="s">
        <v>501</v>
      </c>
      <c r="G419" t="s">
        <v>502</v>
      </c>
      <c r="H419" t="s">
        <v>333</v>
      </c>
      <c r="I419" t="s">
        <v>22</v>
      </c>
      <c r="J419" t="s">
        <v>43</v>
      </c>
      <c r="K419" t="s">
        <v>41</v>
      </c>
      <c r="L419">
        <v>2</v>
      </c>
      <c r="M419">
        <v>625</v>
      </c>
      <c r="N419" t="s">
        <v>526</v>
      </c>
      <c r="O419">
        <v>70</v>
      </c>
      <c r="P419" t="s">
        <v>182</v>
      </c>
    </row>
    <row r="420" spans="1:16" x14ac:dyDescent="0.35">
      <c r="A420" s="3">
        <v>279</v>
      </c>
      <c r="B420" t="s">
        <v>224</v>
      </c>
      <c r="C420" t="s">
        <v>52</v>
      </c>
      <c r="D420" t="s">
        <v>225</v>
      </c>
      <c r="E420" t="s">
        <v>226</v>
      </c>
      <c r="F420" t="s">
        <v>226</v>
      </c>
      <c r="G420" t="s">
        <v>227</v>
      </c>
      <c r="H420" t="s">
        <v>228</v>
      </c>
      <c r="I420" t="s">
        <v>176</v>
      </c>
      <c r="J420" t="s">
        <v>28</v>
      </c>
      <c r="K420" t="s">
        <v>24</v>
      </c>
      <c r="L420">
        <v>2</v>
      </c>
      <c r="M420">
        <v>626</v>
      </c>
      <c r="N420" t="s">
        <v>246</v>
      </c>
      <c r="O420">
        <v>66</v>
      </c>
      <c r="P420" t="s">
        <v>26</v>
      </c>
    </row>
    <row r="421" spans="1:16" x14ac:dyDescent="0.35">
      <c r="A421" s="3">
        <v>693</v>
      </c>
      <c r="B421" t="s">
        <v>565</v>
      </c>
      <c r="C421" t="s">
        <v>52</v>
      </c>
      <c r="D421" t="s">
        <v>566</v>
      </c>
      <c r="E421" t="s">
        <v>567</v>
      </c>
      <c r="F421" t="s">
        <v>567</v>
      </c>
      <c r="G421" t="s">
        <v>568</v>
      </c>
      <c r="H421" t="s">
        <v>333</v>
      </c>
      <c r="I421" t="s">
        <v>22</v>
      </c>
      <c r="J421" t="s">
        <v>75</v>
      </c>
      <c r="K421" t="s">
        <v>69</v>
      </c>
      <c r="L421">
        <v>4</v>
      </c>
      <c r="M421">
        <v>626</v>
      </c>
      <c r="N421" t="s">
        <v>576</v>
      </c>
      <c r="O421">
        <v>45</v>
      </c>
      <c r="P421" t="s">
        <v>182</v>
      </c>
    </row>
    <row r="422" spans="1:16" x14ac:dyDescent="0.35">
      <c r="A422" s="3">
        <v>370</v>
      </c>
      <c r="B422" t="s">
        <v>330</v>
      </c>
      <c r="C422" t="s">
        <v>52</v>
      </c>
      <c r="D422" t="s">
        <v>331</v>
      </c>
      <c r="E422" t="s">
        <v>332</v>
      </c>
      <c r="F422" t="s">
        <v>332</v>
      </c>
      <c r="G422" t="s">
        <v>333</v>
      </c>
      <c r="H422" t="s">
        <v>333</v>
      </c>
      <c r="I422" t="s">
        <v>22</v>
      </c>
      <c r="J422" t="s">
        <v>58</v>
      </c>
      <c r="K422" t="s">
        <v>55</v>
      </c>
      <c r="L422">
        <v>4</v>
      </c>
      <c r="M422">
        <v>629</v>
      </c>
      <c r="N422" t="s">
        <v>25</v>
      </c>
      <c r="O422">
        <v>43</v>
      </c>
      <c r="P422" t="s">
        <v>197</v>
      </c>
    </row>
    <row r="423" spans="1:16" x14ac:dyDescent="0.35">
      <c r="A423" s="3">
        <v>686</v>
      </c>
      <c r="B423" t="s">
        <v>565</v>
      </c>
      <c r="C423" t="s">
        <v>52</v>
      </c>
      <c r="D423" t="s">
        <v>566</v>
      </c>
      <c r="E423" t="s">
        <v>567</v>
      </c>
      <c r="F423" t="s">
        <v>567</v>
      </c>
      <c r="G423" t="s">
        <v>568</v>
      </c>
      <c r="H423" t="s">
        <v>333</v>
      </c>
      <c r="I423" t="s">
        <v>22</v>
      </c>
      <c r="J423" t="s">
        <v>59</v>
      </c>
      <c r="K423" t="s">
        <v>60</v>
      </c>
      <c r="L423">
        <v>1</v>
      </c>
      <c r="M423">
        <v>630</v>
      </c>
      <c r="N423" t="s">
        <v>569</v>
      </c>
      <c r="O423">
        <v>43</v>
      </c>
      <c r="P423" t="s">
        <v>182</v>
      </c>
    </row>
    <row r="424" spans="1:16" x14ac:dyDescent="0.35">
      <c r="A424" s="3">
        <v>367</v>
      </c>
      <c r="B424" t="s">
        <v>330</v>
      </c>
      <c r="C424" t="s">
        <v>52</v>
      </c>
      <c r="D424" t="s">
        <v>331</v>
      </c>
      <c r="E424" t="s">
        <v>332</v>
      </c>
      <c r="F424" t="s">
        <v>332</v>
      </c>
      <c r="G424" t="s">
        <v>333</v>
      </c>
      <c r="H424" t="s">
        <v>333</v>
      </c>
      <c r="I424" t="s">
        <v>22</v>
      </c>
      <c r="J424" t="s">
        <v>54</v>
      </c>
      <c r="K424" t="s">
        <v>55</v>
      </c>
      <c r="L424">
        <v>1</v>
      </c>
      <c r="M424">
        <v>635</v>
      </c>
      <c r="N424" t="s">
        <v>25</v>
      </c>
      <c r="O424">
        <v>44</v>
      </c>
      <c r="P424" t="s">
        <v>197</v>
      </c>
    </row>
    <row r="425" spans="1:16" x14ac:dyDescent="0.35">
      <c r="A425" s="3">
        <v>690</v>
      </c>
      <c r="B425" t="s">
        <v>565</v>
      </c>
      <c r="C425" t="s">
        <v>52</v>
      </c>
      <c r="D425" t="s">
        <v>566</v>
      </c>
      <c r="E425" t="s">
        <v>567</v>
      </c>
      <c r="F425" t="s">
        <v>567</v>
      </c>
      <c r="G425" t="s">
        <v>568</v>
      </c>
      <c r="H425" t="s">
        <v>333</v>
      </c>
      <c r="I425" t="s">
        <v>22</v>
      </c>
      <c r="J425" t="s">
        <v>68</v>
      </c>
      <c r="K425" t="s">
        <v>69</v>
      </c>
      <c r="L425">
        <v>1</v>
      </c>
      <c r="M425">
        <v>637</v>
      </c>
      <c r="N425" t="s">
        <v>573</v>
      </c>
      <c r="O425">
        <v>46</v>
      </c>
      <c r="P425" t="s">
        <v>182</v>
      </c>
    </row>
    <row r="426" spans="1:16" x14ac:dyDescent="0.35">
      <c r="A426" s="3">
        <v>694</v>
      </c>
      <c r="B426" t="s">
        <v>565</v>
      </c>
      <c r="C426" t="s">
        <v>52</v>
      </c>
      <c r="D426" t="s">
        <v>566</v>
      </c>
      <c r="E426" t="s">
        <v>567</v>
      </c>
      <c r="F426" t="s">
        <v>567</v>
      </c>
      <c r="G426" t="s">
        <v>568</v>
      </c>
      <c r="H426" t="s">
        <v>333</v>
      </c>
      <c r="I426" t="s">
        <v>22</v>
      </c>
      <c r="J426" t="s">
        <v>77</v>
      </c>
      <c r="K426" t="s">
        <v>78</v>
      </c>
      <c r="L426">
        <v>1</v>
      </c>
      <c r="M426">
        <v>637</v>
      </c>
      <c r="N426" t="s">
        <v>161</v>
      </c>
      <c r="O426">
        <v>48</v>
      </c>
      <c r="P426" t="s">
        <v>182</v>
      </c>
    </row>
    <row r="427" spans="1:16" x14ac:dyDescent="0.35">
      <c r="A427" s="3">
        <v>280</v>
      </c>
      <c r="B427" t="s">
        <v>224</v>
      </c>
      <c r="C427" t="s">
        <v>52</v>
      </c>
      <c r="D427" t="s">
        <v>225</v>
      </c>
      <c r="E427" t="s">
        <v>226</v>
      </c>
      <c r="F427" t="s">
        <v>226</v>
      </c>
      <c r="G427" t="s">
        <v>227</v>
      </c>
      <c r="H427" t="s">
        <v>228</v>
      </c>
      <c r="I427" t="s">
        <v>176</v>
      </c>
      <c r="J427" t="s">
        <v>29</v>
      </c>
      <c r="K427" t="s">
        <v>24</v>
      </c>
      <c r="L427">
        <v>3</v>
      </c>
      <c r="M427">
        <v>641</v>
      </c>
      <c r="N427" t="s">
        <v>247</v>
      </c>
      <c r="O427">
        <v>67</v>
      </c>
      <c r="P427" t="s">
        <v>26</v>
      </c>
    </row>
    <row r="428" spans="1:16" x14ac:dyDescent="0.35">
      <c r="A428" s="3">
        <v>175</v>
      </c>
      <c r="B428" t="s">
        <v>193</v>
      </c>
      <c r="C428" t="s">
        <v>52</v>
      </c>
      <c r="D428" t="s">
        <v>194</v>
      </c>
      <c r="E428" t="s">
        <v>195</v>
      </c>
      <c r="F428" t="s">
        <v>195</v>
      </c>
      <c r="G428" t="s">
        <v>196</v>
      </c>
      <c r="H428" t="s">
        <v>175</v>
      </c>
      <c r="I428" t="s">
        <v>176</v>
      </c>
      <c r="J428" t="s">
        <v>86</v>
      </c>
      <c r="K428" t="s">
        <v>87</v>
      </c>
      <c r="L428">
        <v>1</v>
      </c>
      <c r="M428">
        <v>642</v>
      </c>
      <c r="N428" t="s">
        <v>208</v>
      </c>
      <c r="O428">
        <v>60</v>
      </c>
      <c r="P428" t="s">
        <v>197</v>
      </c>
    </row>
    <row r="429" spans="1:16" x14ac:dyDescent="0.35">
      <c r="A429" s="3">
        <v>582</v>
      </c>
      <c r="B429" t="s">
        <v>480</v>
      </c>
      <c r="C429" t="s">
        <v>52</v>
      </c>
      <c r="D429" t="s">
        <v>481</v>
      </c>
      <c r="E429" t="s">
        <v>482</v>
      </c>
      <c r="F429" t="s">
        <v>482</v>
      </c>
      <c r="G429" t="s">
        <v>483</v>
      </c>
      <c r="H429" t="s">
        <v>21</v>
      </c>
      <c r="I429" t="s">
        <v>22</v>
      </c>
      <c r="J429" t="s">
        <v>80</v>
      </c>
      <c r="K429" t="s">
        <v>78</v>
      </c>
      <c r="L429">
        <v>2</v>
      </c>
      <c r="M429">
        <v>649</v>
      </c>
      <c r="N429" t="s">
        <v>492</v>
      </c>
      <c r="O429">
        <v>50</v>
      </c>
      <c r="P429" t="s">
        <v>182</v>
      </c>
    </row>
    <row r="430" spans="1:16" x14ac:dyDescent="0.35">
      <c r="A430" s="3">
        <v>986</v>
      </c>
      <c r="B430" t="s">
        <v>757</v>
      </c>
      <c r="C430" t="s">
        <v>52</v>
      </c>
      <c r="D430" t="s">
        <v>758</v>
      </c>
      <c r="E430" t="s">
        <v>759</v>
      </c>
      <c r="F430" t="s">
        <v>759</v>
      </c>
      <c r="G430" t="s">
        <v>760</v>
      </c>
      <c r="H430" t="s">
        <v>228</v>
      </c>
      <c r="I430" t="s">
        <v>22</v>
      </c>
      <c r="J430" t="s">
        <v>56</v>
      </c>
      <c r="K430" t="s">
        <v>55</v>
      </c>
      <c r="L430">
        <v>2</v>
      </c>
      <c r="M430">
        <v>654</v>
      </c>
      <c r="N430" t="s">
        <v>25</v>
      </c>
      <c r="O430">
        <v>45</v>
      </c>
      <c r="P430" t="s">
        <v>182</v>
      </c>
    </row>
    <row r="431" spans="1:16" x14ac:dyDescent="0.35">
      <c r="A431" s="3">
        <v>318</v>
      </c>
      <c r="B431" t="s">
        <v>257</v>
      </c>
      <c r="C431" t="s">
        <v>52</v>
      </c>
      <c r="D431" t="s">
        <v>258</v>
      </c>
      <c r="E431" t="s">
        <v>259</v>
      </c>
      <c r="F431" t="s">
        <v>259</v>
      </c>
      <c r="G431" t="s">
        <v>260</v>
      </c>
      <c r="H431" t="s">
        <v>21</v>
      </c>
      <c r="I431">
        <v>2093</v>
      </c>
      <c r="J431" t="s">
        <v>38</v>
      </c>
      <c r="K431" t="s">
        <v>32</v>
      </c>
      <c r="L431">
        <v>4</v>
      </c>
      <c r="M431">
        <v>654</v>
      </c>
      <c r="N431" t="s">
        <v>284</v>
      </c>
      <c r="O431">
        <v>69</v>
      </c>
      <c r="P431" t="s">
        <v>197</v>
      </c>
    </row>
    <row r="432" spans="1:16" x14ac:dyDescent="0.35">
      <c r="A432" s="3">
        <v>687</v>
      </c>
      <c r="B432" t="s">
        <v>565</v>
      </c>
      <c r="C432" t="s">
        <v>52</v>
      </c>
      <c r="D432" t="s">
        <v>566</v>
      </c>
      <c r="E432" t="s">
        <v>567</v>
      </c>
      <c r="F432" t="s">
        <v>567</v>
      </c>
      <c r="G432" t="s">
        <v>568</v>
      </c>
      <c r="H432" t="s">
        <v>333</v>
      </c>
      <c r="I432" t="s">
        <v>22</v>
      </c>
      <c r="J432" t="s">
        <v>62</v>
      </c>
      <c r="K432" t="s">
        <v>60</v>
      </c>
      <c r="L432">
        <v>2</v>
      </c>
      <c r="M432">
        <v>655</v>
      </c>
      <c r="N432" t="s">
        <v>570</v>
      </c>
      <c r="O432">
        <v>43</v>
      </c>
      <c r="P432" t="s">
        <v>182</v>
      </c>
    </row>
    <row r="433" spans="1:16" x14ac:dyDescent="0.35">
      <c r="A433" s="3">
        <v>174</v>
      </c>
      <c r="B433" t="s">
        <v>193</v>
      </c>
      <c r="C433" t="s">
        <v>52</v>
      </c>
      <c r="D433" t="s">
        <v>194</v>
      </c>
      <c r="E433" t="s">
        <v>195</v>
      </c>
      <c r="F433" t="s">
        <v>195</v>
      </c>
      <c r="G433" t="s">
        <v>196</v>
      </c>
      <c r="H433" t="s">
        <v>175</v>
      </c>
      <c r="I433" t="s">
        <v>176</v>
      </c>
      <c r="J433" t="s">
        <v>84</v>
      </c>
      <c r="K433" t="s">
        <v>78</v>
      </c>
      <c r="L433">
        <v>4</v>
      </c>
      <c r="M433">
        <v>660</v>
      </c>
      <c r="N433" t="s">
        <v>207</v>
      </c>
      <c r="O433">
        <v>50</v>
      </c>
      <c r="P433" t="s">
        <v>197</v>
      </c>
    </row>
    <row r="434" spans="1:16" x14ac:dyDescent="0.35">
      <c r="A434" s="3">
        <v>284</v>
      </c>
      <c r="B434" t="s">
        <v>224</v>
      </c>
      <c r="C434" t="s">
        <v>52</v>
      </c>
      <c r="D434" t="s">
        <v>225</v>
      </c>
      <c r="E434" t="s">
        <v>226</v>
      </c>
      <c r="F434" t="s">
        <v>226</v>
      </c>
      <c r="G434" t="s">
        <v>227</v>
      </c>
      <c r="H434" t="s">
        <v>228</v>
      </c>
      <c r="I434" t="s">
        <v>176</v>
      </c>
      <c r="J434" t="s">
        <v>36</v>
      </c>
      <c r="K434" t="s">
        <v>32</v>
      </c>
      <c r="L434">
        <v>3</v>
      </c>
      <c r="M434">
        <v>663</v>
      </c>
      <c r="N434" t="s">
        <v>251</v>
      </c>
      <c r="O434">
        <v>70</v>
      </c>
      <c r="P434" t="s">
        <v>26</v>
      </c>
    </row>
    <row r="435" spans="1:16" x14ac:dyDescent="0.35">
      <c r="A435" s="3">
        <v>625</v>
      </c>
      <c r="B435" t="s">
        <v>499</v>
      </c>
      <c r="C435" t="s">
        <v>52</v>
      </c>
      <c r="D435" t="s">
        <v>500</v>
      </c>
      <c r="E435" t="s">
        <v>501</v>
      </c>
      <c r="F435" t="s">
        <v>501</v>
      </c>
      <c r="G435" t="s">
        <v>502</v>
      </c>
      <c r="H435" t="s">
        <v>333</v>
      </c>
      <c r="I435" t="s">
        <v>22</v>
      </c>
      <c r="J435" t="s">
        <v>40</v>
      </c>
      <c r="K435" t="s">
        <v>41</v>
      </c>
      <c r="L435">
        <v>1</v>
      </c>
      <c r="M435">
        <v>666</v>
      </c>
      <c r="N435" t="s">
        <v>525</v>
      </c>
      <c r="O435">
        <v>72</v>
      </c>
      <c r="P435" t="s">
        <v>182</v>
      </c>
    </row>
    <row r="436" spans="1:16" x14ac:dyDescent="0.35">
      <c r="A436" s="3">
        <v>160</v>
      </c>
      <c r="B436" t="s">
        <v>193</v>
      </c>
      <c r="C436" t="s">
        <v>52</v>
      </c>
      <c r="D436" t="s">
        <v>194</v>
      </c>
      <c r="E436" t="s">
        <v>195</v>
      </c>
      <c r="F436" t="s">
        <v>195</v>
      </c>
      <c r="G436" t="s">
        <v>196</v>
      </c>
      <c r="H436" t="s">
        <v>175</v>
      </c>
      <c r="I436" t="s">
        <v>176</v>
      </c>
      <c r="J436" t="s">
        <v>56</v>
      </c>
      <c r="K436" t="s">
        <v>55</v>
      </c>
      <c r="L436">
        <v>2</v>
      </c>
      <c r="M436">
        <v>666</v>
      </c>
      <c r="N436" t="s">
        <v>25</v>
      </c>
      <c r="O436">
        <v>45</v>
      </c>
      <c r="P436" t="s">
        <v>197</v>
      </c>
    </row>
    <row r="437" spans="1:16" x14ac:dyDescent="0.35">
      <c r="A437" s="3">
        <v>818</v>
      </c>
      <c r="B437" t="s">
        <v>683</v>
      </c>
      <c r="C437" t="s">
        <v>52</v>
      </c>
      <c r="D437" t="s">
        <v>684</v>
      </c>
      <c r="E437" t="s">
        <v>685</v>
      </c>
      <c r="F437" t="s">
        <v>685</v>
      </c>
      <c r="G437" t="s">
        <v>686</v>
      </c>
      <c r="H437" t="s">
        <v>21</v>
      </c>
      <c r="I437" t="s">
        <v>22</v>
      </c>
      <c r="J437" t="s">
        <v>59</v>
      </c>
      <c r="K437" t="s">
        <v>60</v>
      </c>
      <c r="L437">
        <v>1</v>
      </c>
      <c r="M437">
        <v>689</v>
      </c>
      <c r="N437" t="s">
        <v>687</v>
      </c>
      <c r="O437">
        <v>46</v>
      </c>
      <c r="P437" t="s">
        <v>177</v>
      </c>
    </row>
    <row r="438" spans="1:16" x14ac:dyDescent="0.35">
      <c r="A438" s="3">
        <v>272</v>
      </c>
      <c r="B438" t="s">
        <v>224</v>
      </c>
      <c r="C438" t="s">
        <v>52</v>
      </c>
      <c r="D438" t="s">
        <v>225</v>
      </c>
      <c r="E438" t="s">
        <v>226</v>
      </c>
      <c r="F438" t="s">
        <v>226</v>
      </c>
      <c r="G438" t="s">
        <v>227</v>
      </c>
      <c r="H438" t="s">
        <v>228</v>
      </c>
      <c r="I438" t="s">
        <v>176</v>
      </c>
      <c r="J438" t="s">
        <v>82</v>
      </c>
      <c r="K438" t="s">
        <v>78</v>
      </c>
      <c r="L438">
        <v>3</v>
      </c>
      <c r="M438">
        <v>701</v>
      </c>
      <c r="N438" t="s">
        <v>239</v>
      </c>
      <c r="O438">
        <v>53</v>
      </c>
      <c r="P438" t="s">
        <v>26</v>
      </c>
    </row>
    <row r="439" spans="1:16" x14ac:dyDescent="0.35">
      <c r="A439" s="3">
        <v>999</v>
      </c>
      <c r="B439" t="s">
        <v>757</v>
      </c>
      <c r="C439" t="s">
        <v>52</v>
      </c>
      <c r="D439" t="s">
        <v>758</v>
      </c>
      <c r="E439" t="s">
        <v>759</v>
      </c>
      <c r="F439" t="s">
        <v>759</v>
      </c>
      <c r="G439" t="s">
        <v>760</v>
      </c>
      <c r="H439" t="s">
        <v>228</v>
      </c>
      <c r="I439" t="s">
        <v>22</v>
      </c>
      <c r="J439" t="s">
        <v>82</v>
      </c>
      <c r="K439" t="s">
        <v>78</v>
      </c>
      <c r="L439">
        <v>3</v>
      </c>
      <c r="M439">
        <v>707</v>
      </c>
      <c r="N439" t="s">
        <v>770</v>
      </c>
      <c r="O439">
        <v>66</v>
      </c>
      <c r="P439" t="s">
        <v>182</v>
      </c>
    </row>
    <row r="440" spans="1:16" x14ac:dyDescent="0.35">
      <c r="A440" s="3">
        <v>287</v>
      </c>
      <c r="B440" t="s">
        <v>224</v>
      </c>
      <c r="C440" t="s">
        <v>52</v>
      </c>
      <c r="D440" t="s">
        <v>225</v>
      </c>
      <c r="E440" t="s">
        <v>226</v>
      </c>
      <c r="F440" t="s">
        <v>226</v>
      </c>
      <c r="G440" t="s">
        <v>227</v>
      </c>
      <c r="H440" t="s">
        <v>228</v>
      </c>
      <c r="I440" t="s">
        <v>176</v>
      </c>
      <c r="J440" t="s">
        <v>43</v>
      </c>
      <c r="K440" t="s">
        <v>41</v>
      </c>
      <c r="L440">
        <v>2</v>
      </c>
      <c r="M440">
        <v>710</v>
      </c>
      <c r="N440" t="s">
        <v>90</v>
      </c>
      <c r="O440">
        <v>77</v>
      </c>
      <c r="P440" t="s">
        <v>26</v>
      </c>
    </row>
    <row r="441" spans="1:16" x14ac:dyDescent="0.35">
      <c r="A441" s="3">
        <v>263</v>
      </c>
      <c r="B441" t="s">
        <v>224</v>
      </c>
      <c r="C441" t="s">
        <v>52</v>
      </c>
      <c r="D441" t="s">
        <v>225</v>
      </c>
      <c r="E441" t="s">
        <v>226</v>
      </c>
      <c r="F441" t="s">
        <v>226</v>
      </c>
      <c r="G441" t="s">
        <v>227</v>
      </c>
      <c r="H441" t="s">
        <v>228</v>
      </c>
      <c r="I441" t="s">
        <v>176</v>
      </c>
      <c r="J441" t="s">
        <v>62</v>
      </c>
      <c r="K441" t="s">
        <v>60</v>
      </c>
      <c r="L441">
        <v>2</v>
      </c>
      <c r="M441">
        <v>720</v>
      </c>
      <c r="N441" t="s">
        <v>230</v>
      </c>
      <c r="O441">
        <v>48</v>
      </c>
      <c r="P441" t="s">
        <v>26</v>
      </c>
    </row>
    <row r="442" spans="1:16" x14ac:dyDescent="0.35">
      <c r="A442" s="3">
        <v>267</v>
      </c>
      <c r="B442" t="s">
        <v>224</v>
      </c>
      <c r="C442" t="s">
        <v>52</v>
      </c>
      <c r="D442" t="s">
        <v>225</v>
      </c>
      <c r="E442" t="s">
        <v>226</v>
      </c>
      <c r="F442" t="s">
        <v>226</v>
      </c>
      <c r="G442" t="s">
        <v>227</v>
      </c>
      <c r="H442" t="s">
        <v>228</v>
      </c>
      <c r="I442" t="s">
        <v>176</v>
      </c>
      <c r="J442" t="s">
        <v>71</v>
      </c>
      <c r="K442" t="s">
        <v>69</v>
      </c>
      <c r="L442">
        <v>2</v>
      </c>
      <c r="M442">
        <v>721</v>
      </c>
      <c r="N442" t="s">
        <v>234</v>
      </c>
      <c r="O442">
        <v>52</v>
      </c>
      <c r="P442" t="s">
        <v>26</v>
      </c>
    </row>
    <row r="443" spans="1:16" x14ac:dyDescent="0.35">
      <c r="A443" s="3">
        <v>288</v>
      </c>
      <c r="B443" t="s">
        <v>224</v>
      </c>
      <c r="C443" t="s">
        <v>52</v>
      </c>
      <c r="D443" t="s">
        <v>225</v>
      </c>
      <c r="E443" t="s">
        <v>226</v>
      </c>
      <c r="F443" t="s">
        <v>226</v>
      </c>
      <c r="G443" t="s">
        <v>227</v>
      </c>
      <c r="H443" t="s">
        <v>228</v>
      </c>
      <c r="I443" t="s">
        <v>176</v>
      </c>
      <c r="J443" t="s">
        <v>45</v>
      </c>
      <c r="K443" t="s">
        <v>41</v>
      </c>
      <c r="L443">
        <v>3</v>
      </c>
      <c r="M443">
        <v>725</v>
      </c>
      <c r="N443" t="s">
        <v>254</v>
      </c>
      <c r="O443">
        <v>57</v>
      </c>
      <c r="P443" t="s">
        <v>26</v>
      </c>
    </row>
    <row r="444" spans="1:16" x14ac:dyDescent="0.35">
      <c r="A444" s="3">
        <v>264</v>
      </c>
      <c r="B444" t="s">
        <v>224</v>
      </c>
      <c r="C444" t="s">
        <v>52</v>
      </c>
      <c r="D444" t="s">
        <v>225</v>
      </c>
      <c r="E444" t="s">
        <v>226</v>
      </c>
      <c r="F444" t="s">
        <v>226</v>
      </c>
      <c r="G444" t="s">
        <v>227</v>
      </c>
      <c r="H444" t="s">
        <v>228</v>
      </c>
      <c r="I444" t="s">
        <v>176</v>
      </c>
      <c r="J444" t="s">
        <v>64</v>
      </c>
      <c r="K444" t="s">
        <v>60</v>
      </c>
      <c r="L444">
        <v>3</v>
      </c>
      <c r="M444">
        <v>726</v>
      </c>
      <c r="N444" t="s">
        <v>231</v>
      </c>
      <c r="O444">
        <v>48</v>
      </c>
      <c r="P444" t="s">
        <v>26</v>
      </c>
    </row>
    <row r="445" spans="1:16" x14ac:dyDescent="0.35">
      <c r="A445" s="3">
        <v>275</v>
      </c>
      <c r="B445" t="s">
        <v>224</v>
      </c>
      <c r="C445" t="s">
        <v>52</v>
      </c>
      <c r="D445" t="s">
        <v>225</v>
      </c>
      <c r="E445" t="s">
        <v>226</v>
      </c>
      <c r="F445" t="s">
        <v>226</v>
      </c>
      <c r="G445" t="s">
        <v>227</v>
      </c>
      <c r="H445" t="s">
        <v>228</v>
      </c>
      <c r="I445" t="s">
        <v>176</v>
      </c>
      <c r="J445" t="s">
        <v>89</v>
      </c>
      <c r="K445" t="s">
        <v>87</v>
      </c>
      <c r="L445">
        <v>2</v>
      </c>
      <c r="M445">
        <v>738</v>
      </c>
      <c r="N445" t="s">
        <v>242</v>
      </c>
      <c r="O445">
        <v>67</v>
      </c>
      <c r="P445" t="s">
        <v>26</v>
      </c>
    </row>
    <row r="446" spans="1:16" x14ac:dyDescent="0.35">
      <c r="A446" s="3">
        <v>621</v>
      </c>
      <c r="B446" t="s">
        <v>499</v>
      </c>
      <c r="C446" t="s">
        <v>52</v>
      </c>
      <c r="D446" t="s">
        <v>500</v>
      </c>
      <c r="E446" t="s">
        <v>501</v>
      </c>
      <c r="F446" t="s">
        <v>501</v>
      </c>
      <c r="G446" t="s">
        <v>502</v>
      </c>
      <c r="H446" t="s">
        <v>333</v>
      </c>
      <c r="I446" t="s">
        <v>22</v>
      </c>
      <c r="J446" t="s">
        <v>31</v>
      </c>
      <c r="K446" t="s">
        <v>32</v>
      </c>
      <c r="L446">
        <v>1</v>
      </c>
      <c r="M446">
        <v>739</v>
      </c>
      <c r="N446" t="s">
        <v>521</v>
      </c>
      <c r="O446">
        <v>78</v>
      </c>
      <c r="P446" t="s">
        <v>182</v>
      </c>
    </row>
    <row r="447" spans="1:16" x14ac:dyDescent="0.35">
      <c r="A447" s="3">
        <v>995</v>
      </c>
      <c r="B447" t="s">
        <v>757</v>
      </c>
      <c r="C447" t="s">
        <v>52</v>
      </c>
      <c r="D447" t="s">
        <v>758</v>
      </c>
      <c r="E447" t="s">
        <v>759</v>
      </c>
      <c r="F447" t="s">
        <v>759</v>
      </c>
      <c r="G447" t="s">
        <v>760</v>
      </c>
      <c r="H447" t="s">
        <v>228</v>
      </c>
      <c r="I447" t="s">
        <v>22</v>
      </c>
      <c r="J447" t="s">
        <v>73</v>
      </c>
      <c r="K447" t="s">
        <v>69</v>
      </c>
      <c r="L447">
        <v>3</v>
      </c>
      <c r="M447">
        <v>744</v>
      </c>
      <c r="N447" t="s">
        <v>421</v>
      </c>
      <c r="O447">
        <v>53</v>
      </c>
      <c r="P447" t="s">
        <v>182</v>
      </c>
    </row>
    <row r="448" spans="1:16" x14ac:dyDescent="0.35">
      <c r="A448" s="3">
        <v>283</v>
      </c>
      <c r="B448" t="s">
        <v>224</v>
      </c>
      <c r="C448" t="s">
        <v>52</v>
      </c>
      <c r="D448" t="s">
        <v>225</v>
      </c>
      <c r="E448" t="s">
        <v>226</v>
      </c>
      <c r="F448" t="s">
        <v>226</v>
      </c>
      <c r="G448" t="s">
        <v>227</v>
      </c>
      <c r="H448" t="s">
        <v>228</v>
      </c>
      <c r="I448" t="s">
        <v>176</v>
      </c>
      <c r="J448" t="s">
        <v>34</v>
      </c>
      <c r="K448" t="s">
        <v>32</v>
      </c>
      <c r="L448">
        <v>2</v>
      </c>
      <c r="M448">
        <v>745</v>
      </c>
      <c r="N448" t="s">
        <v>250</v>
      </c>
      <c r="O448">
        <v>79</v>
      </c>
      <c r="P448" t="s">
        <v>26</v>
      </c>
    </row>
    <row r="449" spans="1:16" x14ac:dyDescent="0.35">
      <c r="A449" s="3">
        <v>260</v>
      </c>
      <c r="B449" t="s">
        <v>224</v>
      </c>
      <c r="C449" t="s">
        <v>52</v>
      </c>
      <c r="D449" t="s">
        <v>225</v>
      </c>
      <c r="E449" t="s">
        <v>226</v>
      </c>
      <c r="F449" t="s">
        <v>226</v>
      </c>
      <c r="G449" t="s">
        <v>227</v>
      </c>
      <c r="H449" t="s">
        <v>228</v>
      </c>
      <c r="I449" t="s">
        <v>176</v>
      </c>
      <c r="J449" t="s">
        <v>57</v>
      </c>
      <c r="K449" t="s">
        <v>55</v>
      </c>
      <c r="L449">
        <v>3</v>
      </c>
      <c r="M449">
        <v>749</v>
      </c>
      <c r="N449" t="s">
        <v>25</v>
      </c>
      <c r="O449">
        <v>51</v>
      </c>
      <c r="P449" t="s">
        <v>26</v>
      </c>
    </row>
    <row r="450" spans="1:16" x14ac:dyDescent="0.35">
      <c r="A450" s="3">
        <v>697</v>
      </c>
      <c r="B450" t="s">
        <v>565</v>
      </c>
      <c r="C450" t="s">
        <v>52</v>
      </c>
      <c r="D450" t="s">
        <v>566</v>
      </c>
      <c r="E450" t="s">
        <v>567</v>
      </c>
      <c r="F450" t="s">
        <v>567</v>
      </c>
      <c r="G450" t="s">
        <v>568</v>
      </c>
      <c r="H450" t="s">
        <v>333</v>
      </c>
      <c r="I450" t="s">
        <v>22</v>
      </c>
      <c r="J450" t="s">
        <v>84</v>
      </c>
      <c r="K450" t="s">
        <v>78</v>
      </c>
      <c r="L450">
        <v>4</v>
      </c>
      <c r="M450">
        <v>754</v>
      </c>
      <c r="N450" t="s">
        <v>579</v>
      </c>
      <c r="O450">
        <v>57</v>
      </c>
      <c r="P450" t="s">
        <v>182</v>
      </c>
    </row>
    <row r="451" spans="1:16" x14ac:dyDescent="0.35">
      <c r="A451" s="3">
        <v>259</v>
      </c>
      <c r="B451" t="s">
        <v>224</v>
      </c>
      <c r="C451" t="s">
        <v>52</v>
      </c>
      <c r="D451" t="s">
        <v>225</v>
      </c>
      <c r="E451" t="s">
        <v>226</v>
      </c>
      <c r="F451" t="s">
        <v>226</v>
      </c>
      <c r="G451" t="s">
        <v>227</v>
      </c>
      <c r="H451" t="s">
        <v>228</v>
      </c>
      <c r="I451" t="s">
        <v>176</v>
      </c>
      <c r="J451" t="s">
        <v>56</v>
      </c>
      <c r="K451" t="s">
        <v>55</v>
      </c>
      <c r="L451">
        <v>2</v>
      </c>
      <c r="M451">
        <v>756</v>
      </c>
      <c r="N451" t="s">
        <v>25</v>
      </c>
      <c r="O451">
        <v>51</v>
      </c>
      <c r="P451" t="s">
        <v>26</v>
      </c>
    </row>
    <row r="452" spans="1:16" x14ac:dyDescent="0.35">
      <c r="A452" s="3">
        <v>713</v>
      </c>
      <c r="B452" t="s">
        <v>565</v>
      </c>
      <c r="C452" t="s">
        <v>52</v>
      </c>
      <c r="D452" t="s">
        <v>566</v>
      </c>
      <c r="E452" t="s">
        <v>567</v>
      </c>
      <c r="F452" t="s">
        <v>567</v>
      </c>
      <c r="G452" t="s">
        <v>568</v>
      </c>
      <c r="H452" t="s">
        <v>333</v>
      </c>
      <c r="I452" t="s">
        <v>22</v>
      </c>
      <c r="J452" t="s">
        <v>47</v>
      </c>
      <c r="K452" t="s">
        <v>41</v>
      </c>
      <c r="L452">
        <v>4</v>
      </c>
      <c r="M452">
        <v>772</v>
      </c>
      <c r="N452" t="s">
        <v>595</v>
      </c>
      <c r="O452">
        <v>62</v>
      </c>
      <c r="P452" t="s">
        <v>182</v>
      </c>
    </row>
    <row r="453" spans="1:16" x14ac:dyDescent="0.35">
      <c r="A453" s="3">
        <v>171</v>
      </c>
      <c r="B453" t="s">
        <v>193</v>
      </c>
      <c r="C453" t="s">
        <v>52</v>
      </c>
      <c r="D453" t="s">
        <v>194</v>
      </c>
      <c r="E453" t="s">
        <v>195</v>
      </c>
      <c r="F453" t="s">
        <v>195</v>
      </c>
      <c r="G453" t="s">
        <v>196</v>
      </c>
      <c r="H453" t="s">
        <v>175</v>
      </c>
      <c r="I453" t="s">
        <v>176</v>
      </c>
      <c r="J453" t="s">
        <v>77</v>
      </c>
      <c r="K453" t="s">
        <v>78</v>
      </c>
      <c r="L453">
        <v>1</v>
      </c>
      <c r="M453">
        <v>772</v>
      </c>
      <c r="N453" t="s">
        <v>204</v>
      </c>
      <c r="O453">
        <v>58</v>
      </c>
      <c r="P453" t="s">
        <v>197</v>
      </c>
    </row>
    <row r="454" spans="1:16" x14ac:dyDescent="0.35">
      <c r="A454" s="3">
        <v>268</v>
      </c>
      <c r="B454" t="s">
        <v>224</v>
      </c>
      <c r="C454" t="s">
        <v>52</v>
      </c>
      <c r="D454" t="s">
        <v>225</v>
      </c>
      <c r="E454" t="s">
        <v>226</v>
      </c>
      <c r="F454" t="s">
        <v>226</v>
      </c>
      <c r="G454" t="s">
        <v>227</v>
      </c>
      <c r="H454" t="s">
        <v>228</v>
      </c>
      <c r="I454" t="s">
        <v>176</v>
      </c>
      <c r="J454" t="s">
        <v>73</v>
      </c>
      <c r="K454" t="s">
        <v>69</v>
      </c>
      <c r="L454">
        <v>3</v>
      </c>
      <c r="M454">
        <v>774</v>
      </c>
      <c r="N454" t="s">
        <v>235</v>
      </c>
      <c r="O454">
        <v>55</v>
      </c>
      <c r="P454" t="s">
        <v>26</v>
      </c>
    </row>
    <row r="455" spans="1:16" x14ac:dyDescent="0.35">
      <c r="A455" s="3">
        <v>682</v>
      </c>
      <c r="B455" t="s">
        <v>565</v>
      </c>
      <c r="C455" t="s">
        <v>52</v>
      </c>
      <c r="D455" t="s">
        <v>566</v>
      </c>
      <c r="E455" t="s">
        <v>567</v>
      </c>
      <c r="F455" t="s">
        <v>567</v>
      </c>
      <c r="G455" t="s">
        <v>568</v>
      </c>
      <c r="H455" t="s">
        <v>333</v>
      </c>
      <c r="I455" t="s">
        <v>22</v>
      </c>
      <c r="J455" t="s">
        <v>54</v>
      </c>
      <c r="K455" t="s">
        <v>55</v>
      </c>
      <c r="L455">
        <v>1</v>
      </c>
      <c r="M455">
        <v>778</v>
      </c>
      <c r="N455" t="s">
        <v>25</v>
      </c>
      <c r="O455">
        <v>52</v>
      </c>
      <c r="P455" t="s">
        <v>182</v>
      </c>
    </row>
    <row r="456" spans="1:16" x14ac:dyDescent="0.35">
      <c r="A456" s="3">
        <v>711</v>
      </c>
      <c r="B456" t="s">
        <v>565</v>
      </c>
      <c r="C456" t="s">
        <v>52</v>
      </c>
      <c r="D456" t="s">
        <v>566</v>
      </c>
      <c r="E456" t="s">
        <v>567</v>
      </c>
      <c r="F456" t="s">
        <v>567</v>
      </c>
      <c r="G456" t="s">
        <v>568</v>
      </c>
      <c r="H456" t="s">
        <v>333</v>
      </c>
      <c r="I456" t="s">
        <v>22</v>
      </c>
      <c r="J456" t="s">
        <v>43</v>
      </c>
      <c r="K456" t="s">
        <v>41</v>
      </c>
      <c r="L456">
        <v>2</v>
      </c>
      <c r="M456">
        <v>781</v>
      </c>
      <c r="N456" t="s">
        <v>593</v>
      </c>
      <c r="O456">
        <v>83</v>
      </c>
      <c r="P456" t="s">
        <v>182</v>
      </c>
    </row>
    <row r="457" spans="1:16" x14ac:dyDescent="0.35">
      <c r="A457" s="3">
        <v>271</v>
      </c>
      <c r="B457" t="s">
        <v>224</v>
      </c>
      <c r="C457" t="s">
        <v>52</v>
      </c>
      <c r="D457" t="s">
        <v>225</v>
      </c>
      <c r="E457" t="s">
        <v>226</v>
      </c>
      <c r="F457" t="s">
        <v>226</v>
      </c>
      <c r="G457" t="s">
        <v>227</v>
      </c>
      <c r="H457" t="s">
        <v>228</v>
      </c>
      <c r="I457" t="s">
        <v>176</v>
      </c>
      <c r="J457" t="s">
        <v>80</v>
      </c>
      <c r="K457" t="s">
        <v>78</v>
      </c>
      <c r="L457">
        <v>2</v>
      </c>
      <c r="M457">
        <v>785</v>
      </c>
      <c r="N457" t="s">
        <v>238</v>
      </c>
      <c r="O457">
        <v>59</v>
      </c>
      <c r="P457" t="s">
        <v>26</v>
      </c>
    </row>
    <row r="458" spans="1:16" x14ac:dyDescent="0.35">
      <c r="A458" s="3">
        <v>709</v>
      </c>
      <c r="B458" t="s">
        <v>565</v>
      </c>
      <c r="C458" t="s">
        <v>52</v>
      </c>
      <c r="D458" t="s">
        <v>566</v>
      </c>
      <c r="E458" t="s">
        <v>567</v>
      </c>
      <c r="F458" t="s">
        <v>567</v>
      </c>
      <c r="G458" t="s">
        <v>568</v>
      </c>
      <c r="H458" t="s">
        <v>333</v>
      </c>
      <c r="I458" t="s">
        <v>22</v>
      </c>
      <c r="J458" t="s">
        <v>38</v>
      </c>
      <c r="K458" t="s">
        <v>32</v>
      </c>
      <c r="L458">
        <v>4</v>
      </c>
      <c r="M458">
        <v>802</v>
      </c>
      <c r="N458" t="s">
        <v>591</v>
      </c>
      <c r="O458">
        <v>84</v>
      </c>
      <c r="P458" t="s">
        <v>182</v>
      </c>
    </row>
    <row r="459" spans="1:16" x14ac:dyDescent="0.35">
      <c r="A459" s="3">
        <v>710</v>
      </c>
      <c r="B459" t="s">
        <v>565</v>
      </c>
      <c r="C459" t="s">
        <v>52</v>
      </c>
      <c r="D459" t="s">
        <v>566</v>
      </c>
      <c r="E459" t="s">
        <v>567</v>
      </c>
      <c r="F459" t="s">
        <v>567</v>
      </c>
      <c r="G459" t="s">
        <v>568</v>
      </c>
      <c r="H459" t="s">
        <v>333</v>
      </c>
      <c r="I459" t="s">
        <v>22</v>
      </c>
      <c r="J459" t="s">
        <v>40</v>
      </c>
      <c r="K459" t="s">
        <v>41</v>
      </c>
      <c r="L459">
        <v>1</v>
      </c>
      <c r="M459">
        <v>810</v>
      </c>
      <c r="N459" t="s">
        <v>592</v>
      </c>
      <c r="O459">
        <v>87</v>
      </c>
      <c r="P459" t="s">
        <v>182</v>
      </c>
    </row>
    <row r="460" spans="1:16" x14ac:dyDescent="0.35">
      <c r="A460" s="3">
        <v>823</v>
      </c>
      <c r="B460" t="s">
        <v>683</v>
      </c>
      <c r="C460" t="s">
        <v>52</v>
      </c>
      <c r="D460" t="s">
        <v>684</v>
      </c>
      <c r="E460" t="s">
        <v>685</v>
      </c>
      <c r="F460" t="s">
        <v>685</v>
      </c>
      <c r="G460" t="s">
        <v>686</v>
      </c>
      <c r="H460" t="s">
        <v>21</v>
      </c>
      <c r="I460" t="s">
        <v>22</v>
      </c>
      <c r="J460" t="s">
        <v>71</v>
      </c>
      <c r="K460" t="s">
        <v>69</v>
      </c>
      <c r="L460">
        <v>2</v>
      </c>
      <c r="M460">
        <v>811</v>
      </c>
      <c r="N460" t="s">
        <v>692</v>
      </c>
      <c r="O460">
        <v>57</v>
      </c>
      <c r="P460" t="s">
        <v>177</v>
      </c>
    </row>
    <row r="461" spans="1:16" x14ac:dyDescent="0.35">
      <c r="A461" s="3">
        <v>567</v>
      </c>
      <c r="B461" t="s">
        <v>468</v>
      </c>
      <c r="C461" t="s">
        <v>52</v>
      </c>
      <c r="D461" t="s">
        <v>469</v>
      </c>
      <c r="E461" t="s">
        <v>470</v>
      </c>
      <c r="F461" t="s">
        <v>470</v>
      </c>
      <c r="G461" t="s">
        <v>471</v>
      </c>
      <c r="H461" t="s">
        <v>21</v>
      </c>
      <c r="I461" t="s">
        <v>22</v>
      </c>
      <c r="J461" t="s">
        <v>84</v>
      </c>
      <c r="K461" t="s">
        <v>78</v>
      </c>
      <c r="L461">
        <v>4</v>
      </c>
      <c r="M461">
        <v>821</v>
      </c>
      <c r="N461" t="s">
        <v>479</v>
      </c>
      <c r="O461">
        <v>67</v>
      </c>
      <c r="P461" t="s">
        <v>182</v>
      </c>
    </row>
    <row r="462" spans="1:16" x14ac:dyDescent="0.35">
      <c r="A462" s="3">
        <v>276</v>
      </c>
      <c r="B462" t="s">
        <v>224</v>
      </c>
      <c r="C462" t="s">
        <v>52</v>
      </c>
      <c r="D462" t="s">
        <v>225</v>
      </c>
      <c r="E462" t="s">
        <v>226</v>
      </c>
      <c r="F462" t="s">
        <v>226</v>
      </c>
      <c r="G462" t="s">
        <v>227</v>
      </c>
      <c r="H462" t="s">
        <v>228</v>
      </c>
      <c r="I462" t="s">
        <v>176</v>
      </c>
      <c r="J462" t="s">
        <v>91</v>
      </c>
      <c r="K462" t="s">
        <v>87</v>
      </c>
      <c r="L462">
        <v>3</v>
      </c>
      <c r="M462">
        <v>823</v>
      </c>
      <c r="N462" t="s">
        <v>243</v>
      </c>
      <c r="O462">
        <v>75</v>
      </c>
      <c r="P462" t="s">
        <v>26</v>
      </c>
    </row>
    <row r="463" spans="1:16" x14ac:dyDescent="0.35">
      <c r="A463" s="3">
        <v>691</v>
      </c>
      <c r="B463" t="s">
        <v>565</v>
      </c>
      <c r="C463" t="s">
        <v>52</v>
      </c>
      <c r="D463" t="s">
        <v>566</v>
      </c>
      <c r="E463" t="s">
        <v>567</v>
      </c>
      <c r="F463" t="s">
        <v>567</v>
      </c>
      <c r="G463" t="s">
        <v>568</v>
      </c>
      <c r="H463" t="s">
        <v>333</v>
      </c>
      <c r="I463" t="s">
        <v>22</v>
      </c>
      <c r="J463" t="s">
        <v>71</v>
      </c>
      <c r="K463" t="s">
        <v>69</v>
      </c>
      <c r="L463">
        <v>2</v>
      </c>
      <c r="M463">
        <v>828</v>
      </c>
      <c r="N463" t="s">
        <v>574</v>
      </c>
      <c r="O463">
        <v>58</v>
      </c>
      <c r="P463" t="s">
        <v>182</v>
      </c>
    </row>
    <row r="464" spans="1:16" x14ac:dyDescent="0.35">
      <c r="A464" s="3">
        <v>712</v>
      </c>
      <c r="B464" t="s">
        <v>565</v>
      </c>
      <c r="C464" t="s">
        <v>52</v>
      </c>
      <c r="D464" t="s">
        <v>566</v>
      </c>
      <c r="E464" t="s">
        <v>567</v>
      </c>
      <c r="F464" t="s">
        <v>567</v>
      </c>
      <c r="G464" t="s">
        <v>568</v>
      </c>
      <c r="H464" t="s">
        <v>333</v>
      </c>
      <c r="I464" t="s">
        <v>22</v>
      </c>
      <c r="J464" t="s">
        <v>45</v>
      </c>
      <c r="K464" t="s">
        <v>41</v>
      </c>
      <c r="L464">
        <v>3</v>
      </c>
      <c r="M464">
        <v>832</v>
      </c>
      <c r="N464" t="s">
        <v>594</v>
      </c>
      <c r="O464">
        <v>63</v>
      </c>
      <c r="P464" t="s">
        <v>182</v>
      </c>
    </row>
    <row r="465" spans="1:16" x14ac:dyDescent="0.35">
      <c r="A465" s="3">
        <v>470</v>
      </c>
      <c r="B465" t="s">
        <v>375</v>
      </c>
      <c r="C465" t="s">
        <v>52</v>
      </c>
      <c r="D465" t="s">
        <v>376</v>
      </c>
      <c r="E465" t="s">
        <v>377</v>
      </c>
      <c r="F465" t="s">
        <v>377</v>
      </c>
      <c r="G465" t="s">
        <v>378</v>
      </c>
      <c r="H465" t="s">
        <v>21</v>
      </c>
      <c r="I465" t="s">
        <v>22</v>
      </c>
      <c r="J465" t="s">
        <v>89</v>
      </c>
      <c r="K465" t="s">
        <v>87</v>
      </c>
      <c r="L465">
        <v>2</v>
      </c>
      <c r="M465">
        <v>833</v>
      </c>
      <c r="N465" t="s">
        <v>391</v>
      </c>
      <c r="O465">
        <v>85</v>
      </c>
      <c r="P465" t="s">
        <v>182</v>
      </c>
    </row>
    <row r="466" spans="1:16" x14ac:dyDescent="0.35">
      <c r="A466" s="3">
        <v>987</v>
      </c>
      <c r="B466" t="s">
        <v>757</v>
      </c>
      <c r="C466" t="s">
        <v>52</v>
      </c>
      <c r="D466" t="s">
        <v>758</v>
      </c>
      <c r="E466" t="s">
        <v>759</v>
      </c>
      <c r="F466" t="s">
        <v>759</v>
      </c>
      <c r="G466" t="s">
        <v>760</v>
      </c>
      <c r="H466" t="s">
        <v>228</v>
      </c>
      <c r="I466" t="s">
        <v>22</v>
      </c>
      <c r="J466" t="s">
        <v>57</v>
      </c>
      <c r="K466" t="s">
        <v>55</v>
      </c>
      <c r="L466">
        <v>3</v>
      </c>
      <c r="M466">
        <v>836</v>
      </c>
      <c r="N466" t="s">
        <v>25</v>
      </c>
      <c r="O466">
        <v>55</v>
      </c>
      <c r="P466" t="s">
        <v>182</v>
      </c>
    </row>
    <row r="467" spans="1:16" x14ac:dyDescent="0.35">
      <c r="A467" s="3">
        <v>688</v>
      </c>
      <c r="B467" t="s">
        <v>565</v>
      </c>
      <c r="C467" t="s">
        <v>52</v>
      </c>
      <c r="D467" t="s">
        <v>566</v>
      </c>
      <c r="E467" t="s">
        <v>567</v>
      </c>
      <c r="F467" t="s">
        <v>567</v>
      </c>
      <c r="G467" t="s">
        <v>568</v>
      </c>
      <c r="H467" t="s">
        <v>333</v>
      </c>
      <c r="I467" t="s">
        <v>22</v>
      </c>
      <c r="J467" t="s">
        <v>64</v>
      </c>
      <c r="K467" t="s">
        <v>60</v>
      </c>
      <c r="L467">
        <v>3</v>
      </c>
      <c r="M467">
        <v>844</v>
      </c>
      <c r="N467" t="s">
        <v>571</v>
      </c>
      <c r="O467">
        <v>55</v>
      </c>
      <c r="P467" t="s">
        <v>182</v>
      </c>
    </row>
    <row r="468" spans="1:16" x14ac:dyDescent="0.35">
      <c r="A468" s="3">
        <v>474</v>
      </c>
      <c r="B468" t="s">
        <v>375</v>
      </c>
      <c r="C468" t="s">
        <v>52</v>
      </c>
      <c r="D468" t="s">
        <v>376</v>
      </c>
      <c r="E468" t="s">
        <v>377</v>
      </c>
      <c r="F468" t="s">
        <v>377</v>
      </c>
      <c r="G468" t="s">
        <v>378</v>
      </c>
      <c r="H468" t="s">
        <v>21</v>
      </c>
      <c r="I468" t="s">
        <v>22</v>
      </c>
      <c r="J468" t="s">
        <v>28</v>
      </c>
      <c r="K468" t="s">
        <v>24</v>
      </c>
      <c r="L468">
        <v>2</v>
      </c>
      <c r="M468">
        <v>845</v>
      </c>
      <c r="N468" t="s">
        <v>105</v>
      </c>
      <c r="O468">
        <v>87</v>
      </c>
      <c r="P468" t="s">
        <v>182</v>
      </c>
    </row>
    <row r="469" spans="1:16" x14ac:dyDescent="0.35">
      <c r="A469" s="3">
        <v>571</v>
      </c>
      <c r="B469" t="s">
        <v>480</v>
      </c>
      <c r="C469" t="s">
        <v>52</v>
      </c>
      <c r="D469" t="s">
        <v>481</v>
      </c>
      <c r="E469" t="s">
        <v>482</v>
      </c>
      <c r="F469" t="s">
        <v>482</v>
      </c>
      <c r="G469" t="s">
        <v>483</v>
      </c>
      <c r="H469" t="s">
        <v>21</v>
      </c>
      <c r="I469" t="s">
        <v>22</v>
      </c>
      <c r="J469" t="s">
        <v>57</v>
      </c>
      <c r="K469" t="s">
        <v>55</v>
      </c>
      <c r="L469">
        <v>3</v>
      </c>
      <c r="M469">
        <v>845</v>
      </c>
      <c r="N469" t="s">
        <v>25</v>
      </c>
      <c r="O469">
        <v>56</v>
      </c>
      <c r="P469" t="s">
        <v>182</v>
      </c>
    </row>
    <row r="470" spans="1:16" x14ac:dyDescent="0.35">
      <c r="A470" s="3">
        <v>684</v>
      </c>
      <c r="B470" t="s">
        <v>565</v>
      </c>
      <c r="C470" t="s">
        <v>52</v>
      </c>
      <c r="D470" t="s">
        <v>566</v>
      </c>
      <c r="E470" t="s">
        <v>567</v>
      </c>
      <c r="F470" t="s">
        <v>567</v>
      </c>
      <c r="G470" t="s">
        <v>568</v>
      </c>
      <c r="H470" t="s">
        <v>333</v>
      </c>
      <c r="I470" t="s">
        <v>22</v>
      </c>
      <c r="J470" t="s">
        <v>57</v>
      </c>
      <c r="K470" t="s">
        <v>55</v>
      </c>
      <c r="L470">
        <v>3</v>
      </c>
      <c r="M470">
        <v>858</v>
      </c>
      <c r="N470" t="s">
        <v>25</v>
      </c>
      <c r="O470">
        <v>57</v>
      </c>
      <c r="P470" t="s">
        <v>182</v>
      </c>
    </row>
    <row r="471" spans="1:16" x14ac:dyDescent="0.35">
      <c r="A471" s="3">
        <v>615</v>
      </c>
      <c r="B471" t="s">
        <v>499</v>
      </c>
      <c r="C471" t="s">
        <v>52</v>
      </c>
      <c r="D471" t="s">
        <v>500</v>
      </c>
      <c r="E471" t="s">
        <v>501</v>
      </c>
      <c r="F471" t="s">
        <v>501</v>
      </c>
      <c r="G471" t="s">
        <v>502</v>
      </c>
      <c r="H471" t="s">
        <v>333</v>
      </c>
      <c r="I471" t="s">
        <v>22</v>
      </c>
      <c r="J471" t="s">
        <v>91</v>
      </c>
      <c r="K471" t="s">
        <v>87</v>
      </c>
      <c r="L471">
        <v>3</v>
      </c>
      <c r="M471">
        <v>871</v>
      </c>
      <c r="N471" t="s">
        <v>516</v>
      </c>
      <c r="O471">
        <v>78</v>
      </c>
      <c r="P471" t="s">
        <v>182</v>
      </c>
    </row>
    <row r="472" spans="1:16" x14ac:dyDescent="0.35">
      <c r="A472" s="3">
        <v>696</v>
      </c>
      <c r="B472" t="s">
        <v>565</v>
      </c>
      <c r="C472" t="s">
        <v>52</v>
      </c>
      <c r="D472" t="s">
        <v>566</v>
      </c>
      <c r="E472" t="s">
        <v>567</v>
      </c>
      <c r="F472" t="s">
        <v>567</v>
      </c>
      <c r="G472" t="s">
        <v>568</v>
      </c>
      <c r="H472" t="s">
        <v>333</v>
      </c>
      <c r="I472" t="s">
        <v>22</v>
      </c>
      <c r="J472" t="s">
        <v>82</v>
      </c>
      <c r="K472" t="s">
        <v>78</v>
      </c>
      <c r="L472">
        <v>3</v>
      </c>
      <c r="M472">
        <v>875</v>
      </c>
      <c r="N472" t="s">
        <v>578</v>
      </c>
      <c r="O472">
        <v>65</v>
      </c>
      <c r="P472" t="s">
        <v>182</v>
      </c>
    </row>
    <row r="473" spans="1:16" x14ac:dyDescent="0.35">
      <c r="A473" s="3">
        <v>893</v>
      </c>
      <c r="B473" t="s">
        <v>718</v>
      </c>
      <c r="C473" t="s">
        <v>52</v>
      </c>
      <c r="D473" t="s">
        <v>719</v>
      </c>
      <c r="E473" t="s">
        <v>720</v>
      </c>
      <c r="F473" t="s">
        <v>720</v>
      </c>
      <c r="G473" t="s">
        <v>718</v>
      </c>
      <c r="H473" t="s">
        <v>21</v>
      </c>
      <c r="I473" t="s">
        <v>22</v>
      </c>
      <c r="J473" t="s">
        <v>28</v>
      </c>
      <c r="K473" t="s">
        <v>24</v>
      </c>
      <c r="L473">
        <v>2</v>
      </c>
      <c r="M473">
        <v>879</v>
      </c>
      <c r="N473" t="s">
        <v>737</v>
      </c>
      <c r="O473">
        <v>88</v>
      </c>
      <c r="P473" t="s">
        <v>721</v>
      </c>
    </row>
    <row r="474" spans="1:16" x14ac:dyDescent="0.35">
      <c r="A474" s="3">
        <v>695</v>
      </c>
      <c r="B474" t="s">
        <v>565</v>
      </c>
      <c r="C474" t="s">
        <v>52</v>
      </c>
      <c r="D474" t="s">
        <v>566</v>
      </c>
      <c r="E474" t="s">
        <v>567</v>
      </c>
      <c r="F474" t="s">
        <v>567</v>
      </c>
      <c r="G474" t="s">
        <v>568</v>
      </c>
      <c r="H474" t="s">
        <v>333</v>
      </c>
      <c r="I474" t="s">
        <v>22</v>
      </c>
      <c r="J474" t="s">
        <v>80</v>
      </c>
      <c r="K474" t="s">
        <v>78</v>
      </c>
      <c r="L474">
        <v>2</v>
      </c>
      <c r="M474">
        <v>879</v>
      </c>
      <c r="N474" t="s">
        <v>577</v>
      </c>
      <c r="O474">
        <v>67</v>
      </c>
      <c r="P474" t="s">
        <v>182</v>
      </c>
    </row>
    <row r="475" spans="1:16" x14ac:dyDescent="0.35">
      <c r="A475" s="3">
        <v>608</v>
      </c>
      <c r="B475" t="s">
        <v>499</v>
      </c>
      <c r="C475" t="s">
        <v>52</v>
      </c>
      <c r="D475" t="s">
        <v>500</v>
      </c>
      <c r="E475" t="s">
        <v>501</v>
      </c>
      <c r="F475" t="s">
        <v>501</v>
      </c>
      <c r="G475" t="s">
        <v>502</v>
      </c>
      <c r="H475" t="s">
        <v>333</v>
      </c>
      <c r="I475" t="s">
        <v>22</v>
      </c>
      <c r="J475" t="s">
        <v>75</v>
      </c>
      <c r="K475" t="s">
        <v>69</v>
      </c>
      <c r="L475">
        <v>4</v>
      </c>
      <c r="M475">
        <v>891</v>
      </c>
      <c r="N475" t="s">
        <v>509</v>
      </c>
      <c r="O475">
        <v>63</v>
      </c>
      <c r="P475" t="s">
        <v>182</v>
      </c>
    </row>
    <row r="476" spans="1:16" x14ac:dyDescent="0.35">
      <c r="A476" s="3">
        <v>616</v>
      </c>
      <c r="B476" t="s">
        <v>499</v>
      </c>
      <c r="C476" t="s">
        <v>52</v>
      </c>
      <c r="D476" t="s">
        <v>500</v>
      </c>
      <c r="E476" t="s">
        <v>501</v>
      </c>
      <c r="F476" t="s">
        <v>501</v>
      </c>
      <c r="G476" t="s">
        <v>502</v>
      </c>
      <c r="H476" t="s">
        <v>333</v>
      </c>
      <c r="I476" t="s">
        <v>22</v>
      </c>
      <c r="J476" t="s">
        <v>93</v>
      </c>
      <c r="K476" t="s">
        <v>87</v>
      </c>
      <c r="L476">
        <v>4</v>
      </c>
      <c r="M476">
        <v>895</v>
      </c>
      <c r="N476" t="s">
        <v>249</v>
      </c>
      <c r="O476">
        <v>81</v>
      </c>
      <c r="P476" t="s">
        <v>182</v>
      </c>
    </row>
    <row r="477" spans="1:16" x14ac:dyDescent="0.35">
      <c r="A477" s="3">
        <v>583</v>
      </c>
      <c r="B477" t="s">
        <v>480</v>
      </c>
      <c r="C477" t="s">
        <v>52</v>
      </c>
      <c r="D477" t="s">
        <v>481</v>
      </c>
      <c r="E477" t="s">
        <v>482</v>
      </c>
      <c r="F477" t="s">
        <v>482</v>
      </c>
      <c r="G477" t="s">
        <v>483</v>
      </c>
      <c r="H477" t="s">
        <v>21</v>
      </c>
      <c r="I477" t="s">
        <v>22</v>
      </c>
      <c r="J477" t="s">
        <v>82</v>
      </c>
      <c r="K477" t="s">
        <v>78</v>
      </c>
      <c r="L477">
        <v>3</v>
      </c>
      <c r="M477">
        <v>911</v>
      </c>
      <c r="N477" t="s">
        <v>493</v>
      </c>
      <c r="O477">
        <v>68</v>
      </c>
      <c r="P477" t="s">
        <v>182</v>
      </c>
    </row>
    <row r="478" spans="1:16" x14ac:dyDescent="0.35">
      <c r="A478" s="3">
        <v>465</v>
      </c>
      <c r="B478" t="s">
        <v>375</v>
      </c>
      <c r="C478" t="s">
        <v>52</v>
      </c>
      <c r="D478" t="s">
        <v>376</v>
      </c>
      <c r="E478" t="s">
        <v>377</v>
      </c>
      <c r="F478" t="s">
        <v>377</v>
      </c>
      <c r="G478" t="s">
        <v>378</v>
      </c>
      <c r="H478" t="s">
        <v>21</v>
      </c>
      <c r="I478" t="s">
        <v>22</v>
      </c>
      <c r="J478" t="s">
        <v>77</v>
      </c>
      <c r="K478" t="s">
        <v>78</v>
      </c>
      <c r="L478">
        <v>1</v>
      </c>
      <c r="M478">
        <v>915</v>
      </c>
      <c r="N478" t="s">
        <v>387</v>
      </c>
      <c r="O478">
        <v>68</v>
      </c>
      <c r="P478" t="s">
        <v>182</v>
      </c>
    </row>
    <row r="479" spans="1:16" x14ac:dyDescent="0.35">
      <c r="A479" s="3">
        <v>614</v>
      </c>
      <c r="B479" t="s">
        <v>499</v>
      </c>
      <c r="C479" t="s">
        <v>52</v>
      </c>
      <c r="D479" t="s">
        <v>500</v>
      </c>
      <c r="E479" t="s">
        <v>501</v>
      </c>
      <c r="F479" t="s">
        <v>501</v>
      </c>
      <c r="G479" t="s">
        <v>502</v>
      </c>
      <c r="H479" t="s">
        <v>333</v>
      </c>
      <c r="I479" t="s">
        <v>22</v>
      </c>
      <c r="J479" t="s">
        <v>89</v>
      </c>
      <c r="K479" t="s">
        <v>87</v>
      </c>
      <c r="L479">
        <v>2</v>
      </c>
      <c r="M479">
        <v>920</v>
      </c>
      <c r="N479" t="s">
        <v>515</v>
      </c>
      <c r="O479">
        <v>83</v>
      </c>
      <c r="P479" t="s">
        <v>182</v>
      </c>
    </row>
    <row r="480" spans="1:16" x14ac:dyDescent="0.35">
      <c r="A480" s="3">
        <v>462</v>
      </c>
      <c r="B480" t="s">
        <v>375</v>
      </c>
      <c r="C480" t="s">
        <v>52</v>
      </c>
      <c r="D480" t="s">
        <v>376</v>
      </c>
      <c r="E480" t="s">
        <v>377</v>
      </c>
      <c r="F480" t="s">
        <v>377</v>
      </c>
      <c r="G480" t="s">
        <v>378</v>
      </c>
      <c r="H480" t="s">
        <v>21</v>
      </c>
      <c r="I480" t="s">
        <v>22</v>
      </c>
      <c r="J480" t="s">
        <v>71</v>
      </c>
      <c r="K480" t="s">
        <v>69</v>
      </c>
      <c r="L480">
        <v>2</v>
      </c>
      <c r="M480">
        <v>930</v>
      </c>
      <c r="N480" t="s">
        <v>384</v>
      </c>
      <c r="O480">
        <v>65</v>
      </c>
      <c r="P480" t="s">
        <v>182</v>
      </c>
    </row>
    <row r="481" spans="1:16" x14ac:dyDescent="0.35">
      <c r="A481" s="3">
        <v>610</v>
      </c>
      <c r="B481" t="s">
        <v>499</v>
      </c>
      <c r="C481" t="s">
        <v>52</v>
      </c>
      <c r="D481" t="s">
        <v>500</v>
      </c>
      <c r="E481" t="s">
        <v>501</v>
      </c>
      <c r="F481" t="s">
        <v>501</v>
      </c>
      <c r="G481" t="s">
        <v>502</v>
      </c>
      <c r="H481" t="s">
        <v>333</v>
      </c>
      <c r="I481" t="s">
        <v>22</v>
      </c>
      <c r="J481" t="s">
        <v>80</v>
      </c>
      <c r="K481" t="s">
        <v>78</v>
      </c>
      <c r="L481">
        <v>2</v>
      </c>
      <c r="M481">
        <v>932</v>
      </c>
      <c r="N481" t="s">
        <v>511</v>
      </c>
      <c r="O481">
        <v>69</v>
      </c>
      <c r="P481" t="s">
        <v>182</v>
      </c>
    </row>
    <row r="482" spans="1:16" x14ac:dyDescent="0.35">
      <c r="A482" s="3">
        <v>609</v>
      </c>
      <c r="B482" t="s">
        <v>499</v>
      </c>
      <c r="C482" t="s">
        <v>52</v>
      </c>
      <c r="D482" t="s">
        <v>500</v>
      </c>
      <c r="E482" t="s">
        <v>501</v>
      </c>
      <c r="F482" t="s">
        <v>501</v>
      </c>
      <c r="G482" t="s">
        <v>502</v>
      </c>
      <c r="H482" t="s">
        <v>333</v>
      </c>
      <c r="I482" t="s">
        <v>22</v>
      </c>
      <c r="J482" t="s">
        <v>77</v>
      </c>
      <c r="K482" t="s">
        <v>78</v>
      </c>
      <c r="L482">
        <v>1</v>
      </c>
      <c r="M482">
        <v>934</v>
      </c>
      <c r="N482" t="s">
        <v>510</v>
      </c>
      <c r="O482">
        <v>70</v>
      </c>
      <c r="P482" t="s">
        <v>182</v>
      </c>
    </row>
    <row r="483" spans="1:16" x14ac:dyDescent="0.35">
      <c r="A483" s="3">
        <v>169</v>
      </c>
      <c r="B483" t="s">
        <v>193</v>
      </c>
      <c r="C483" t="s">
        <v>52</v>
      </c>
      <c r="D483" t="s">
        <v>194</v>
      </c>
      <c r="E483" t="s">
        <v>195</v>
      </c>
      <c r="F483" t="s">
        <v>195</v>
      </c>
      <c r="G483" t="s">
        <v>196</v>
      </c>
      <c r="H483" t="s">
        <v>175</v>
      </c>
      <c r="I483" t="s">
        <v>176</v>
      </c>
      <c r="J483" t="s">
        <v>73</v>
      </c>
      <c r="K483" t="s">
        <v>69</v>
      </c>
      <c r="L483">
        <v>3</v>
      </c>
      <c r="M483">
        <v>934</v>
      </c>
      <c r="N483" t="s">
        <v>202</v>
      </c>
      <c r="O483">
        <v>66</v>
      </c>
      <c r="P483" t="s">
        <v>197</v>
      </c>
    </row>
    <row r="484" spans="1:16" x14ac:dyDescent="0.35">
      <c r="A484" s="3">
        <v>683</v>
      </c>
      <c r="B484" t="s">
        <v>565</v>
      </c>
      <c r="C484" t="s">
        <v>52</v>
      </c>
      <c r="D484" t="s">
        <v>566</v>
      </c>
      <c r="E484" t="s">
        <v>567</v>
      </c>
      <c r="F484" t="s">
        <v>567</v>
      </c>
      <c r="G484" t="s">
        <v>568</v>
      </c>
      <c r="H484" t="s">
        <v>333</v>
      </c>
      <c r="I484" t="s">
        <v>22</v>
      </c>
      <c r="J484" t="s">
        <v>56</v>
      </c>
      <c r="K484" t="s">
        <v>55</v>
      </c>
      <c r="L484">
        <v>2</v>
      </c>
      <c r="M484">
        <v>938</v>
      </c>
      <c r="N484" t="s">
        <v>25</v>
      </c>
      <c r="O484">
        <v>63</v>
      </c>
      <c r="P484" t="s">
        <v>182</v>
      </c>
    </row>
    <row r="485" spans="1:16" x14ac:dyDescent="0.35">
      <c r="A485" s="3">
        <v>584</v>
      </c>
      <c r="B485" t="s">
        <v>480</v>
      </c>
      <c r="C485" t="s">
        <v>52</v>
      </c>
      <c r="D485" t="s">
        <v>481</v>
      </c>
      <c r="E485" t="s">
        <v>482</v>
      </c>
      <c r="F485" t="s">
        <v>482</v>
      </c>
      <c r="G485" t="s">
        <v>483</v>
      </c>
      <c r="H485" t="s">
        <v>21</v>
      </c>
      <c r="I485" t="s">
        <v>22</v>
      </c>
      <c r="J485" t="s">
        <v>84</v>
      </c>
      <c r="K485" t="s">
        <v>78</v>
      </c>
      <c r="L485">
        <v>4</v>
      </c>
      <c r="M485">
        <v>939</v>
      </c>
      <c r="N485" t="s">
        <v>494</v>
      </c>
      <c r="O485">
        <v>70</v>
      </c>
      <c r="P485" t="s">
        <v>182</v>
      </c>
    </row>
    <row r="486" spans="1:16" x14ac:dyDescent="0.35">
      <c r="A486" s="3">
        <v>607</v>
      </c>
      <c r="B486" t="s">
        <v>499</v>
      </c>
      <c r="C486" t="s">
        <v>52</v>
      </c>
      <c r="D486" t="s">
        <v>500</v>
      </c>
      <c r="E486" t="s">
        <v>501</v>
      </c>
      <c r="F486" t="s">
        <v>501</v>
      </c>
      <c r="G486" t="s">
        <v>502</v>
      </c>
      <c r="H486" t="s">
        <v>333</v>
      </c>
      <c r="I486" t="s">
        <v>22</v>
      </c>
      <c r="J486" t="s">
        <v>73</v>
      </c>
      <c r="K486" t="s">
        <v>69</v>
      </c>
      <c r="L486">
        <v>3</v>
      </c>
      <c r="M486">
        <v>941</v>
      </c>
      <c r="N486" t="s">
        <v>132</v>
      </c>
      <c r="O486">
        <v>66</v>
      </c>
      <c r="P486" t="s">
        <v>182</v>
      </c>
    </row>
    <row r="487" spans="1:16" x14ac:dyDescent="0.35">
      <c r="A487" s="3">
        <v>612</v>
      </c>
      <c r="B487" t="s">
        <v>499</v>
      </c>
      <c r="C487" t="s">
        <v>52</v>
      </c>
      <c r="D487" t="s">
        <v>500</v>
      </c>
      <c r="E487" t="s">
        <v>501</v>
      </c>
      <c r="F487" t="s">
        <v>501</v>
      </c>
      <c r="G487" t="s">
        <v>502</v>
      </c>
      <c r="H487" t="s">
        <v>333</v>
      </c>
      <c r="I487" t="s">
        <v>22</v>
      </c>
      <c r="J487" t="s">
        <v>84</v>
      </c>
      <c r="K487" t="s">
        <v>78</v>
      </c>
      <c r="L487">
        <v>4</v>
      </c>
      <c r="M487">
        <v>955</v>
      </c>
      <c r="N487" t="s">
        <v>513</v>
      </c>
      <c r="O487">
        <v>71</v>
      </c>
      <c r="P487" t="s">
        <v>182</v>
      </c>
    </row>
    <row r="488" spans="1:16" x14ac:dyDescent="0.35">
      <c r="A488" s="3">
        <v>599</v>
      </c>
      <c r="B488" t="s">
        <v>499</v>
      </c>
      <c r="C488" t="s">
        <v>52</v>
      </c>
      <c r="D488" t="s">
        <v>500</v>
      </c>
      <c r="E488" t="s">
        <v>501</v>
      </c>
      <c r="F488" t="s">
        <v>501</v>
      </c>
      <c r="G488" t="s">
        <v>502</v>
      </c>
      <c r="H488" t="s">
        <v>333</v>
      </c>
      <c r="I488" t="s">
        <v>22</v>
      </c>
      <c r="J488" t="s">
        <v>57</v>
      </c>
      <c r="K488" t="s">
        <v>55</v>
      </c>
      <c r="L488">
        <v>3</v>
      </c>
      <c r="M488">
        <v>957</v>
      </c>
      <c r="N488" t="s">
        <v>25</v>
      </c>
      <c r="O488">
        <v>63</v>
      </c>
      <c r="P488" t="s">
        <v>182</v>
      </c>
    </row>
    <row r="489" spans="1:16" x14ac:dyDescent="0.35">
      <c r="A489" s="3">
        <v>1009</v>
      </c>
      <c r="B489" t="s">
        <v>757</v>
      </c>
      <c r="C489" t="s">
        <v>52</v>
      </c>
      <c r="D489" t="s">
        <v>758</v>
      </c>
      <c r="E489" t="s">
        <v>759</v>
      </c>
      <c r="F489" t="s">
        <v>759</v>
      </c>
      <c r="G489" t="s">
        <v>760</v>
      </c>
      <c r="H489" t="s">
        <v>228</v>
      </c>
      <c r="I489" t="s">
        <v>22</v>
      </c>
      <c r="J489" t="s">
        <v>31</v>
      </c>
      <c r="K489" t="s">
        <v>32</v>
      </c>
      <c r="L489">
        <v>1</v>
      </c>
      <c r="M489">
        <v>969</v>
      </c>
      <c r="N489" t="s">
        <v>670</v>
      </c>
      <c r="O489">
        <v>146</v>
      </c>
      <c r="P489" t="s">
        <v>182</v>
      </c>
    </row>
    <row r="490" spans="1:16" x14ac:dyDescent="0.35">
      <c r="A490" s="3">
        <v>613</v>
      </c>
      <c r="B490" t="s">
        <v>499</v>
      </c>
      <c r="C490" t="s">
        <v>52</v>
      </c>
      <c r="D490" t="s">
        <v>500</v>
      </c>
      <c r="E490" t="s">
        <v>501</v>
      </c>
      <c r="F490" t="s">
        <v>501</v>
      </c>
      <c r="G490" t="s">
        <v>502</v>
      </c>
      <c r="H490" t="s">
        <v>333</v>
      </c>
      <c r="I490" t="s">
        <v>22</v>
      </c>
      <c r="J490" t="s">
        <v>86</v>
      </c>
      <c r="K490" t="s">
        <v>87</v>
      </c>
      <c r="L490">
        <v>1</v>
      </c>
      <c r="M490">
        <v>969</v>
      </c>
      <c r="N490" t="s">
        <v>514</v>
      </c>
      <c r="O490">
        <v>86</v>
      </c>
      <c r="P490" t="s">
        <v>182</v>
      </c>
    </row>
    <row r="491" spans="1:16" x14ac:dyDescent="0.35">
      <c r="A491" s="3">
        <v>707</v>
      </c>
      <c r="B491" t="s">
        <v>565</v>
      </c>
      <c r="C491" t="s">
        <v>52</v>
      </c>
      <c r="D491" t="s">
        <v>566</v>
      </c>
      <c r="E491" t="s">
        <v>567</v>
      </c>
      <c r="F491" t="s">
        <v>567</v>
      </c>
      <c r="G491" t="s">
        <v>568</v>
      </c>
      <c r="H491" t="s">
        <v>333</v>
      </c>
      <c r="I491" t="s">
        <v>22</v>
      </c>
      <c r="J491" t="s">
        <v>34</v>
      </c>
      <c r="K491" t="s">
        <v>32</v>
      </c>
      <c r="L491">
        <v>2</v>
      </c>
      <c r="M491">
        <v>975</v>
      </c>
      <c r="N491" t="s">
        <v>589</v>
      </c>
      <c r="O491">
        <v>101</v>
      </c>
      <c r="P491" t="s">
        <v>182</v>
      </c>
    </row>
    <row r="492" spans="1:16" x14ac:dyDescent="0.35">
      <c r="A492" s="3">
        <v>600</v>
      </c>
      <c r="B492" t="s">
        <v>499</v>
      </c>
      <c r="C492" t="s">
        <v>52</v>
      </c>
      <c r="D492" t="s">
        <v>500</v>
      </c>
      <c r="E492" t="s">
        <v>501</v>
      </c>
      <c r="F492" t="s">
        <v>501</v>
      </c>
      <c r="G492" t="s">
        <v>502</v>
      </c>
      <c r="H492" t="s">
        <v>333</v>
      </c>
      <c r="I492" t="s">
        <v>22</v>
      </c>
      <c r="J492" t="s">
        <v>58</v>
      </c>
      <c r="K492" t="s">
        <v>55</v>
      </c>
      <c r="L492">
        <v>4</v>
      </c>
      <c r="M492">
        <v>991</v>
      </c>
      <c r="N492" t="s">
        <v>25</v>
      </c>
      <c r="O492">
        <v>66</v>
      </c>
      <c r="P492" t="s">
        <v>182</v>
      </c>
    </row>
    <row r="493" spans="1:16" x14ac:dyDescent="0.35">
      <c r="A493" s="3">
        <v>991</v>
      </c>
      <c r="B493" t="s">
        <v>757</v>
      </c>
      <c r="C493" t="s">
        <v>52</v>
      </c>
      <c r="D493" t="s">
        <v>758</v>
      </c>
      <c r="E493" t="s">
        <v>759</v>
      </c>
      <c r="F493" t="s">
        <v>759</v>
      </c>
      <c r="G493" t="s">
        <v>760</v>
      </c>
      <c r="H493" t="s">
        <v>228</v>
      </c>
      <c r="I493" t="s">
        <v>22</v>
      </c>
      <c r="J493" t="s">
        <v>64</v>
      </c>
      <c r="K493" t="s">
        <v>60</v>
      </c>
      <c r="L493">
        <v>3</v>
      </c>
      <c r="M493">
        <v>993</v>
      </c>
      <c r="N493" t="s">
        <v>763</v>
      </c>
      <c r="O493">
        <v>64</v>
      </c>
      <c r="P493" t="s">
        <v>182</v>
      </c>
    </row>
    <row r="494" spans="1:16" x14ac:dyDescent="0.35">
      <c r="A494" s="3">
        <v>598</v>
      </c>
      <c r="B494" t="s">
        <v>499</v>
      </c>
      <c r="C494" t="s">
        <v>52</v>
      </c>
      <c r="D494" t="s">
        <v>500</v>
      </c>
      <c r="E494" t="s">
        <v>501</v>
      </c>
      <c r="F494" t="s">
        <v>501</v>
      </c>
      <c r="G494" t="s">
        <v>502</v>
      </c>
      <c r="H494" t="s">
        <v>333</v>
      </c>
      <c r="I494" t="s">
        <v>22</v>
      </c>
      <c r="J494" t="s">
        <v>56</v>
      </c>
      <c r="K494" t="s">
        <v>55</v>
      </c>
      <c r="L494">
        <v>2</v>
      </c>
      <c r="M494">
        <v>1000</v>
      </c>
      <c r="N494" t="s">
        <v>25</v>
      </c>
      <c r="O494">
        <v>66</v>
      </c>
      <c r="P494" t="s">
        <v>182</v>
      </c>
    </row>
    <row r="495" spans="1:16" x14ac:dyDescent="0.35">
      <c r="A495" s="3">
        <v>602</v>
      </c>
      <c r="B495" t="s">
        <v>499</v>
      </c>
      <c r="C495" t="s">
        <v>52</v>
      </c>
      <c r="D495" t="s">
        <v>500</v>
      </c>
      <c r="E495" t="s">
        <v>501</v>
      </c>
      <c r="F495" t="s">
        <v>501</v>
      </c>
      <c r="G495" t="s">
        <v>502</v>
      </c>
      <c r="H495" t="s">
        <v>333</v>
      </c>
      <c r="I495" t="s">
        <v>22</v>
      </c>
      <c r="J495" t="s">
        <v>62</v>
      </c>
      <c r="K495" t="s">
        <v>60</v>
      </c>
      <c r="L495">
        <v>2</v>
      </c>
      <c r="M495">
        <v>1001</v>
      </c>
      <c r="N495" t="s">
        <v>504</v>
      </c>
      <c r="O495">
        <v>65</v>
      </c>
      <c r="P495" t="s">
        <v>182</v>
      </c>
    </row>
    <row r="496" spans="1:16" x14ac:dyDescent="0.35">
      <c r="A496" s="3">
        <v>578</v>
      </c>
      <c r="B496" t="s">
        <v>480</v>
      </c>
      <c r="C496" t="s">
        <v>52</v>
      </c>
      <c r="D496" t="s">
        <v>481</v>
      </c>
      <c r="E496" t="s">
        <v>482</v>
      </c>
      <c r="F496" t="s">
        <v>482</v>
      </c>
      <c r="G496" t="s">
        <v>483</v>
      </c>
      <c r="H496" t="s">
        <v>21</v>
      </c>
      <c r="I496" t="s">
        <v>22</v>
      </c>
      <c r="J496" t="s">
        <v>71</v>
      </c>
      <c r="K496" t="s">
        <v>69</v>
      </c>
      <c r="L496">
        <v>2</v>
      </c>
      <c r="M496">
        <v>1002</v>
      </c>
      <c r="N496" t="s">
        <v>489</v>
      </c>
      <c r="O496">
        <v>69</v>
      </c>
      <c r="P496" t="s">
        <v>182</v>
      </c>
    </row>
    <row r="497" spans="1:16" x14ac:dyDescent="0.35">
      <c r="A497" s="3">
        <v>603</v>
      </c>
      <c r="B497" t="s">
        <v>499</v>
      </c>
      <c r="C497" t="s">
        <v>52</v>
      </c>
      <c r="D497" t="s">
        <v>500</v>
      </c>
      <c r="E497" t="s">
        <v>501</v>
      </c>
      <c r="F497" t="s">
        <v>501</v>
      </c>
      <c r="G497" t="s">
        <v>502</v>
      </c>
      <c r="H497" t="s">
        <v>333</v>
      </c>
      <c r="I497" t="s">
        <v>22</v>
      </c>
      <c r="J497" t="s">
        <v>64</v>
      </c>
      <c r="K497" t="s">
        <v>60</v>
      </c>
      <c r="L497">
        <v>3</v>
      </c>
      <c r="M497">
        <v>1002</v>
      </c>
      <c r="N497" t="s">
        <v>505</v>
      </c>
      <c r="O497">
        <v>64</v>
      </c>
      <c r="P497" t="s">
        <v>182</v>
      </c>
    </row>
    <row r="498" spans="1:16" x14ac:dyDescent="0.35">
      <c r="A498" s="3">
        <v>572</v>
      </c>
      <c r="B498" t="s">
        <v>480</v>
      </c>
      <c r="C498" t="s">
        <v>52</v>
      </c>
      <c r="D498" t="s">
        <v>481</v>
      </c>
      <c r="E498" t="s">
        <v>482</v>
      </c>
      <c r="F498" t="s">
        <v>482</v>
      </c>
      <c r="G498" t="s">
        <v>483</v>
      </c>
      <c r="H498" t="s">
        <v>21</v>
      </c>
      <c r="I498" t="s">
        <v>22</v>
      </c>
      <c r="J498" t="s">
        <v>58</v>
      </c>
      <c r="K498" t="s">
        <v>55</v>
      </c>
      <c r="L498">
        <v>4</v>
      </c>
      <c r="M498">
        <v>1006</v>
      </c>
      <c r="N498" t="s">
        <v>25</v>
      </c>
      <c r="O498">
        <v>66</v>
      </c>
      <c r="P498" t="s">
        <v>182</v>
      </c>
    </row>
    <row r="499" spans="1:16" x14ac:dyDescent="0.35">
      <c r="A499" s="3">
        <v>706</v>
      </c>
      <c r="B499" t="s">
        <v>565</v>
      </c>
      <c r="C499" t="s">
        <v>52</v>
      </c>
      <c r="D499" t="s">
        <v>566</v>
      </c>
      <c r="E499" t="s">
        <v>567</v>
      </c>
      <c r="F499" t="s">
        <v>567</v>
      </c>
      <c r="G499" t="s">
        <v>568</v>
      </c>
      <c r="H499" t="s">
        <v>333</v>
      </c>
      <c r="I499" t="s">
        <v>22</v>
      </c>
      <c r="J499" t="s">
        <v>31</v>
      </c>
      <c r="K499" t="s">
        <v>32</v>
      </c>
      <c r="L499">
        <v>1</v>
      </c>
      <c r="M499">
        <v>1014</v>
      </c>
      <c r="N499" t="s">
        <v>588</v>
      </c>
      <c r="O499">
        <v>104</v>
      </c>
      <c r="P499" t="s">
        <v>182</v>
      </c>
    </row>
    <row r="500" spans="1:16" x14ac:dyDescent="0.35">
      <c r="A500" s="3">
        <v>597</v>
      </c>
      <c r="B500" t="s">
        <v>499</v>
      </c>
      <c r="C500" t="s">
        <v>52</v>
      </c>
      <c r="D500" t="s">
        <v>500</v>
      </c>
      <c r="E500" t="s">
        <v>501</v>
      </c>
      <c r="F500" t="s">
        <v>501</v>
      </c>
      <c r="G500" t="s">
        <v>502</v>
      </c>
      <c r="H500" t="s">
        <v>333</v>
      </c>
      <c r="I500" t="s">
        <v>22</v>
      </c>
      <c r="J500" t="s">
        <v>54</v>
      </c>
      <c r="K500" t="s">
        <v>55</v>
      </c>
      <c r="L500">
        <v>1</v>
      </c>
      <c r="M500">
        <v>1016</v>
      </c>
      <c r="N500" t="s">
        <v>25</v>
      </c>
      <c r="O500">
        <v>67</v>
      </c>
      <c r="P500" t="s">
        <v>182</v>
      </c>
    </row>
    <row r="501" spans="1:16" x14ac:dyDescent="0.35">
      <c r="A501" s="3">
        <v>629</v>
      </c>
      <c r="B501" t="s">
        <v>499</v>
      </c>
      <c r="C501" t="s">
        <v>52</v>
      </c>
      <c r="D501" t="s">
        <v>500</v>
      </c>
      <c r="E501" t="s">
        <v>501</v>
      </c>
      <c r="F501" t="s">
        <v>501</v>
      </c>
      <c r="G501" t="s">
        <v>502</v>
      </c>
      <c r="H501" t="s">
        <v>333</v>
      </c>
      <c r="I501" t="s">
        <v>22</v>
      </c>
      <c r="J501" t="s">
        <v>49</v>
      </c>
      <c r="K501" t="s">
        <v>50</v>
      </c>
      <c r="L501">
        <v>1</v>
      </c>
      <c r="M501">
        <v>1018</v>
      </c>
      <c r="N501" t="s">
        <v>528</v>
      </c>
      <c r="O501">
        <v>76</v>
      </c>
      <c r="P501" t="s">
        <v>182</v>
      </c>
    </row>
    <row r="502" spans="1:16" x14ac:dyDescent="0.35">
      <c r="A502" s="3">
        <v>992</v>
      </c>
      <c r="B502" t="s">
        <v>757</v>
      </c>
      <c r="C502" t="s">
        <v>52</v>
      </c>
      <c r="D502" t="s">
        <v>758</v>
      </c>
      <c r="E502" t="s">
        <v>759</v>
      </c>
      <c r="F502" t="s">
        <v>759</v>
      </c>
      <c r="G502" t="s">
        <v>760</v>
      </c>
      <c r="H502" t="s">
        <v>228</v>
      </c>
      <c r="I502" t="s">
        <v>22</v>
      </c>
      <c r="J502" t="s">
        <v>66</v>
      </c>
      <c r="K502" t="s">
        <v>60</v>
      </c>
      <c r="L502">
        <v>4</v>
      </c>
      <c r="M502">
        <v>1019</v>
      </c>
      <c r="N502" t="s">
        <v>764</v>
      </c>
      <c r="O502">
        <v>65</v>
      </c>
      <c r="P502" t="s">
        <v>182</v>
      </c>
    </row>
    <row r="503" spans="1:16" x14ac:dyDescent="0.35">
      <c r="A503" s="3">
        <v>168</v>
      </c>
      <c r="B503" t="s">
        <v>193</v>
      </c>
      <c r="C503" t="s">
        <v>52</v>
      </c>
      <c r="D503" t="s">
        <v>194</v>
      </c>
      <c r="E503" t="s">
        <v>195</v>
      </c>
      <c r="F503" t="s">
        <v>195</v>
      </c>
      <c r="G503" t="s">
        <v>196</v>
      </c>
      <c r="H503" t="s">
        <v>175</v>
      </c>
      <c r="I503" t="s">
        <v>176</v>
      </c>
      <c r="J503" t="s">
        <v>71</v>
      </c>
      <c r="K503" t="s">
        <v>69</v>
      </c>
      <c r="L503">
        <v>2</v>
      </c>
      <c r="M503">
        <v>1027</v>
      </c>
      <c r="N503" t="s">
        <v>25</v>
      </c>
      <c r="O503">
        <v>71</v>
      </c>
      <c r="P503" t="s">
        <v>197</v>
      </c>
    </row>
    <row r="504" spans="1:16" x14ac:dyDescent="0.35">
      <c r="A504" s="3">
        <v>804</v>
      </c>
      <c r="B504" t="s">
        <v>652</v>
      </c>
      <c r="C504" t="s">
        <v>52</v>
      </c>
      <c r="D504" t="s">
        <v>653</v>
      </c>
      <c r="E504" t="s">
        <v>654</v>
      </c>
      <c r="F504" t="s">
        <v>654</v>
      </c>
      <c r="G504" t="s">
        <v>655</v>
      </c>
      <c r="H504" t="s">
        <v>21</v>
      </c>
      <c r="I504" t="s">
        <v>22</v>
      </c>
      <c r="J504" t="s">
        <v>30</v>
      </c>
      <c r="K504" t="s">
        <v>24</v>
      </c>
      <c r="L504">
        <v>4</v>
      </c>
      <c r="M504">
        <v>1029</v>
      </c>
      <c r="N504" t="s">
        <v>673</v>
      </c>
      <c r="O504">
        <v>103</v>
      </c>
      <c r="P504" t="s">
        <v>197</v>
      </c>
    </row>
    <row r="505" spans="1:16" x14ac:dyDescent="0.35">
      <c r="A505" s="3">
        <v>601</v>
      </c>
      <c r="B505" t="s">
        <v>499</v>
      </c>
      <c r="C505" t="s">
        <v>52</v>
      </c>
      <c r="D505" t="s">
        <v>500</v>
      </c>
      <c r="E505" t="s">
        <v>501</v>
      </c>
      <c r="F505" t="s">
        <v>501</v>
      </c>
      <c r="G505" t="s">
        <v>502</v>
      </c>
      <c r="H505" t="s">
        <v>333</v>
      </c>
      <c r="I505" t="s">
        <v>22</v>
      </c>
      <c r="J505" t="s">
        <v>59</v>
      </c>
      <c r="K505" t="s">
        <v>60</v>
      </c>
      <c r="L505">
        <v>1</v>
      </c>
      <c r="M505">
        <v>1032</v>
      </c>
      <c r="N505" t="s">
        <v>503</v>
      </c>
      <c r="O505">
        <v>66</v>
      </c>
      <c r="P505" t="s">
        <v>182</v>
      </c>
    </row>
    <row r="506" spans="1:16" x14ac:dyDescent="0.35">
      <c r="A506" s="3">
        <v>708</v>
      </c>
      <c r="B506" t="s">
        <v>565</v>
      </c>
      <c r="C506" t="s">
        <v>52</v>
      </c>
      <c r="D506" t="s">
        <v>566</v>
      </c>
      <c r="E506" t="s">
        <v>567</v>
      </c>
      <c r="F506" t="s">
        <v>567</v>
      </c>
      <c r="G506" t="s">
        <v>568</v>
      </c>
      <c r="H506" t="s">
        <v>333</v>
      </c>
      <c r="I506" t="s">
        <v>22</v>
      </c>
      <c r="J506" t="s">
        <v>36</v>
      </c>
      <c r="K506" t="s">
        <v>32</v>
      </c>
      <c r="L506">
        <v>3</v>
      </c>
      <c r="M506">
        <v>1041</v>
      </c>
      <c r="N506" t="s">
        <v>590</v>
      </c>
      <c r="O506">
        <v>106</v>
      </c>
      <c r="P506" t="s">
        <v>182</v>
      </c>
    </row>
    <row r="507" spans="1:16" x14ac:dyDescent="0.35">
      <c r="A507" s="3">
        <v>606</v>
      </c>
      <c r="B507" t="s">
        <v>499</v>
      </c>
      <c r="C507" t="s">
        <v>52</v>
      </c>
      <c r="D507" t="s">
        <v>500</v>
      </c>
      <c r="E507" t="s">
        <v>501</v>
      </c>
      <c r="F507" t="s">
        <v>501</v>
      </c>
      <c r="G507" t="s">
        <v>502</v>
      </c>
      <c r="H507" t="s">
        <v>333</v>
      </c>
      <c r="I507" t="s">
        <v>22</v>
      </c>
      <c r="J507" t="s">
        <v>71</v>
      </c>
      <c r="K507" t="s">
        <v>69</v>
      </c>
      <c r="L507">
        <v>2</v>
      </c>
      <c r="M507">
        <v>1064</v>
      </c>
      <c r="N507" t="s">
        <v>508</v>
      </c>
      <c r="O507">
        <v>74</v>
      </c>
      <c r="P507" t="s">
        <v>182</v>
      </c>
    </row>
    <row r="508" spans="1:16" x14ac:dyDescent="0.35">
      <c r="A508" s="3">
        <v>814</v>
      </c>
      <c r="B508" t="s">
        <v>683</v>
      </c>
      <c r="C508" t="s">
        <v>52</v>
      </c>
      <c r="D508" t="s">
        <v>684</v>
      </c>
      <c r="E508" t="s">
        <v>685</v>
      </c>
      <c r="F508" t="s">
        <v>685</v>
      </c>
      <c r="G508" t="s">
        <v>686</v>
      </c>
      <c r="H508" t="s">
        <v>21</v>
      </c>
      <c r="I508" t="s">
        <v>22</v>
      </c>
      <c r="J508" t="s">
        <v>54</v>
      </c>
      <c r="K508" t="s">
        <v>55</v>
      </c>
      <c r="L508">
        <v>1</v>
      </c>
      <c r="M508">
        <v>1066</v>
      </c>
      <c r="N508" t="s">
        <v>25</v>
      </c>
      <c r="O508">
        <v>70</v>
      </c>
      <c r="P508" t="s">
        <v>177</v>
      </c>
    </row>
    <row r="509" spans="1:16" x14ac:dyDescent="0.35">
      <c r="A509" s="3">
        <v>993</v>
      </c>
      <c r="B509" t="s">
        <v>757</v>
      </c>
      <c r="C509" t="s">
        <v>52</v>
      </c>
      <c r="D509" t="s">
        <v>758</v>
      </c>
      <c r="E509" t="s">
        <v>759</v>
      </c>
      <c r="F509" t="s">
        <v>759</v>
      </c>
      <c r="G509" t="s">
        <v>760</v>
      </c>
      <c r="H509" t="s">
        <v>228</v>
      </c>
      <c r="I509" t="s">
        <v>22</v>
      </c>
      <c r="J509" t="s">
        <v>68</v>
      </c>
      <c r="K509" t="s">
        <v>69</v>
      </c>
      <c r="L509">
        <v>1</v>
      </c>
      <c r="M509">
        <v>1087</v>
      </c>
      <c r="N509" t="s">
        <v>765</v>
      </c>
      <c r="O509">
        <v>76</v>
      </c>
      <c r="P509" t="s">
        <v>182</v>
      </c>
    </row>
    <row r="510" spans="1:16" x14ac:dyDescent="0.35">
      <c r="A510" s="3">
        <v>997</v>
      </c>
      <c r="B510" t="s">
        <v>757</v>
      </c>
      <c r="C510" t="s">
        <v>52</v>
      </c>
      <c r="D510" t="s">
        <v>758</v>
      </c>
      <c r="E510" t="s">
        <v>759</v>
      </c>
      <c r="F510" t="s">
        <v>759</v>
      </c>
      <c r="G510" t="s">
        <v>760</v>
      </c>
      <c r="H510" t="s">
        <v>228</v>
      </c>
      <c r="I510" t="s">
        <v>22</v>
      </c>
      <c r="J510" t="s">
        <v>77</v>
      </c>
      <c r="K510" t="s">
        <v>78</v>
      </c>
      <c r="L510">
        <v>1</v>
      </c>
      <c r="M510">
        <v>1100</v>
      </c>
      <c r="N510" t="s">
        <v>768</v>
      </c>
      <c r="O510">
        <v>81</v>
      </c>
      <c r="P510" t="s">
        <v>182</v>
      </c>
    </row>
    <row r="511" spans="1:16" x14ac:dyDescent="0.35">
      <c r="A511" s="3">
        <v>813</v>
      </c>
      <c r="B511" t="s">
        <v>652</v>
      </c>
      <c r="C511" t="s">
        <v>52</v>
      </c>
      <c r="D511" t="s">
        <v>653</v>
      </c>
      <c r="E511" t="s">
        <v>654</v>
      </c>
      <c r="F511" t="s">
        <v>654</v>
      </c>
      <c r="G511" t="s">
        <v>655</v>
      </c>
      <c r="H511" t="s">
        <v>21</v>
      </c>
      <c r="I511" t="s">
        <v>22</v>
      </c>
      <c r="J511" t="s">
        <v>49</v>
      </c>
      <c r="K511" t="s">
        <v>50</v>
      </c>
      <c r="L511">
        <v>1</v>
      </c>
      <c r="M511">
        <v>1102</v>
      </c>
      <c r="N511" t="s">
        <v>682</v>
      </c>
      <c r="O511">
        <v>93</v>
      </c>
      <c r="P511" t="s">
        <v>197</v>
      </c>
    </row>
    <row r="512" spans="1:16" x14ac:dyDescent="0.35">
      <c r="A512" s="3">
        <v>605</v>
      </c>
      <c r="B512" t="s">
        <v>499</v>
      </c>
      <c r="C512" t="s">
        <v>52</v>
      </c>
      <c r="D512" t="s">
        <v>500</v>
      </c>
      <c r="E512" t="s">
        <v>501</v>
      </c>
      <c r="F512" t="s">
        <v>501</v>
      </c>
      <c r="G512" t="s">
        <v>502</v>
      </c>
      <c r="H512" t="s">
        <v>333</v>
      </c>
      <c r="I512" t="s">
        <v>22</v>
      </c>
      <c r="J512" t="s">
        <v>68</v>
      </c>
      <c r="K512" t="s">
        <v>69</v>
      </c>
      <c r="L512">
        <v>1</v>
      </c>
      <c r="M512">
        <v>1102</v>
      </c>
      <c r="N512" t="s">
        <v>507</v>
      </c>
      <c r="O512">
        <v>78</v>
      </c>
      <c r="P512" t="s">
        <v>182</v>
      </c>
    </row>
    <row r="513" spans="1:16" x14ac:dyDescent="0.35">
      <c r="A513" s="3">
        <v>604</v>
      </c>
      <c r="B513" t="s">
        <v>499</v>
      </c>
      <c r="C513" t="s">
        <v>52</v>
      </c>
      <c r="D513" t="s">
        <v>500</v>
      </c>
      <c r="E513" t="s">
        <v>501</v>
      </c>
      <c r="F513" t="s">
        <v>501</v>
      </c>
      <c r="G513" t="s">
        <v>502</v>
      </c>
      <c r="H513" t="s">
        <v>333</v>
      </c>
      <c r="I513" t="s">
        <v>22</v>
      </c>
      <c r="J513" t="s">
        <v>66</v>
      </c>
      <c r="K513" t="s">
        <v>60</v>
      </c>
      <c r="L513">
        <v>4</v>
      </c>
      <c r="M513">
        <v>1106</v>
      </c>
      <c r="N513" t="s">
        <v>506</v>
      </c>
      <c r="O513">
        <v>70</v>
      </c>
      <c r="P513" t="s">
        <v>182</v>
      </c>
    </row>
    <row r="514" spans="1:16" x14ac:dyDescent="0.35">
      <c r="A514" s="3">
        <v>628</v>
      </c>
      <c r="B514" t="s">
        <v>499</v>
      </c>
      <c r="C514" t="s">
        <v>52</v>
      </c>
      <c r="D514" t="s">
        <v>500</v>
      </c>
      <c r="E514" t="s">
        <v>501</v>
      </c>
      <c r="F514" t="s">
        <v>501</v>
      </c>
      <c r="G514" t="s">
        <v>502</v>
      </c>
      <c r="H514" t="s">
        <v>333</v>
      </c>
      <c r="I514" t="s">
        <v>22</v>
      </c>
      <c r="J514" t="s">
        <v>47</v>
      </c>
      <c r="K514" t="s">
        <v>41</v>
      </c>
      <c r="L514">
        <v>4</v>
      </c>
      <c r="M514">
        <v>1113</v>
      </c>
      <c r="N514" t="s">
        <v>244</v>
      </c>
      <c r="O514">
        <v>84</v>
      </c>
      <c r="P514" t="s">
        <v>182</v>
      </c>
    </row>
    <row r="515" spans="1:16" x14ac:dyDescent="0.35">
      <c r="A515" s="3">
        <v>265</v>
      </c>
      <c r="B515" t="s">
        <v>224</v>
      </c>
      <c r="C515" t="s">
        <v>52</v>
      </c>
      <c r="D515" t="s">
        <v>225</v>
      </c>
      <c r="E515" t="s">
        <v>226</v>
      </c>
      <c r="F515" t="s">
        <v>226</v>
      </c>
      <c r="G515" t="s">
        <v>227</v>
      </c>
      <c r="H515" t="s">
        <v>228</v>
      </c>
      <c r="I515" t="s">
        <v>176</v>
      </c>
      <c r="J515" t="s">
        <v>66</v>
      </c>
      <c r="K515" t="s">
        <v>60</v>
      </c>
      <c r="L515">
        <v>4</v>
      </c>
      <c r="M515">
        <v>1114</v>
      </c>
      <c r="N515" t="s">
        <v>232</v>
      </c>
      <c r="O515">
        <v>71</v>
      </c>
      <c r="P515" t="s">
        <v>26</v>
      </c>
    </row>
    <row r="516" spans="1:16" x14ac:dyDescent="0.35">
      <c r="A516" s="3">
        <v>714</v>
      </c>
      <c r="B516" t="s">
        <v>565</v>
      </c>
      <c r="C516" t="s">
        <v>52</v>
      </c>
      <c r="D516" t="s">
        <v>566</v>
      </c>
      <c r="E516" t="s">
        <v>567</v>
      </c>
      <c r="F516" t="s">
        <v>567</v>
      </c>
      <c r="G516" t="s">
        <v>568</v>
      </c>
      <c r="H516" t="s">
        <v>333</v>
      </c>
      <c r="I516" t="s">
        <v>22</v>
      </c>
      <c r="J516" t="s">
        <v>49</v>
      </c>
      <c r="K516" t="s">
        <v>50</v>
      </c>
      <c r="L516">
        <v>1</v>
      </c>
      <c r="M516">
        <v>1120</v>
      </c>
      <c r="N516" t="s">
        <v>596</v>
      </c>
      <c r="O516">
        <v>93</v>
      </c>
      <c r="P516" t="s">
        <v>182</v>
      </c>
    </row>
    <row r="517" spans="1:16" x14ac:dyDescent="0.35">
      <c r="A517" s="3">
        <v>1017</v>
      </c>
      <c r="B517" t="s">
        <v>757</v>
      </c>
      <c r="C517" t="s">
        <v>52</v>
      </c>
      <c r="D517" t="s">
        <v>758</v>
      </c>
      <c r="E517" t="s">
        <v>759</v>
      </c>
      <c r="F517" t="s">
        <v>759</v>
      </c>
      <c r="G517" t="s">
        <v>760</v>
      </c>
      <c r="H517" t="s">
        <v>228</v>
      </c>
      <c r="I517" t="s">
        <v>22</v>
      </c>
      <c r="J517" t="s">
        <v>49</v>
      </c>
      <c r="K517" t="s">
        <v>50</v>
      </c>
      <c r="L517">
        <v>1</v>
      </c>
      <c r="M517">
        <v>1142</v>
      </c>
      <c r="N517" t="s">
        <v>786</v>
      </c>
      <c r="O517">
        <v>107</v>
      </c>
      <c r="P517" t="s">
        <v>182</v>
      </c>
    </row>
    <row r="518" spans="1:16" x14ac:dyDescent="0.35">
      <c r="A518" s="3">
        <v>1001</v>
      </c>
      <c r="B518" t="s">
        <v>757</v>
      </c>
      <c r="C518" t="s">
        <v>52</v>
      </c>
      <c r="D518" t="s">
        <v>758</v>
      </c>
      <c r="E518" t="s">
        <v>759</v>
      </c>
      <c r="F518" t="s">
        <v>759</v>
      </c>
      <c r="G518" t="s">
        <v>760</v>
      </c>
      <c r="H518" t="s">
        <v>228</v>
      </c>
      <c r="I518" t="s">
        <v>22</v>
      </c>
      <c r="J518" t="s">
        <v>86</v>
      </c>
      <c r="K518" t="s">
        <v>87</v>
      </c>
      <c r="L518">
        <v>1</v>
      </c>
      <c r="M518">
        <v>1147</v>
      </c>
      <c r="N518" t="s">
        <v>771</v>
      </c>
      <c r="O518">
        <v>143</v>
      </c>
      <c r="P518" t="s">
        <v>182</v>
      </c>
    </row>
    <row r="519" spans="1:16" x14ac:dyDescent="0.35">
      <c r="A519" s="3">
        <v>781</v>
      </c>
      <c r="B519" t="s">
        <v>652</v>
      </c>
      <c r="C519" t="s">
        <v>52</v>
      </c>
      <c r="D519" t="s">
        <v>653</v>
      </c>
      <c r="E519" t="s">
        <v>654</v>
      </c>
      <c r="F519" t="s">
        <v>654</v>
      </c>
      <c r="G519" t="s">
        <v>655</v>
      </c>
      <c r="H519" t="s">
        <v>21</v>
      </c>
      <c r="I519" t="s">
        <v>22</v>
      </c>
      <c r="J519" t="s">
        <v>54</v>
      </c>
      <c r="K519" t="s">
        <v>55</v>
      </c>
      <c r="L519">
        <v>1</v>
      </c>
      <c r="M519">
        <v>1147</v>
      </c>
      <c r="N519" t="s">
        <v>25</v>
      </c>
      <c r="O519">
        <v>76</v>
      </c>
      <c r="P519" t="s">
        <v>197</v>
      </c>
    </row>
    <row r="520" spans="1:16" x14ac:dyDescent="0.35">
      <c r="A520" s="3">
        <v>624</v>
      </c>
      <c r="B520" t="s">
        <v>499</v>
      </c>
      <c r="C520" t="s">
        <v>52</v>
      </c>
      <c r="D520" t="s">
        <v>500</v>
      </c>
      <c r="E520" t="s">
        <v>501</v>
      </c>
      <c r="F520" t="s">
        <v>501</v>
      </c>
      <c r="G520" t="s">
        <v>502</v>
      </c>
      <c r="H520" t="s">
        <v>333</v>
      </c>
      <c r="I520" t="s">
        <v>22</v>
      </c>
      <c r="J520" t="s">
        <v>38</v>
      </c>
      <c r="K520" t="s">
        <v>32</v>
      </c>
      <c r="L520">
        <v>4</v>
      </c>
      <c r="M520">
        <v>1148</v>
      </c>
      <c r="N520" t="s">
        <v>524</v>
      </c>
      <c r="O520">
        <v>89</v>
      </c>
      <c r="P520" t="s">
        <v>182</v>
      </c>
    </row>
    <row r="521" spans="1:16" x14ac:dyDescent="0.35">
      <c r="A521" s="3">
        <v>1012</v>
      </c>
      <c r="B521" t="s">
        <v>757</v>
      </c>
      <c r="C521" t="s">
        <v>52</v>
      </c>
      <c r="D521" t="s">
        <v>758</v>
      </c>
      <c r="E521" t="s">
        <v>759</v>
      </c>
      <c r="F521" t="s">
        <v>759</v>
      </c>
      <c r="G521" t="s">
        <v>760</v>
      </c>
      <c r="H521" t="s">
        <v>228</v>
      </c>
      <c r="I521" t="s">
        <v>22</v>
      </c>
      <c r="J521" t="s">
        <v>38</v>
      </c>
      <c r="K521" t="s">
        <v>32</v>
      </c>
      <c r="L521">
        <v>4</v>
      </c>
      <c r="M521">
        <v>1153</v>
      </c>
      <c r="N521" t="s">
        <v>781</v>
      </c>
      <c r="O521">
        <v>173</v>
      </c>
      <c r="P521" t="s">
        <v>182</v>
      </c>
    </row>
    <row r="522" spans="1:16" x14ac:dyDescent="0.35">
      <c r="A522" s="3">
        <v>159</v>
      </c>
      <c r="B522" t="s">
        <v>193</v>
      </c>
      <c r="C522" t="s">
        <v>52</v>
      </c>
      <c r="D522" t="s">
        <v>194</v>
      </c>
      <c r="E522" t="s">
        <v>195</v>
      </c>
      <c r="F522" t="s">
        <v>195</v>
      </c>
      <c r="G522" t="s">
        <v>196</v>
      </c>
      <c r="H522" t="s">
        <v>175</v>
      </c>
      <c r="I522" t="s">
        <v>176</v>
      </c>
      <c r="J522" t="s">
        <v>54</v>
      </c>
      <c r="K522" t="s">
        <v>55</v>
      </c>
      <c r="L522">
        <v>1</v>
      </c>
      <c r="M522">
        <v>1158</v>
      </c>
      <c r="N522" t="s">
        <v>25</v>
      </c>
      <c r="O522">
        <v>76</v>
      </c>
      <c r="P522" t="s">
        <v>197</v>
      </c>
    </row>
    <row r="523" spans="1:16" x14ac:dyDescent="0.35">
      <c r="A523" s="3">
        <v>819</v>
      </c>
      <c r="B523" t="s">
        <v>683</v>
      </c>
      <c r="C523" t="s">
        <v>52</v>
      </c>
      <c r="D523" t="s">
        <v>684</v>
      </c>
      <c r="E523" t="s">
        <v>685</v>
      </c>
      <c r="F523" t="s">
        <v>685</v>
      </c>
      <c r="G523" t="s">
        <v>686</v>
      </c>
      <c r="H523" t="s">
        <v>21</v>
      </c>
      <c r="I523" t="s">
        <v>22</v>
      </c>
      <c r="J523" t="s">
        <v>62</v>
      </c>
      <c r="K523" t="s">
        <v>60</v>
      </c>
      <c r="L523">
        <v>2</v>
      </c>
      <c r="M523">
        <v>1159</v>
      </c>
      <c r="N523" t="s">
        <v>688</v>
      </c>
      <c r="O523">
        <v>73</v>
      </c>
      <c r="P523" t="s">
        <v>177</v>
      </c>
    </row>
    <row r="524" spans="1:16" x14ac:dyDescent="0.35">
      <c r="A524" s="3">
        <v>1101</v>
      </c>
      <c r="B524" t="s">
        <v>804</v>
      </c>
      <c r="C524" t="s">
        <v>52</v>
      </c>
      <c r="D524" t="s">
        <v>805</v>
      </c>
      <c r="E524" t="s">
        <v>806</v>
      </c>
      <c r="F524" t="s">
        <v>806</v>
      </c>
      <c r="G524" t="s">
        <v>807</v>
      </c>
      <c r="H524" t="s">
        <v>21</v>
      </c>
      <c r="I524" t="s">
        <v>22</v>
      </c>
      <c r="J524" t="s">
        <v>86</v>
      </c>
      <c r="K524" t="s">
        <v>87</v>
      </c>
      <c r="L524">
        <v>1</v>
      </c>
      <c r="M524">
        <v>1168</v>
      </c>
      <c r="N524" t="s">
        <v>820</v>
      </c>
      <c r="O524">
        <v>126</v>
      </c>
      <c r="P524" t="s">
        <v>182</v>
      </c>
    </row>
    <row r="525" spans="1:16" x14ac:dyDescent="0.35">
      <c r="A525" s="3">
        <v>1102</v>
      </c>
      <c r="B525" t="s">
        <v>804</v>
      </c>
      <c r="C525" t="s">
        <v>52</v>
      </c>
      <c r="D525" t="s">
        <v>805</v>
      </c>
      <c r="E525" t="s">
        <v>806</v>
      </c>
      <c r="F525" t="s">
        <v>806</v>
      </c>
      <c r="G525" t="s">
        <v>807</v>
      </c>
      <c r="H525" t="s">
        <v>21</v>
      </c>
      <c r="I525" t="s">
        <v>22</v>
      </c>
      <c r="J525" t="s">
        <v>89</v>
      </c>
      <c r="K525" t="s">
        <v>87</v>
      </c>
      <c r="L525">
        <v>2</v>
      </c>
      <c r="M525">
        <v>1181</v>
      </c>
      <c r="N525" t="s">
        <v>821</v>
      </c>
      <c r="O525">
        <v>116</v>
      </c>
      <c r="P525" t="s">
        <v>182</v>
      </c>
    </row>
    <row r="526" spans="1:16" x14ac:dyDescent="0.35">
      <c r="A526" s="3">
        <v>897</v>
      </c>
      <c r="B526" t="s">
        <v>718</v>
      </c>
      <c r="C526" t="s">
        <v>52</v>
      </c>
      <c r="D526" t="s">
        <v>719</v>
      </c>
      <c r="E526" t="s">
        <v>720</v>
      </c>
      <c r="F526" t="s">
        <v>720</v>
      </c>
      <c r="G526" t="s">
        <v>718</v>
      </c>
      <c r="H526" t="s">
        <v>21</v>
      </c>
      <c r="I526" t="s">
        <v>22</v>
      </c>
      <c r="J526" t="s">
        <v>34</v>
      </c>
      <c r="K526" t="s">
        <v>32</v>
      </c>
      <c r="L526">
        <v>2</v>
      </c>
      <c r="M526">
        <v>1186</v>
      </c>
      <c r="N526" t="s">
        <v>741</v>
      </c>
      <c r="O526">
        <v>121</v>
      </c>
      <c r="P526" t="s">
        <v>721</v>
      </c>
    </row>
    <row r="527" spans="1:16" x14ac:dyDescent="0.35">
      <c r="A527" s="3">
        <v>170</v>
      </c>
      <c r="B527" t="s">
        <v>193</v>
      </c>
      <c r="C527" t="s">
        <v>52</v>
      </c>
      <c r="D527" t="s">
        <v>194</v>
      </c>
      <c r="E527" t="s">
        <v>195</v>
      </c>
      <c r="F527" t="s">
        <v>195</v>
      </c>
      <c r="G527" t="s">
        <v>196</v>
      </c>
      <c r="H527" t="s">
        <v>175</v>
      </c>
      <c r="I527" t="s">
        <v>176</v>
      </c>
      <c r="J527" t="s">
        <v>75</v>
      </c>
      <c r="K527" t="s">
        <v>69</v>
      </c>
      <c r="L527">
        <v>4</v>
      </c>
      <c r="M527">
        <v>1189</v>
      </c>
      <c r="N527" t="s">
        <v>203</v>
      </c>
      <c r="O527">
        <v>83</v>
      </c>
      <c r="P527" t="s">
        <v>197</v>
      </c>
    </row>
    <row r="528" spans="1:16" x14ac:dyDescent="0.35">
      <c r="A528" s="3">
        <v>894</v>
      </c>
      <c r="B528" t="s">
        <v>718</v>
      </c>
      <c r="C528" t="s">
        <v>52</v>
      </c>
      <c r="D528" t="s">
        <v>719</v>
      </c>
      <c r="E528" t="s">
        <v>720</v>
      </c>
      <c r="F528" t="s">
        <v>720</v>
      </c>
      <c r="G528" t="s">
        <v>718</v>
      </c>
      <c r="H528" t="s">
        <v>21</v>
      </c>
      <c r="I528" t="s">
        <v>22</v>
      </c>
      <c r="J528" t="s">
        <v>29</v>
      </c>
      <c r="K528" t="s">
        <v>24</v>
      </c>
      <c r="L528">
        <v>3</v>
      </c>
      <c r="M528">
        <v>1207</v>
      </c>
      <c r="N528" t="s">
        <v>738</v>
      </c>
      <c r="O528">
        <v>118</v>
      </c>
      <c r="P528" t="s">
        <v>721</v>
      </c>
    </row>
    <row r="529" spans="1:16" x14ac:dyDescent="0.35">
      <c r="A529" s="3">
        <v>1005</v>
      </c>
      <c r="B529" t="s">
        <v>757</v>
      </c>
      <c r="C529" t="s">
        <v>52</v>
      </c>
      <c r="D529" t="s">
        <v>758</v>
      </c>
      <c r="E529" t="s">
        <v>759</v>
      </c>
      <c r="F529" t="s">
        <v>759</v>
      </c>
      <c r="G529" t="s">
        <v>760</v>
      </c>
      <c r="H529" t="s">
        <v>228</v>
      </c>
      <c r="I529" t="s">
        <v>22</v>
      </c>
      <c r="J529" t="s">
        <v>23</v>
      </c>
      <c r="K529" t="s">
        <v>24</v>
      </c>
      <c r="L529">
        <v>1</v>
      </c>
      <c r="M529">
        <v>1208</v>
      </c>
      <c r="N529" t="s">
        <v>775</v>
      </c>
      <c r="O529">
        <v>164</v>
      </c>
      <c r="P529" t="s">
        <v>182</v>
      </c>
    </row>
    <row r="530" spans="1:16" x14ac:dyDescent="0.35">
      <c r="A530" s="3">
        <v>261</v>
      </c>
      <c r="B530" t="s">
        <v>224</v>
      </c>
      <c r="C530" t="s">
        <v>52</v>
      </c>
      <c r="D530" t="s">
        <v>225</v>
      </c>
      <c r="E530" t="s">
        <v>226</v>
      </c>
      <c r="F530" t="s">
        <v>226</v>
      </c>
      <c r="G530" t="s">
        <v>227</v>
      </c>
      <c r="H530" t="s">
        <v>228</v>
      </c>
      <c r="I530" t="s">
        <v>176</v>
      </c>
      <c r="J530" t="s">
        <v>58</v>
      </c>
      <c r="K530" t="s">
        <v>55</v>
      </c>
      <c r="L530">
        <v>4</v>
      </c>
      <c r="M530">
        <v>1267</v>
      </c>
      <c r="N530" t="s">
        <v>25</v>
      </c>
      <c r="O530">
        <v>82</v>
      </c>
      <c r="P530" t="s">
        <v>26</v>
      </c>
    </row>
    <row r="531" spans="1:16" x14ac:dyDescent="0.35">
      <c r="A531" s="3">
        <v>1114</v>
      </c>
      <c r="B531" t="s">
        <v>804</v>
      </c>
      <c r="C531" t="s">
        <v>52</v>
      </c>
      <c r="D531" t="s">
        <v>805</v>
      </c>
      <c r="E531" t="s">
        <v>806</v>
      </c>
      <c r="F531" t="s">
        <v>806</v>
      </c>
      <c r="G531" t="s">
        <v>807</v>
      </c>
      <c r="H531" t="s">
        <v>21</v>
      </c>
      <c r="I531" t="s">
        <v>22</v>
      </c>
      <c r="J531" t="s">
        <v>43</v>
      </c>
      <c r="K531" t="s">
        <v>41</v>
      </c>
      <c r="L531">
        <v>2</v>
      </c>
      <c r="M531">
        <v>1292</v>
      </c>
      <c r="N531" t="s">
        <v>833</v>
      </c>
      <c r="O531">
        <v>156</v>
      </c>
      <c r="P531" t="s">
        <v>182</v>
      </c>
    </row>
    <row r="532" spans="1:16" x14ac:dyDescent="0.35">
      <c r="A532" s="3">
        <v>166</v>
      </c>
      <c r="B532" t="s">
        <v>193</v>
      </c>
      <c r="C532" t="s">
        <v>52</v>
      </c>
      <c r="D532" t="s">
        <v>194</v>
      </c>
      <c r="E532" t="s">
        <v>195</v>
      </c>
      <c r="F532" t="s">
        <v>195</v>
      </c>
      <c r="G532" t="s">
        <v>196</v>
      </c>
      <c r="H532" t="s">
        <v>175</v>
      </c>
      <c r="I532" t="s">
        <v>176</v>
      </c>
      <c r="J532" t="s">
        <v>66</v>
      </c>
      <c r="K532" t="s">
        <v>60</v>
      </c>
      <c r="L532">
        <v>4</v>
      </c>
      <c r="M532">
        <v>1298</v>
      </c>
      <c r="N532" t="s">
        <v>200</v>
      </c>
      <c r="O532">
        <v>82</v>
      </c>
      <c r="P532" t="s">
        <v>197</v>
      </c>
    </row>
    <row r="533" spans="1:16" x14ac:dyDescent="0.35">
      <c r="A533" s="3">
        <v>627</v>
      </c>
      <c r="B533" t="s">
        <v>499</v>
      </c>
      <c r="C533" t="s">
        <v>52</v>
      </c>
      <c r="D533" t="s">
        <v>500</v>
      </c>
      <c r="E533" t="s">
        <v>501</v>
      </c>
      <c r="F533" t="s">
        <v>501</v>
      </c>
      <c r="G533" t="s">
        <v>502</v>
      </c>
      <c r="H533" t="s">
        <v>333</v>
      </c>
      <c r="I533" t="s">
        <v>22</v>
      </c>
      <c r="J533" t="s">
        <v>45</v>
      </c>
      <c r="K533" t="s">
        <v>41</v>
      </c>
      <c r="L533">
        <v>3</v>
      </c>
      <c r="M533">
        <v>1299</v>
      </c>
      <c r="N533" t="s">
        <v>527</v>
      </c>
      <c r="O533">
        <v>106</v>
      </c>
      <c r="P533" t="s">
        <v>182</v>
      </c>
    </row>
    <row r="534" spans="1:16" x14ac:dyDescent="0.35">
      <c r="A534" s="3">
        <v>277</v>
      </c>
      <c r="B534" t="s">
        <v>224</v>
      </c>
      <c r="C534" t="s">
        <v>52</v>
      </c>
      <c r="D534" t="s">
        <v>225</v>
      </c>
      <c r="E534" t="s">
        <v>226</v>
      </c>
      <c r="F534" t="s">
        <v>226</v>
      </c>
      <c r="G534" t="s">
        <v>227</v>
      </c>
      <c r="H534" t="s">
        <v>228</v>
      </c>
      <c r="I534" t="s">
        <v>176</v>
      </c>
      <c r="J534" t="s">
        <v>93</v>
      </c>
      <c r="K534" t="s">
        <v>87</v>
      </c>
      <c r="L534">
        <v>4</v>
      </c>
      <c r="M534">
        <v>1302</v>
      </c>
      <c r="N534" t="s">
        <v>244</v>
      </c>
      <c r="O534">
        <v>114</v>
      </c>
      <c r="P534" t="s">
        <v>26</v>
      </c>
    </row>
    <row r="535" spans="1:16" x14ac:dyDescent="0.35">
      <c r="A535" s="3">
        <v>289</v>
      </c>
      <c r="B535" t="s">
        <v>224</v>
      </c>
      <c r="C535" t="s">
        <v>52</v>
      </c>
      <c r="D535" t="s">
        <v>225</v>
      </c>
      <c r="E535" t="s">
        <v>226</v>
      </c>
      <c r="F535" t="s">
        <v>226</v>
      </c>
      <c r="G535" t="s">
        <v>227</v>
      </c>
      <c r="H535" t="s">
        <v>228</v>
      </c>
      <c r="I535" t="s">
        <v>176</v>
      </c>
      <c r="J535" t="s">
        <v>47</v>
      </c>
      <c r="K535" t="s">
        <v>41</v>
      </c>
      <c r="L535">
        <v>4</v>
      </c>
      <c r="M535">
        <v>1313</v>
      </c>
      <c r="N535" t="s">
        <v>255</v>
      </c>
      <c r="O535">
        <v>99</v>
      </c>
      <c r="P535" t="s">
        <v>26</v>
      </c>
    </row>
    <row r="536" spans="1:16" x14ac:dyDescent="0.35">
      <c r="A536" s="3">
        <v>282</v>
      </c>
      <c r="B536" t="s">
        <v>224</v>
      </c>
      <c r="C536" t="s">
        <v>52</v>
      </c>
      <c r="D536" t="s">
        <v>225</v>
      </c>
      <c r="E536" t="s">
        <v>226</v>
      </c>
      <c r="F536" t="s">
        <v>226</v>
      </c>
      <c r="G536" t="s">
        <v>227</v>
      </c>
      <c r="H536" t="s">
        <v>228</v>
      </c>
      <c r="I536" t="s">
        <v>176</v>
      </c>
      <c r="J536" t="s">
        <v>31</v>
      </c>
      <c r="K536" t="s">
        <v>32</v>
      </c>
      <c r="L536">
        <v>1</v>
      </c>
      <c r="M536">
        <v>1329</v>
      </c>
      <c r="N536" t="s">
        <v>249</v>
      </c>
      <c r="O536">
        <v>133</v>
      </c>
      <c r="P536" t="s">
        <v>26</v>
      </c>
    </row>
    <row r="537" spans="1:16" x14ac:dyDescent="0.35">
      <c r="A537" s="3">
        <v>285</v>
      </c>
      <c r="B537" t="s">
        <v>224</v>
      </c>
      <c r="C537" t="s">
        <v>52</v>
      </c>
      <c r="D537" t="s">
        <v>225</v>
      </c>
      <c r="E537" t="s">
        <v>226</v>
      </c>
      <c r="F537" t="s">
        <v>226</v>
      </c>
      <c r="G537" t="s">
        <v>227</v>
      </c>
      <c r="H537" t="s">
        <v>228</v>
      </c>
      <c r="I537" t="s">
        <v>176</v>
      </c>
      <c r="J537" t="s">
        <v>38</v>
      </c>
      <c r="K537" t="s">
        <v>32</v>
      </c>
      <c r="L537">
        <v>4</v>
      </c>
      <c r="M537">
        <v>1338</v>
      </c>
      <c r="N537" t="s">
        <v>252</v>
      </c>
      <c r="O537">
        <v>134</v>
      </c>
      <c r="P537" t="s">
        <v>26</v>
      </c>
    </row>
    <row r="538" spans="1:16" x14ac:dyDescent="0.35">
      <c r="A538" s="3">
        <v>898</v>
      </c>
      <c r="B538" t="s">
        <v>718</v>
      </c>
      <c r="C538" t="s">
        <v>52</v>
      </c>
      <c r="D538" t="s">
        <v>719</v>
      </c>
      <c r="E538" t="s">
        <v>720</v>
      </c>
      <c r="F538" t="s">
        <v>720</v>
      </c>
      <c r="G538" t="s">
        <v>718</v>
      </c>
      <c r="H538" t="s">
        <v>21</v>
      </c>
      <c r="I538" t="s">
        <v>22</v>
      </c>
      <c r="J538" t="s">
        <v>36</v>
      </c>
      <c r="K538" t="s">
        <v>32</v>
      </c>
      <c r="L538">
        <v>3</v>
      </c>
      <c r="M538">
        <v>1341</v>
      </c>
      <c r="N538" t="s">
        <v>742</v>
      </c>
      <c r="O538">
        <v>135</v>
      </c>
      <c r="P538" t="s">
        <v>721</v>
      </c>
    </row>
    <row r="539" spans="1:16" x14ac:dyDescent="0.35">
      <c r="A539" s="3">
        <v>273</v>
      </c>
      <c r="B539" t="s">
        <v>224</v>
      </c>
      <c r="C539" t="s">
        <v>52</v>
      </c>
      <c r="D539" t="s">
        <v>225</v>
      </c>
      <c r="E539" t="s">
        <v>226</v>
      </c>
      <c r="F539" t="s">
        <v>226</v>
      </c>
      <c r="G539" t="s">
        <v>227</v>
      </c>
      <c r="H539" t="s">
        <v>228</v>
      </c>
      <c r="I539" t="s">
        <v>176</v>
      </c>
      <c r="J539" t="s">
        <v>84</v>
      </c>
      <c r="K539" t="s">
        <v>78</v>
      </c>
      <c r="L539">
        <v>4</v>
      </c>
      <c r="M539">
        <v>1343</v>
      </c>
      <c r="N539" t="s">
        <v>240</v>
      </c>
      <c r="O539">
        <v>99</v>
      </c>
      <c r="P539" t="s">
        <v>26</v>
      </c>
    </row>
    <row r="540" spans="1:16" x14ac:dyDescent="0.35">
      <c r="A540" s="3">
        <v>274</v>
      </c>
      <c r="B540" t="s">
        <v>224</v>
      </c>
      <c r="C540" t="s">
        <v>52</v>
      </c>
      <c r="D540" t="s">
        <v>225</v>
      </c>
      <c r="E540" t="s">
        <v>226</v>
      </c>
      <c r="F540" t="s">
        <v>226</v>
      </c>
      <c r="G540" t="s">
        <v>227</v>
      </c>
      <c r="H540" t="s">
        <v>228</v>
      </c>
      <c r="I540" t="s">
        <v>176</v>
      </c>
      <c r="J540" t="s">
        <v>86</v>
      </c>
      <c r="K540" t="s">
        <v>87</v>
      </c>
      <c r="L540">
        <v>1</v>
      </c>
      <c r="M540">
        <v>1345</v>
      </c>
      <c r="N540" t="s">
        <v>241</v>
      </c>
      <c r="O540">
        <v>117</v>
      </c>
      <c r="P540" t="s">
        <v>26</v>
      </c>
    </row>
    <row r="541" spans="1:16" x14ac:dyDescent="0.35">
      <c r="A541" s="3">
        <v>262</v>
      </c>
      <c r="B541" t="s">
        <v>224</v>
      </c>
      <c r="C541" t="s">
        <v>52</v>
      </c>
      <c r="D541" t="s">
        <v>225</v>
      </c>
      <c r="E541" t="s">
        <v>226</v>
      </c>
      <c r="F541" t="s">
        <v>226</v>
      </c>
      <c r="G541" t="s">
        <v>227</v>
      </c>
      <c r="H541" t="s">
        <v>228</v>
      </c>
      <c r="I541" t="s">
        <v>176</v>
      </c>
      <c r="J541" t="s">
        <v>59</v>
      </c>
      <c r="K541" t="s">
        <v>60</v>
      </c>
      <c r="L541">
        <v>1</v>
      </c>
      <c r="M541">
        <v>1346</v>
      </c>
      <c r="N541" t="s">
        <v>229</v>
      </c>
      <c r="O541">
        <v>85</v>
      </c>
      <c r="P541" t="s">
        <v>26</v>
      </c>
    </row>
    <row r="542" spans="1:16" x14ac:dyDescent="0.35">
      <c r="A542" s="3">
        <v>1049</v>
      </c>
      <c r="B542" t="s">
        <v>787</v>
      </c>
      <c r="C542" t="s">
        <v>52</v>
      </c>
      <c r="D542" t="s">
        <v>793</v>
      </c>
      <c r="E542" t="s">
        <v>789</v>
      </c>
      <c r="F542" t="s">
        <v>789</v>
      </c>
      <c r="G542" t="s">
        <v>790</v>
      </c>
      <c r="H542" t="s">
        <v>228</v>
      </c>
      <c r="I542" t="s">
        <v>176</v>
      </c>
      <c r="J542" t="s">
        <v>45</v>
      </c>
      <c r="K542" t="s">
        <v>41</v>
      </c>
      <c r="L542">
        <v>3</v>
      </c>
      <c r="M542">
        <v>1347</v>
      </c>
      <c r="N542" t="s">
        <v>797</v>
      </c>
      <c r="O542">
        <v>159</v>
      </c>
      <c r="P542" t="s">
        <v>26</v>
      </c>
    </row>
    <row r="543" spans="1:16" x14ac:dyDescent="0.35">
      <c r="A543" s="3">
        <v>266</v>
      </c>
      <c r="B543" t="s">
        <v>224</v>
      </c>
      <c r="C543" t="s">
        <v>52</v>
      </c>
      <c r="D543" t="s">
        <v>225</v>
      </c>
      <c r="E543" t="s">
        <v>226</v>
      </c>
      <c r="F543" t="s">
        <v>226</v>
      </c>
      <c r="G543" t="s">
        <v>227</v>
      </c>
      <c r="H543" t="s">
        <v>228</v>
      </c>
      <c r="I543" t="s">
        <v>176</v>
      </c>
      <c r="J543" t="s">
        <v>68</v>
      </c>
      <c r="K543" t="s">
        <v>69</v>
      </c>
      <c r="L543">
        <v>1</v>
      </c>
      <c r="M543">
        <v>1352</v>
      </c>
      <c r="N543" t="s">
        <v>233</v>
      </c>
      <c r="O543">
        <v>94</v>
      </c>
      <c r="P543" t="s">
        <v>26</v>
      </c>
    </row>
    <row r="544" spans="1:16" x14ac:dyDescent="0.35">
      <c r="A544" s="3">
        <v>889</v>
      </c>
      <c r="B544" t="s">
        <v>718</v>
      </c>
      <c r="C544" t="s">
        <v>52</v>
      </c>
      <c r="D544" t="s">
        <v>719</v>
      </c>
      <c r="E544" t="s">
        <v>720</v>
      </c>
      <c r="F544" t="s">
        <v>720</v>
      </c>
      <c r="G544" t="s">
        <v>718</v>
      </c>
      <c r="H544" t="s">
        <v>21</v>
      </c>
      <c r="I544" t="s">
        <v>22</v>
      </c>
      <c r="J544" t="s">
        <v>89</v>
      </c>
      <c r="K544" t="s">
        <v>87</v>
      </c>
      <c r="L544">
        <v>2</v>
      </c>
      <c r="M544">
        <v>1361</v>
      </c>
      <c r="N544" t="s">
        <v>734</v>
      </c>
      <c r="O544">
        <v>119</v>
      </c>
      <c r="P544" t="s">
        <v>721</v>
      </c>
    </row>
    <row r="545" spans="1:16" x14ac:dyDescent="0.35">
      <c r="A545" s="3">
        <v>1013</v>
      </c>
      <c r="B545" t="s">
        <v>757</v>
      </c>
      <c r="C545" t="s">
        <v>52</v>
      </c>
      <c r="D545" t="s">
        <v>758</v>
      </c>
      <c r="E545" t="s">
        <v>759</v>
      </c>
      <c r="F545" t="s">
        <v>759</v>
      </c>
      <c r="G545" t="s">
        <v>760</v>
      </c>
      <c r="H545" t="s">
        <v>228</v>
      </c>
      <c r="I545" t="s">
        <v>22</v>
      </c>
      <c r="J545" t="s">
        <v>40</v>
      </c>
      <c r="K545" t="s">
        <v>41</v>
      </c>
      <c r="L545">
        <v>1</v>
      </c>
      <c r="M545">
        <v>1364</v>
      </c>
      <c r="N545" t="s">
        <v>782</v>
      </c>
      <c r="O545">
        <v>228</v>
      </c>
      <c r="P545" t="s">
        <v>182</v>
      </c>
    </row>
    <row r="546" spans="1:16" x14ac:dyDescent="0.35">
      <c r="A546" s="3">
        <v>1045</v>
      </c>
      <c r="B546" t="s">
        <v>787</v>
      </c>
      <c r="C546" t="s">
        <v>52</v>
      </c>
      <c r="D546" t="s">
        <v>793</v>
      </c>
      <c r="E546" t="s">
        <v>789</v>
      </c>
      <c r="F546" t="s">
        <v>789</v>
      </c>
      <c r="G546" t="s">
        <v>790</v>
      </c>
      <c r="H546" t="s">
        <v>228</v>
      </c>
      <c r="I546" t="s">
        <v>176</v>
      </c>
      <c r="J546" t="s">
        <v>36</v>
      </c>
      <c r="K546" t="s">
        <v>32</v>
      </c>
      <c r="L546">
        <v>3</v>
      </c>
      <c r="M546">
        <v>1372</v>
      </c>
      <c r="N546" t="s">
        <v>25</v>
      </c>
      <c r="O546">
        <v>160</v>
      </c>
      <c r="P546" t="s">
        <v>26</v>
      </c>
    </row>
    <row r="547" spans="1:16" x14ac:dyDescent="0.35">
      <c r="A547" s="3">
        <v>985</v>
      </c>
      <c r="B547" t="s">
        <v>757</v>
      </c>
      <c r="C547" t="s">
        <v>52</v>
      </c>
      <c r="D547" t="s">
        <v>758</v>
      </c>
      <c r="E547" t="s">
        <v>759</v>
      </c>
      <c r="F547" t="s">
        <v>759</v>
      </c>
      <c r="G547" t="s">
        <v>760</v>
      </c>
      <c r="H547" t="s">
        <v>228</v>
      </c>
      <c r="I547" t="s">
        <v>22</v>
      </c>
      <c r="J547" t="s">
        <v>54</v>
      </c>
      <c r="K547" t="s">
        <v>55</v>
      </c>
      <c r="L547">
        <v>1</v>
      </c>
      <c r="M547">
        <v>1390</v>
      </c>
      <c r="N547" t="s">
        <v>25</v>
      </c>
      <c r="O547">
        <v>90</v>
      </c>
      <c r="P547" t="s">
        <v>182</v>
      </c>
    </row>
    <row r="548" spans="1:16" x14ac:dyDescent="0.35">
      <c r="A548" s="3">
        <v>1090</v>
      </c>
      <c r="B548" t="s">
        <v>804</v>
      </c>
      <c r="C548" t="s">
        <v>52</v>
      </c>
      <c r="D548" t="s">
        <v>805</v>
      </c>
      <c r="E548" t="s">
        <v>806</v>
      </c>
      <c r="F548" t="s">
        <v>806</v>
      </c>
      <c r="G548" t="s">
        <v>807</v>
      </c>
      <c r="H548" t="s">
        <v>21</v>
      </c>
      <c r="I548" t="s">
        <v>22</v>
      </c>
      <c r="J548" t="s">
        <v>62</v>
      </c>
      <c r="K548" t="s">
        <v>60</v>
      </c>
      <c r="L548">
        <v>2</v>
      </c>
      <c r="M548">
        <v>1396</v>
      </c>
      <c r="N548" t="s">
        <v>809</v>
      </c>
      <c r="O548">
        <v>95</v>
      </c>
      <c r="P548" t="s">
        <v>182</v>
      </c>
    </row>
    <row r="549" spans="1:16" x14ac:dyDescent="0.35">
      <c r="A549" s="3">
        <v>286</v>
      </c>
      <c r="B549" t="s">
        <v>224</v>
      </c>
      <c r="C549" t="s">
        <v>52</v>
      </c>
      <c r="D549" t="s">
        <v>225</v>
      </c>
      <c r="E549" t="s">
        <v>226</v>
      </c>
      <c r="F549" t="s">
        <v>226</v>
      </c>
      <c r="G549" t="s">
        <v>227</v>
      </c>
      <c r="H549" t="s">
        <v>228</v>
      </c>
      <c r="I549" t="s">
        <v>176</v>
      </c>
      <c r="J549" t="s">
        <v>40</v>
      </c>
      <c r="K549" t="s">
        <v>41</v>
      </c>
      <c r="L549">
        <v>1</v>
      </c>
      <c r="M549">
        <v>1398</v>
      </c>
      <c r="N549" t="s">
        <v>253</v>
      </c>
      <c r="O549">
        <v>141</v>
      </c>
      <c r="P549" t="s">
        <v>26</v>
      </c>
    </row>
    <row r="550" spans="1:16" x14ac:dyDescent="0.35">
      <c r="A550" s="3">
        <v>269</v>
      </c>
      <c r="B550" t="s">
        <v>224</v>
      </c>
      <c r="C550" t="s">
        <v>52</v>
      </c>
      <c r="D550" t="s">
        <v>225</v>
      </c>
      <c r="E550" t="s">
        <v>226</v>
      </c>
      <c r="F550" t="s">
        <v>226</v>
      </c>
      <c r="G550" t="s">
        <v>227</v>
      </c>
      <c r="H550" t="s">
        <v>228</v>
      </c>
      <c r="I550" t="s">
        <v>176</v>
      </c>
      <c r="J550" t="s">
        <v>75</v>
      </c>
      <c r="K550" t="s">
        <v>69</v>
      </c>
      <c r="L550">
        <v>4</v>
      </c>
      <c r="M550">
        <v>1401</v>
      </c>
      <c r="N550" t="s">
        <v>236</v>
      </c>
      <c r="O550">
        <v>97</v>
      </c>
      <c r="P550" t="s">
        <v>26</v>
      </c>
    </row>
    <row r="551" spans="1:16" x14ac:dyDescent="0.35">
      <c r="A551" s="3">
        <v>478</v>
      </c>
      <c r="B551" t="s">
        <v>375</v>
      </c>
      <c r="C551" t="s">
        <v>52</v>
      </c>
      <c r="D551" t="s">
        <v>376</v>
      </c>
      <c r="E551" t="s">
        <v>377</v>
      </c>
      <c r="F551" t="s">
        <v>377</v>
      </c>
      <c r="G551" t="s">
        <v>378</v>
      </c>
      <c r="H551" t="s">
        <v>21</v>
      </c>
      <c r="I551" t="s">
        <v>22</v>
      </c>
      <c r="J551" t="s">
        <v>34</v>
      </c>
      <c r="K551" t="s">
        <v>32</v>
      </c>
      <c r="L551">
        <v>2</v>
      </c>
      <c r="M551">
        <v>1401</v>
      </c>
      <c r="N551" t="s">
        <v>398</v>
      </c>
      <c r="O551">
        <v>145</v>
      </c>
      <c r="P551" t="s">
        <v>182</v>
      </c>
    </row>
    <row r="552" spans="1:16" x14ac:dyDescent="0.35">
      <c r="A552" s="3">
        <v>989</v>
      </c>
      <c r="B552" t="s">
        <v>757</v>
      </c>
      <c r="C552" t="s">
        <v>52</v>
      </c>
      <c r="D552" t="s">
        <v>758</v>
      </c>
      <c r="E552" t="s">
        <v>759</v>
      </c>
      <c r="F552" t="s">
        <v>759</v>
      </c>
      <c r="G552" t="s">
        <v>760</v>
      </c>
      <c r="H552" t="s">
        <v>228</v>
      </c>
      <c r="I552" t="s">
        <v>22</v>
      </c>
      <c r="J552" t="s">
        <v>59</v>
      </c>
      <c r="K552" t="s">
        <v>60</v>
      </c>
      <c r="L552">
        <v>1</v>
      </c>
      <c r="M552">
        <v>1402</v>
      </c>
      <c r="N552" t="s">
        <v>761</v>
      </c>
      <c r="O552">
        <v>87</v>
      </c>
      <c r="P552" t="s">
        <v>182</v>
      </c>
    </row>
    <row r="553" spans="1:16" x14ac:dyDescent="0.35">
      <c r="A553" s="3">
        <v>258</v>
      </c>
      <c r="B553" t="s">
        <v>224</v>
      </c>
      <c r="C553" t="s">
        <v>52</v>
      </c>
      <c r="D553" t="s">
        <v>225</v>
      </c>
      <c r="E553" t="s">
        <v>226</v>
      </c>
      <c r="F553" t="s">
        <v>226</v>
      </c>
      <c r="G553" t="s">
        <v>227</v>
      </c>
      <c r="H553" t="s">
        <v>228</v>
      </c>
      <c r="I553" t="s">
        <v>176</v>
      </c>
      <c r="J553" t="s">
        <v>54</v>
      </c>
      <c r="K553" t="s">
        <v>55</v>
      </c>
      <c r="L553">
        <v>1</v>
      </c>
      <c r="M553">
        <v>1414</v>
      </c>
      <c r="N553" t="s">
        <v>25</v>
      </c>
      <c r="O553">
        <v>91</v>
      </c>
      <c r="P553" t="s">
        <v>26</v>
      </c>
    </row>
    <row r="554" spans="1:16" x14ac:dyDescent="0.35">
      <c r="A554" s="3">
        <v>278</v>
      </c>
      <c r="B554" t="s">
        <v>224</v>
      </c>
      <c r="C554" t="s">
        <v>52</v>
      </c>
      <c r="D554" t="s">
        <v>225</v>
      </c>
      <c r="E554" t="s">
        <v>226</v>
      </c>
      <c r="F554" t="s">
        <v>226</v>
      </c>
      <c r="G554" t="s">
        <v>227</v>
      </c>
      <c r="H554" t="s">
        <v>228</v>
      </c>
      <c r="I554" t="s">
        <v>176</v>
      </c>
      <c r="J554" t="s">
        <v>23</v>
      </c>
      <c r="K554" t="s">
        <v>24</v>
      </c>
      <c r="L554">
        <v>1</v>
      </c>
      <c r="M554">
        <v>1418</v>
      </c>
      <c r="N554" t="s">
        <v>245</v>
      </c>
      <c r="O554">
        <v>137</v>
      </c>
      <c r="P554" t="s">
        <v>26</v>
      </c>
    </row>
    <row r="555" spans="1:16" x14ac:dyDescent="0.35">
      <c r="A555" s="3">
        <v>692</v>
      </c>
      <c r="B555" t="s">
        <v>565</v>
      </c>
      <c r="C555" t="s">
        <v>52</v>
      </c>
      <c r="D555" t="s">
        <v>566</v>
      </c>
      <c r="E555" t="s">
        <v>567</v>
      </c>
      <c r="F555" t="s">
        <v>567</v>
      </c>
      <c r="G555" t="s">
        <v>568</v>
      </c>
      <c r="H555" t="s">
        <v>333</v>
      </c>
      <c r="I555" t="s">
        <v>22</v>
      </c>
      <c r="J555" t="s">
        <v>73</v>
      </c>
      <c r="K555" t="s">
        <v>69</v>
      </c>
      <c r="L555">
        <v>3</v>
      </c>
      <c r="M555">
        <v>1420</v>
      </c>
      <c r="N555" t="s">
        <v>575</v>
      </c>
      <c r="O555">
        <v>98</v>
      </c>
      <c r="P555" t="s">
        <v>182</v>
      </c>
    </row>
    <row r="556" spans="1:16" x14ac:dyDescent="0.35">
      <c r="A556" s="3">
        <v>509</v>
      </c>
      <c r="B556" t="s">
        <v>406</v>
      </c>
      <c r="C556" t="s">
        <v>52</v>
      </c>
      <c r="D556" t="s">
        <v>407</v>
      </c>
      <c r="E556" t="s">
        <v>408</v>
      </c>
      <c r="F556" t="s">
        <v>408</v>
      </c>
      <c r="G556" t="s">
        <v>409</v>
      </c>
      <c r="H556" t="s">
        <v>21</v>
      </c>
      <c r="I556" t="s">
        <v>22</v>
      </c>
      <c r="J556" t="s">
        <v>30</v>
      </c>
      <c r="K556" t="s">
        <v>24</v>
      </c>
      <c r="L556">
        <v>4</v>
      </c>
      <c r="M556">
        <v>1422</v>
      </c>
      <c r="N556" t="s">
        <v>429</v>
      </c>
      <c r="O556">
        <v>138</v>
      </c>
      <c r="P556" t="s">
        <v>26</v>
      </c>
    </row>
    <row r="557" spans="1:16" x14ac:dyDescent="0.35">
      <c r="A557" s="3">
        <v>513</v>
      </c>
      <c r="B557" t="s">
        <v>406</v>
      </c>
      <c r="C557" t="s">
        <v>52</v>
      </c>
      <c r="D557" t="s">
        <v>407</v>
      </c>
      <c r="E557" t="s">
        <v>408</v>
      </c>
      <c r="F557" t="s">
        <v>408</v>
      </c>
      <c r="G557" t="s">
        <v>409</v>
      </c>
      <c r="H557" t="s">
        <v>21</v>
      </c>
      <c r="I557" t="s">
        <v>22</v>
      </c>
      <c r="J557" t="s">
        <v>38</v>
      </c>
      <c r="K557" t="s">
        <v>32</v>
      </c>
      <c r="L557">
        <v>4</v>
      </c>
      <c r="M557">
        <v>1426</v>
      </c>
      <c r="N557" t="s">
        <v>433</v>
      </c>
      <c r="O557">
        <v>143</v>
      </c>
      <c r="P557" t="s">
        <v>26</v>
      </c>
    </row>
    <row r="558" spans="1:16" x14ac:dyDescent="0.35">
      <c r="A558" s="3">
        <v>996</v>
      </c>
      <c r="B558" t="s">
        <v>757</v>
      </c>
      <c r="C558" t="s">
        <v>52</v>
      </c>
      <c r="D558" t="s">
        <v>758</v>
      </c>
      <c r="E558" t="s">
        <v>759</v>
      </c>
      <c r="F558" t="s">
        <v>759</v>
      </c>
      <c r="G558" t="s">
        <v>760</v>
      </c>
      <c r="H558" t="s">
        <v>228</v>
      </c>
      <c r="I558" t="s">
        <v>22</v>
      </c>
      <c r="J558" t="s">
        <v>75</v>
      </c>
      <c r="K558" t="s">
        <v>69</v>
      </c>
      <c r="L558">
        <v>4</v>
      </c>
      <c r="M558">
        <v>1437</v>
      </c>
      <c r="N558" t="s">
        <v>767</v>
      </c>
      <c r="O558">
        <v>99</v>
      </c>
      <c r="P558" t="s">
        <v>182</v>
      </c>
    </row>
    <row r="559" spans="1:16" x14ac:dyDescent="0.35">
      <c r="A559" s="3">
        <v>1055</v>
      </c>
      <c r="B559" t="s">
        <v>799</v>
      </c>
      <c r="C559" t="s">
        <v>52</v>
      </c>
      <c r="D559" t="s">
        <v>800</v>
      </c>
      <c r="E559" t="s">
        <v>801</v>
      </c>
      <c r="F559" t="s">
        <v>801</v>
      </c>
      <c r="G559" t="s">
        <v>790</v>
      </c>
      <c r="H559" t="s">
        <v>228</v>
      </c>
      <c r="I559" t="s">
        <v>176</v>
      </c>
      <c r="J559" t="s">
        <v>58</v>
      </c>
      <c r="K559" t="s">
        <v>55</v>
      </c>
      <c r="L559">
        <v>4</v>
      </c>
      <c r="M559">
        <v>1444</v>
      </c>
      <c r="N559" t="s">
        <v>25</v>
      </c>
      <c r="O559">
        <v>87</v>
      </c>
      <c r="P559" t="s">
        <v>26</v>
      </c>
    </row>
    <row r="560" spans="1:16" x14ac:dyDescent="0.35">
      <c r="A560" s="3">
        <v>1059</v>
      </c>
      <c r="B560" t="s">
        <v>799</v>
      </c>
      <c r="C560" t="s">
        <v>52</v>
      </c>
      <c r="D560" t="s">
        <v>800</v>
      </c>
      <c r="E560" t="s">
        <v>801</v>
      </c>
      <c r="F560" t="s">
        <v>801</v>
      </c>
      <c r="G560" t="s">
        <v>790</v>
      </c>
      <c r="H560" t="s">
        <v>228</v>
      </c>
      <c r="I560" t="s">
        <v>176</v>
      </c>
      <c r="J560" t="s">
        <v>66</v>
      </c>
      <c r="K560" t="s">
        <v>60</v>
      </c>
      <c r="L560">
        <v>4</v>
      </c>
      <c r="M560">
        <v>1444</v>
      </c>
      <c r="N560" t="s">
        <v>161</v>
      </c>
      <c r="O560">
        <v>87</v>
      </c>
      <c r="P560" t="s">
        <v>26</v>
      </c>
    </row>
    <row r="561" spans="1:16" x14ac:dyDescent="0.35">
      <c r="A561" s="3">
        <v>1063</v>
      </c>
      <c r="B561" t="s">
        <v>799</v>
      </c>
      <c r="C561" t="s">
        <v>52</v>
      </c>
      <c r="D561" t="s">
        <v>800</v>
      </c>
      <c r="E561" t="s">
        <v>801</v>
      </c>
      <c r="F561" t="s">
        <v>801</v>
      </c>
      <c r="G561" t="s">
        <v>790</v>
      </c>
      <c r="H561" t="s">
        <v>228</v>
      </c>
      <c r="I561" t="s">
        <v>176</v>
      </c>
      <c r="J561" t="s">
        <v>75</v>
      </c>
      <c r="K561" t="s">
        <v>69</v>
      </c>
      <c r="L561">
        <v>4</v>
      </c>
      <c r="M561">
        <v>1444</v>
      </c>
      <c r="N561" t="s">
        <v>161</v>
      </c>
      <c r="O561">
        <v>87</v>
      </c>
      <c r="P561" t="s">
        <v>26</v>
      </c>
    </row>
    <row r="562" spans="1:16" x14ac:dyDescent="0.35">
      <c r="A562" s="3">
        <v>1067</v>
      </c>
      <c r="B562" t="s">
        <v>799</v>
      </c>
      <c r="C562" t="s">
        <v>52</v>
      </c>
      <c r="D562" t="s">
        <v>800</v>
      </c>
      <c r="E562" t="s">
        <v>801</v>
      </c>
      <c r="F562" t="s">
        <v>801</v>
      </c>
      <c r="G562" t="s">
        <v>790</v>
      </c>
      <c r="H562" t="s">
        <v>228</v>
      </c>
      <c r="I562" t="s">
        <v>176</v>
      </c>
      <c r="J562" t="s">
        <v>84</v>
      </c>
      <c r="K562" t="s">
        <v>78</v>
      </c>
      <c r="L562">
        <v>4</v>
      </c>
      <c r="M562">
        <v>1444</v>
      </c>
      <c r="N562" t="s">
        <v>161</v>
      </c>
      <c r="O562">
        <v>87</v>
      </c>
      <c r="P562" t="s">
        <v>26</v>
      </c>
    </row>
    <row r="563" spans="1:16" x14ac:dyDescent="0.35">
      <c r="A563" s="3">
        <v>1071</v>
      </c>
      <c r="B563" t="s">
        <v>799</v>
      </c>
      <c r="C563" t="s">
        <v>52</v>
      </c>
      <c r="D563" t="s">
        <v>800</v>
      </c>
      <c r="E563" t="s">
        <v>801</v>
      </c>
      <c r="F563" t="s">
        <v>801</v>
      </c>
      <c r="G563" t="s">
        <v>790</v>
      </c>
      <c r="H563" t="s">
        <v>228</v>
      </c>
      <c r="I563" t="s">
        <v>176</v>
      </c>
      <c r="J563" t="s">
        <v>93</v>
      </c>
      <c r="K563" t="s">
        <v>87</v>
      </c>
      <c r="L563">
        <v>4</v>
      </c>
      <c r="M563">
        <v>1444</v>
      </c>
      <c r="N563" t="s">
        <v>161</v>
      </c>
      <c r="O563">
        <v>87</v>
      </c>
      <c r="P563" t="s">
        <v>26</v>
      </c>
    </row>
    <row r="564" spans="1:16" x14ac:dyDescent="0.35">
      <c r="A564" s="3">
        <v>1075</v>
      </c>
      <c r="B564" t="s">
        <v>799</v>
      </c>
      <c r="C564" t="s">
        <v>52</v>
      </c>
      <c r="D564" t="s">
        <v>800</v>
      </c>
      <c r="E564" t="s">
        <v>801</v>
      </c>
      <c r="F564" t="s">
        <v>801</v>
      </c>
      <c r="G564" t="s">
        <v>790</v>
      </c>
      <c r="H564" t="s">
        <v>228</v>
      </c>
      <c r="I564" t="s">
        <v>176</v>
      </c>
      <c r="J564" t="s">
        <v>30</v>
      </c>
      <c r="K564" t="s">
        <v>24</v>
      </c>
      <c r="L564">
        <v>4</v>
      </c>
      <c r="M564">
        <v>1444</v>
      </c>
      <c r="N564" t="s">
        <v>161</v>
      </c>
      <c r="O564">
        <v>87</v>
      </c>
      <c r="P564" t="s">
        <v>26</v>
      </c>
    </row>
    <row r="565" spans="1:16" x14ac:dyDescent="0.35">
      <c r="A565" s="3">
        <v>1079</v>
      </c>
      <c r="B565" t="s">
        <v>799</v>
      </c>
      <c r="C565" t="s">
        <v>52</v>
      </c>
      <c r="D565" t="s">
        <v>800</v>
      </c>
      <c r="E565" t="s">
        <v>801</v>
      </c>
      <c r="F565" t="s">
        <v>801</v>
      </c>
      <c r="G565" t="s">
        <v>790</v>
      </c>
      <c r="H565" t="s">
        <v>228</v>
      </c>
      <c r="I565" t="s">
        <v>176</v>
      </c>
      <c r="J565" t="s">
        <v>38</v>
      </c>
      <c r="K565" t="s">
        <v>32</v>
      </c>
      <c r="L565">
        <v>4</v>
      </c>
      <c r="M565">
        <v>1444</v>
      </c>
      <c r="N565" t="s">
        <v>161</v>
      </c>
      <c r="O565">
        <v>87</v>
      </c>
      <c r="P565" t="s">
        <v>26</v>
      </c>
    </row>
    <row r="566" spans="1:16" x14ac:dyDescent="0.35">
      <c r="A566" s="3">
        <v>1083</v>
      </c>
      <c r="B566" t="s">
        <v>799</v>
      </c>
      <c r="C566" t="s">
        <v>52</v>
      </c>
      <c r="D566" t="s">
        <v>800</v>
      </c>
      <c r="E566" t="s">
        <v>801</v>
      </c>
      <c r="F566" t="s">
        <v>801</v>
      </c>
      <c r="G566" t="s">
        <v>790</v>
      </c>
      <c r="H566" t="s">
        <v>228</v>
      </c>
      <c r="I566" t="s">
        <v>176</v>
      </c>
      <c r="J566" t="s">
        <v>47</v>
      </c>
      <c r="K566" t="s">
        <v>41</v>
      </c>
      <c r="L566">
        <v>4</v>
      </c>
      <c r="M566">
        <v>1444</v>
      </c>
      <c r="N566" t="s">
        <v>161</v>
      </c>
      <c r="O566">
        <v>87</v>
      </c>
      <c r="P566" t="s">
        <v>26</v>
      </c>
    </row>
    <row r="567" spans="1:16" x14ac:dyDescent="0.35">
      <c r="A567" s="3">
        <v>1008</v>
      </c>
      <c r="B567" t="s">
        <v>757</v>
      </c>
      <c r="C567" t="s">
        <v>52</v>
      </c>
      <c r="D567" t="s">
        <v>758</v>
      </c>
      <c r="E567" t="s">
        <v>759</v>
      </c>
      <c r="F567" t="s">
        <v>759</v>
      </c>
      <c r="G567" t="s">
        <v>760</v>
      </c>
      <c r="H567" t="s">
        <v>228</v>
      </c>
      <c r="I567" t="s">
        <v>22</v>
      </c>
      <c r="J567" t="s">
        <v>30</v>
      </c>
      <c r="K567" t="s">
        <v>24</v>
      </c>
      <c r="L567">
        <v>4</v>
      </c>
      <c r="M567">
        <v>1446</v>
      </c>
      <c r="N567" t="s">
        <v>778</v>
      </c>
      <c r="O567">
        <v>200</v>
      </c>
      <c r="P567" t="s">
        <v>182</v>
      </c>
    </row>
    <row r="568" spans="1:16" x14ac:dyDescent="0.35">
      <c r="A568" s="3">
        <v>1016</v>
      </c>
      <c r="B568" t="s">
        <v>757</v>
      </c>
      <c r="C568" t="s">
        <v>52</v>
      </c>
      <c r="D568" t="s">
        <v>758</v>
      </c>
      <c r="E568" t="s">
        <v>759</v>
      </c>
      <c r="F568" t="s">
        <v>759</v>
      </c>
      <c r="G568" t="s">
        <v>760</v>
      </c>
      <c r="H568" t="s">
        <v>228</v>
      </c>
      <c r="I568" t="s">
        <v>22</v>
      </c>
      <c r="J568" t="s">
        <v>47</v>
      </c>
      <c r="K568" t="s">
        <v>41</v>
      </c>
      <c r="L568">
        <v>4</v>
      </c>
      <c r="M568">
        <v>1459</v>
      </c>
      <c r="N568" t="s">
        <v>785</v>
      </c>
      <c r="O568">
        <v>133</v>
      </c>
      <c r="P568" t="s">
        <v>182</v>
      </c>
    </row>
    <row r="569" spans="1:16" x14ac:dyDescent="0.35">
      <c r="A569" s="3">
        <v>281</v>
      </c>
      <c r="B569" t="s">
        <v>224</v>
      </c>
      <c r="C569" t="s">
        <v>52</v>
      </c>
      <c r="D569" t="s">
        <v>225</v>
      </c>
      <c r="E569" t="s">
        <v>226</v>
      </c>
      <c r="F569" t="s">
        <v>226</v>
      </c>
      <c r="G569" t="s">
        <v>227</v>
      </c>
      <c r="H569" t="s">
        <v>228</v>
      </c>
      <c r="I569" t="s">
        <v>176</v>
      </c>
      <c r="J569" t="s">
        <v>30</v>
      </c>
      <c r="K569" t="s">
        <v>24</v>
      </c>
      <c r="L569">
        <v>4</v>
      </c>
      <c r="M569">
        <v>1460</v>
      </c>
      <c r="N569" t="s">
        <v>248</v>
      </c>
      <c r="O569">
        <v>141</v>
      </c>
      <c r="P569" t="s">
        <v>26</v>
      </c>
    </row>
    <row r="570" spans="1:16" x14ac:dyDescent="0.35">
      <c r="A570" s="3">
        <v>290</v>
      </c>
      <c r="B570" t="s">
        <v>224</v>
      </c>
      <c r="C570" t="s">
        <v>52</v>
      </c>
      <c r="D570" t="s">
        <v>225</v>
      </c>
      <c r="E570" t="s">
        <v>226</v>
      </c>
      <c r="F570" t="s">
        <v>226</v>
      </c>
      <c r="G570" t="s">
        <v>227</v>
      </c>
      <c r="H570" t="s">
        <v>228</v>
      </c>
      <c r="I570" t="s">
        <v>176</v>
      </c>
      <c r="J570" t="s">
        <v>49</v>
      </c>
      <c r="K570" t="s">
        <v>50</v>
      </c>
      <c r="L570">
        <v>1</v>
      </c>
      <c r="M570">
        <v>1466</v>
      </c>
      <c r="N570" t="s">
        <v>256</v>
      </c>
      <c r="O570">
        <v>101</v>
      </c>
      <c r="P570" t="s">
        <v>26</v>
      </c>
    </row>
    <row r="571" spans="1:16" x14ac:dyDescent="0.35">
      <c r="A571" s="3">
        <v>167</v>
      </c>
      <c r="B571" t="s">
        <v>193</v>
      </c>
      <c r="C571" t="s">
        <v>52</v>
      </c>
      <c r="D571" t="s">
        <v>194</v>
      </c>
      <c r="E571" t="s">
        <v>195</v>
      </c>
      <c r="F571" t="s">
        <v>195</v>
      </c>
      <c r="G571" t="s">
        <v>196</v>
      </c>
      <c r="H571" t="s">
        <v>175</v>
      </c>
      <c r="I571" t="s">
        <v>176</v>
      </c>
      <c r="J571" t="s">
        <v>68</v>
      </c>
      <c r="K571" t="s">
        <v>69</v>
      </c>
      <c r="L571">
        <v>1</v>
      </c>
      <c r="M571">
        <v>1487</v>
      </c>
      <c r="N571" t="s">
        <v>201</v>
      </c>
      <c r="O571">
        <v>103</v>
      </c>
      <c r="P571" t="s">
        <v>197</v>
      </c>
    </row>
    <row r="572" spans="1:16" x14ac:dyDescent="0.35">
      <c r="A572" s="3">
        <v>1106</v>
      </c>
      <c r="B572" t="s">
        <v>804</v>
      </c>
      <c r="C572" t="s">
        <v>52</v>
      </c>
      <c r="D572" t="s">
        <v>805</v>
      </c>
      <c r="E572" t="s">
        <v>806</v>
      </c>
      <c r="F572" t="s">
        <v>806</v>
      </c>
      <c r="G572" t="s">
        <v>807</v>
      </c>
      <c r="H572" t="s">
        <v>21</v>
      </c>
      <c r="I572" t="s">
        <v>22</v>
      </c>
      <c r="J572" t="s">
        <v>28</v>
      </c>
      <c r="K572" t="s">
        <v>24</v>
      </c>
      <c r="L572">
        <v>2</v>
      </c>
      <c r="M572">
        <v>1511</v>
      </c>
      <c r="N572" t="s">
        <v>825</v>
      </c>
      <c r="O572">
        <v>154</v>
      </c>
      <c r="P572" t="s">
        <v>182</v>
      </c>
    </row>
    <row r="573" spans="1:16" x14ac:dyDescent="0.35">
      <c r="A573" s="3">
        <v>1004</v>
      </c>
      <c r="B573" t="s">
        <v>757</v>
      </c>
      <c r="C573" t="s">
        <v>52</v>
      </c>
      <c r="D573" t="s">
        <v>758</v>
      </c>
      <c r="E573" t="s">
        <v>759</v>
      </c>
      <c r="F573" t="s">
        <v>759</v>
      </c>
      <c r="G573" t="s">
        <v>760</v>
      </c>
      <c r="H573" t="s">
        <v>228</v>
      </c>
      <c r="I573" t="s">
        <v>22</v>
      </c>
      <c r="J573" t="s">
        <v>93</v>
      </c>
      <c r="K573" t="s">
        <v>87</v>
      </c>
      <c r="L573">
        <v>4</v>
      </c>
      <c r="M573">
        <v>1518</v>
      </c>
      <c r="N573" t="s">
        <v>774</v>
      </c>
      <c r="O573">
        <v>200</v>
      </c>
      <c r="P573" t="s">
        <v>182</v>
      </c>
    </row>
    <row r="574" spans="1:16" x14ac:dyDescent="0.35">
      <c r="A574" s="3">
        <v>611</v>
      </c>
      <c r="B574" t="s">
        <v>499</v>
      </c>
      <c r="C574" t="s">
        <v>52</v>
      </c>
      <c r="D574" t="s">
        <v>500</v>
      </c>
      <c r="E574" t="s">
        <v>501</v>
      </c>
      <c r="F574" t="s">
        <v>501</v>
      </c>
      <c r="G574" t="s">
        <v>502</v>
      </c>
      <c r="H574" t="s">
        <v>333</v>
      </c>
      <c r="I574" t="s">
        <v>22</v>
      </c>
      <c r="J574" t="s">
        <v>82</v>
      </c>
      <c r="K574" t="s">
        <v>78</v>
      </c>
      <c r="L574">
        <v>3</v>
      </c>
      <c r="M574">
        <v>1549</v>
      </c>
      <c r="N574" t="s">
        <v>512</v>
      </c>
      <c r="O574">
        <v>114</v>
      </c>
      <c r="P574" t="s">
        <v>182</v>
      </c>
    </row>
    <row r="575" spans="1:16" x14ac:dyDescent="0.35">
      <c r="A575" s="3">
        <v>575</v>
      </c>
      <c r="B575" t="s">
        <v>480</v>
      </c>
      <c r="C575" t="s">
        <v>52</v>
      </c>
      <c r="D575" t="s">
        <v>481</v>
      </c>
      <c r="E575" t="s">
        <v>482</v>
      </c>
      <c r="F575" t="s">
        <v>482</v>
      </c>
      <c r="G575" t="s">
        <v>483</v>
      </c>
      <c r="H575" t="s">
        <v>21</v>
      </c>
      <c r="I575" t="s">
        <v>22</v>
      </c>
      <c r="J575" t="s">
        <v>64</v>
      </c>
      <c r="K575" t="s">
        <v>60</v>
      </c>
      <c r="L575">
        <v>3</v>
      </c>
      <c r="M575">
        <v>1562</v>
      </c>
      <c r="N575" t="s">
        <v>486</v>
      </c>
      <c r="O575">
        <v>97</v>
      </c>
      <c r="P575" t="s">
        <v>182</v>
      </c>
    </row>
    <row r="576" spans="1:16" x14ac:dyDescent="0.35">
      <c r="A576" s="3">
        <v>777</v>
      </c>
      <c r="B576" t="s">
        <v>621</v>
      </c>
      <c r="C576" t="s">
        <v>52</v>
      </c>
      <c r="D576" t="s">
        <v>622</v>
      </c>
      <c r="E576" t="s">
        <v>623</v>
      </c>
      <c r="F576" t="s">
        <v>623</v>
      </c>
      <c r="G576" t="s">
        <v>624</v>
      </c>
      <c r="H576" t="s">
        <v>21</v>
      </c>
      <c r="I576" t="s">
        <v>22</v>
      </c>
      <c r="J576" t="s">
        <v>43</v>
      </c>
      <c r="K576" t="s">
        <v>41</v>
      </c>
      <c r="L576">
        <v>2</v>
      </c>
      <c r="M576">
        <v>1564</v>
      </c>
      <c r="N576" t="s">
        <v>648</v>
      </c>
      <c r="O576">
        <v>197</v>
      </c>
      <c r="P576" t="s">
        <v>26</v>
      </c>
    </row>
    <row r="577" spans="1:16" x14ac:dyDescent="0.35">
      <c r="A577" s="3">
        <v>1099</v>
      </c>
      <c r="B577" t="s">
        <v>804</v>
      </c>
      <c r="C577" t="s">
        <v>52</v>
      </c>
      <c r="D577" t="s">
        <v>805</v>
      </c>
      <c r="E577" t="s">
        <v>806</v>
      </c>
      <c r="F577" t="s">
        <v>806</v>
      </c>
      <c r="G577" t="s">
        <v>807</v>
      </c>
      <c r="H577" t="s">
        <v>21</v>
      </c>
      <c r="I577" t="s">
        <v>22</v>
      </c>
      <c r="J577" t="s">
        <v>82</v>
      </c>
      <c r="K577" t="s">
        <v>78</v>
      </c>
      <c r="L577">
        <v>3</v>
      </c>
      <c r="M577">
        <v>1571</v>
      </c>
      <c r="N577" t="s">
        <v>818</v>
      </c>
      <c r="O577">
        <v>124</v>
      </c>
      <c r="P577" t="s">
        <v>182</v>
      </c>
    </row>
    <row r="578" spans="1:16" x14ac:dyDescent="0.35">
      <c r="A578" s="3">
        <v>890</v>
      </c>
      <c r="B578" t="s">
        <v>718</v>
      </c>
      <c r="C578" t="s">
        <v>52</v>
      </c>
      <c r="D578" t="s">
        <v>719</v>
      </c>
      <c r="E578" t="s">
        <v>720</v>
      </c>
      <c r="F578" t="s">
        <v>720</v>
      </c>
      <c r="G578" t="s">
        <v>718</v>
      </c>
      <c r="H578" t="s">
        <v>21</v>
      </c>
      <c r="I578" t="s">
        <v>22</v>
      </c>
      <c r="J578" t="s">
        <v>91</v>
      </c>
      <c r="K578" t="s">
        <v>87</v>
      </c>
      <c r="L578">
        <v>3</v>
      </c>
      <c r="M578">
        <v>1576</v>
      </c>
      <c r="N578" t="s">
        <v>735</v>
      </c>
      <c r="O578">
        <v>136</v>
      </c>
      <c r="P578" t="s">
        <v>721</v>
      </c>
    </row>
    <row r="579" spans="1:16" x14ac:dyDescent="0.35">
      <c r="A579" s="3">
        <v>1000</v>
      </c>
      <c r="B579" t="s">
        <v>757</v>
      </c>
      <c r="C579" t="s">
        <v>52</v>
      </c>
      <c r="D579" t="s">
        <v>758</v>
      </c>
      <c r="E579" t="s">
        <v>759</v>
      </c>
      <c r="F579" t="s">
        <v>759</v>
      </c>
      <c r="G579" t="s">
        <v>760</v>
      </c>
      <c r="H579" t="s">
        <v>228</v>
      </c>
      <c r="I579" t="s">
        <v>22</v>
      </c>
      <c r="J579" t="s">
        <v>84</v>
      </c>
      <c r="K579" t="s">
        <v>78</v>
      </c>
      <c r="L579">
        <v>4</v>
      </c>
      <c r="M579">
        <v>1579</v>
      </c>
      <c r="N579" t="s">
        <v>552</v>
      </c>
      <c r="O579">
        <v>151</v>
      </c>
      <c r="P579" t="s">
        <v>182</v>
      </c>
    </row>
    <row r="580" spans="1:16" x14ac:dyDescent="0.35">
      <c r="A580" s="3">
        <v>1052</v>
      </c>
      <c r="B580" t="s">
        <v>799</v>
      </c>
      <c r="C580" t="s">
        <v>52</v>
      </c>
      <c r="D580" t="s">
        <v>800</v>
      </c>
      <c r="E580" t="s">
        <v>801</v>
      </c>
      <c r="F580" t="s">
        <v>801</v>
      </c>
      <c r="G580" t="s">
        <v>790</v>
      </c>
      <c r="H580" t="s">
        <v>228</v>
      </c>
      <c r="I580" t="s">
        <v>176</v>
      </c>
      <c r="J580" t="s">
        <v>54</v>
      </c>
      <c r="K580" t="s">
        <v>55</v>
      </c>
      <c r="L580">
        <v>1</v>
      </c>
      <c r="M580">
        <v>1594</v>
      </c>
      <c r="N580" t="s">
        <v>25</v>
      </c>
      <c r="O580">
        <v>96</v>
      </c>
      <c r="P580" t="s">
        <v>26</v>
      </c>
    </row>
    <row r="581" spans="1:16" x14ac:dyDescent="0.35">
      <c r="A581" s="3">
        <v>1056</v>
      </c>
      <c r="B581" t="s">
        <v>799</v>
      </c>
      <c r="C581" t="s">
        <v>52</v>
      </c>
      <c r="D581" t="s">
        <v>800</v>
      </c>
      <c r="E581" t="s">
        <v>801</v>
      </c>
      <c r="F581" t="s">
        <v>801</v>
      </c>
      <c r="G581" t="s">
        <v>790</v>
      </c>
      <c r="H581" t="s">
        <v>228</v>
      </c>
      <c r="I581" t="s">
        <v>176</v>
      </c>
      <c r="J581" t="s">
        <v>59</v>
      </c>
      <c r="K581" t="s">
        <v>60</v>
      </c>
      <c r="L581">
        <v>1</v>
      </c>
      <c r="M581">
        <v>1594</v>
      </c>
      <c r="N581" t="s">
        <v>161</v>
      </c>
      <c r="O581">
        <v>96</v>
      </c>
      <c r="P581" t="s">
        <v>26</v>
      </c>
    </row>
    <row r="582" spans="1:16" x14ac:dyDescent="0.35">
      <c r="A582" s="3">
        <v>1060</v>
      </c>
      <c r="B582" t="s">
        <v>799</v>
      </c>
      <c r="C582" t="s">
        <v>52</v>
      </c>
      <c r="D582" t="s">
        <v>800</v>
      </c>
      <c r="E582" t="s">
        <v>801</v>
      </c>
      <c r="F582" t="s">
        <v>801</v>
      </c>
      <c r="G582" t="s">
        <v>790</v>
      </c>
      <c r="H582" t="s">
        <v>228</v>
      </c>
      <c r="I582" t="s">
        <v>176</v>
      </c>
      <c r="J582" t="s">
        <v>68</v>
      </c>
      <c r="K582" t="s">
        <v>69</v>
      </c>
      <c r="L582">
        <v>1</v>
      </c>
      <c r="M582">
        <v>1594</v>
      </c>
      <c r="N582" t="s">
        <v>161</v>
      </c>
      <c r="O582">
        <v>96</v>
      </c>
      <c r="P582" t="s">
        <v>26</v>
      </c>
    </row>
    <row r="583" spans="1:16" x14ac:dyDescent="0.35">
      <c r="A583" s="3">
        <v>1064</v>
      </c>
      <c r="B583" t="s">
        <v>799</v>
      </c>
      <c r="C583" t="s">
        <v>52</v>
      </c>
      <c r="D583" t="s">
        <v>800</v>
      </c>
      <c r="E583" t="s">
        <v>801</v>
      </c>
      <c r="F583" t="s">
        <v>801</v>
      </c>
      <c r="G583" t="s">
        <v>790</v>
      </c>
      <c r="H583" t="s">
        <v>228</v>
      </c>
      <c r="I583" t="s">
        <v>176</v>
      </c>
      <c r="J583" t="s">
        <v>77</v>
      </c>
      <c r="K583" t="s">
        <v>78</v>
      </c>
      <c r="L583">
        <v>1</v>
      </c>
      <c r="M583">
        <v>1594</v>
      </c>
      <c r="N583" t="s">
        <v>161</v>
      </c>
      <c r="O583">
        <v>96</v>
      </c>
      <c r="P583" t="s">
        <v>26</v>
      </c>
    </row>
    <row r="584" spans="1:16" x14ac:dyDescent="0.35">
      <c r="A584" s="3">
        <v>1068</v>
      </c>
      <c r="B584" t="s">
        <v>799</v>
      </c>
      <c r="C584" t="s">
        <v>52</v>
      </c>
      <c r="D584" t="s">
        <v>800</v>
      </c>
      <c r="E584" t="s">
        <v>801</v>
      </c>
      <c r="F584" t="s">
        <v>801</v>
      </c>
      <c r="G584" t="s">
        <v>790</v>
      </c>
      <c r="H584" t="s">
        <v>228</v>
      </c>
      <c r="I584" t="s">
        <v>176</v>
      </c>
      <c r="J584" t="s">
        <v>86</v>
      </c>
      <c r="K584" t="s">
        <v>87</v>
      </c>
      <c r="L584">
        <v>1</v>
      </c>
      <c r="M584">
        <v>1594</v>
      </c>
      <c r="N584" t="s">
        <v>161</v>
      </c>
      <c r="O584">
        <v>96</v>
      </c>
      <c r="P584" t="s">
        <v>26</v>
      </c>
    </row>
    <row r="585" spans="1:16" x14ac:dyDescent="0.35">
      <c r="A585" s="3">
        <v>1072</v>
      </c>
      <c r="B585" t="s">
        <v>799</v>
      </c>
      <c r="C585" t="s">
        <v>52</v>
      </c>
      <c r="D585" t="s">
        <v>800</v>
      </c>
      <c r="E585" t="s">
        <v>801</v>
      </c>
      <c r="F585" t="s">
        <v>801</v>
      </c>
      <c r="G585" t="s">
        <v>790</v>
      </c>
      <c r="H585" t="s">
        <v>228</v>
      </c>
      <c r="I585" t="s">
        <v>176</v>
      </c>
      <c r="J585" t="s">
        <v>23</v>
      </c>
      <c r="K585" t="s">
        <v>24</v>
      </c>
      <c r="L585">
        <v>1</v>
      </c>
      <c r="M585">
        <v>1594</v>
      </c>
      <c r="N585" t="s">
        <v>161</v>
      </c>
      <c r="O585">
        <v>96</v>
      </c>
      <c r="P585" t="s">
        <v>26</v>
      </c>
    </row>
    <row r="586" spans="1:16" x14ac:dyDescent="0.35">
      <c r="A586" s="3">
        <v>1076</v>
      </c>
      <c r="B586" t="s">
        <v>799</v>
      </c>
      <c r="C586" t="s">
        <v>52</v>
      </c>
      <c r="D586" t="s">
        <v>800</v>
      </c>
      <c r="E586" t="s">
        <v>801</v>
      </c>
      <c r="F586" t="s">
        <v>801</v>
      </c>
      <c r="G586" t="s">
        <v>790</v>
      </c>
      <c r="H586" t="s">
        <v>228</v>
      </c>
      <c r="I586" t="s">
        <v>176</v>
      </c>
      <c r="J586" t="s">
        <v>31</v>
      </c>
      <c r="K586" t="s">
        <v>32</v>
      </c>
      <c r="L586">
        <v>1</v>
      </c>
      <c r="M586">
        <v>1594</v>
      </c>
      <c r="N586" t="s">
        <v>161</v>
      </c>
      <c r="O586">
        <v>96</v>
      </c>
      <c r="P586" t="s">
        <v>26</v>
      </c>
    </row>
    <row r="587" spans="1:16" x14ac:dyDescent="0.35">
      <c r="A587" s="3">
        <v>1080</v>
      </c>
      <c r="B587" t="s">
        <v>799</v>
      </c>
      <c r="C587" t="s">
        <v>52</v>
      </c>
      <c r="D587" t="s">
        <v>800</v>
      </c>
      <c r="E587" t="s">
        <v>801</v>
      </c>
      <c r="F587" t="s">
        <v>801</v>
      </c>
      <c r="G587" t="s">
        <v>790</v>
      </c>
      <c r="H587" t="s">
        <v>228</v>
      </c>
      <c r="I587" t="s">
        <v>176</v>
      </c>
      <c r="J587" t="s">
        <v>40</v>
      </c>
      <c r="K587" t="s">
        <v>41</v>
      </c>
      <c r="L587">
        <v>1</v>
      </c>
      <c r="M587">
        <v>1594</v>
      </c>
      <c r="N587" t="s">
        <v>161</v>
      </c>
      <c r="O587">
        <v>96</v>
      </c>
      <c r="P587" t="s">
        <v>26</v>
      </c>
    </row>
    <row r="588" spans="1:16" x14ac:dyDescent="0.35">
      <c r="A588" s="3">
        <v>1084</v>
      </c>
      <c r="B588" t="s">
        <v>799</v>
      </c>
      <c r="C588" t="s">
        <v>52</v>
      </c>
      <c r="D588" t="s">
        <v>800</v>
      </c>
      <c r="E588" t="s">
        <v>801</v>
      </c>
      <c r="F588" t="s">
        <v>801</v>
      </c>
      <c r="G588" t="s">
        <v>790</v>
      </c>
      <c r="H588" t="s">
        <v>228</v>
      </c>
      <c r="I588" t="s">
        <v>176</v>
      </c>
      <c r="J588" t="s">
        <v>49</v>
      </c>
      <c r="K588" t="s">
        <v>50</v>
      </c>
      <c r="L588">
        <v>1</v>
      </c>
      <c r="M588">
        <v>1594</v>
      </c>
      <c r="N588" t="s">
        <v>161</v>
      </c>
      <c r="O588">
        <v>96</v>
      </c>
      <c r="P588" t="s">
        <v>26</v>
      </c>
    </row>
    <row r="589" spans="1:16" x14ac:dyDescent="0.35">
      <c r="A589" s="3">
        <v>1089</v>
      </c>
      <c r="B589" t="s">
        <v>804</v>
      </c>
      <c r="C589" t="s">
        <v>52</v>
      </c>
      <c r="D589" t="s">
        <v>805</v>
      </c>
      <c r="E589" t="s">
        <v>806</v>
      </c>
      <c r="F589" t="s">
        <v>806</v>
      </c>
      <c r="G589" t="s">
        <v>807</v>
      </c>
      <c r="H589" t="s">
        <v>21</v>
      </c>
      <c r="I589" t="s">
        <v>22</v>
      </c>
      <c r="J589" t="s">
        <v>59</v>
      </c>
      <c r="K589" t="s">
        <v>60</v>
      </c>
      <c r="L589">
        <v>1</v>
      </c>
      <c r="M589">
        <v>1604</v>
      </c>
      <c r="N589" t="s">
        <v>808</v>
      </c>
      <c r="O589">
        <v>112</v>
      </c>
      <c r="P589" t="s">
        <v>182</v>
      </c>
    </row>
    <row r="590" spans="1:16" x14ac:dyDescent="0.35">
      <c r="A590" s="3">
        <v>270</v>
      </c>
      <c r="B590" t="s">
        <v>224</v>
      </c>
      <c r="C590" t="s">
        <v>52</v>
      </c>
      <c r="D590" t="s">
        <v>225</v>
      </c>
      <c r="E590" t="s">
        <v>226</v>
      </c>
      <c r="F590" t="s">
        <v>226</v>
      </c>
      <c r="G590" t="s">
        <v>227</v>
      </c>
      <c r="H590" t="s">
        <v>228</v>
      </c>
      <c r="I590" t="s">
        <v>176</v>
      </c>
      <c r="J590" t="s">
        <v>77</v>
      </c>
      <c r="K590" t="s">
        <v>78</v>
      </c>
      <c r="L590">
        <v>1</v>
      </c>
      <c r="M590">
        <v>1624</v>
      </c>
      <c r="N590" t="s">
        <v>237</v>
      </c>
      <c r="O590">
        <v>119</v>
      </c>
      <c r="P590" t="s">
        <v>26</v>
      </c>
    </row>
    <row r="591" spans="1:16" x14ac:dyDescent="0.35">
      <c r="A591" s="3">
        <v>454</v>
      </c>
      <c r="B591" t="s">
        <v>375</v>
      </c>
      <c r="C591" t="s">
        <v>52</v>
      </c>
      <c r="D591" t="s">
        <v>376</v>
      </c>
      <c r="E591" t="s">
        <v>377</v>
      </c>
      <c r="F591" t="s">
        <v>377</v>
      </c>
      <c r="G591" t="s">
        <v>378</v>
      </c>
      <c r="H591" t="s">
        <v>21</v>
      </c>
      <c r="I591" t="s">
        <v>22</v>
      </c>
      <c r="J591" t="s">
        <v>56</v>
      </c>
      <c r="K591" t="s">
        <v>55</v>
      </c>
      <c r="L591">
        <v>2</v>
      </c>
      <c r="M591">
        <v>1624</v>
      </c>
      <c r="N591" t="s">
        <v>25</v>
      </c>
      <c r="O591">
        <v>108</v>
      </c>
      <c r="P591" t="s">
        <v>182</v>
      </c>
    </row>
    <row r="592" spans="1:16" x14ac:dyDescent="0.35">
      <c r="A592" s="3">
        <v>702</v>
      </c>
      <c r="B592" t="s">
        <v>565</v>
      </c>
      <c r="C592" t="s">
        <v>52</v>
      </c>
      <c r="D592" t="s">
        <v>566</v>
      </c>
      <c r="E592" t="s">
        <v>567</v>
      </c>
      <c r="F592" t="s">
        <v>567</v>
      </c>
      <c r="G592" t="s">
        <v>568</v>
      </c>
      <c r="H592" t="s">
        <v>333</v>
      </c>
      <c r="I592" t="s">
        <v>22</v>
      </c>
      <c r="J592" t="s">
        <v>23</v>
      </c>
      <c r="K592" t="s">
        <v>24</v>
      </c>
      <c r="L592">
        <v>1</v>
      </c>
      <c r="M592">
        <v>1633</v>
      </c>
      <c r="N592" t="s">
        <v>584</v>
      </c>
      <c r="O592">
        <v>157</v>
      </c>
      <c r="P592" t="s">
        <v>182</v>
      </c>
    </row>
    <row r="593" spans="1:16" x14ac:dyDescent="0.35">
      <c r="A593" s="3">
        <v>1098</v>
      </c>
      <c r="B593" t="s">
        <v>804</v>
      </c>
      <c r="C593" t="s">
        <v>52</v>
      </c>
      <c r="D593" t="s">
        <v>805</v>
      </c>
      <c r="E593" t="s">
        <v>806</v>
      </c>
      <c r="F593" t="s">
        <v>806</v>
      </c>
      <c r="G593" t="s">
        <v>807</v>
      </c>
      <c r="H593" t="s">
        <v>21</v>
      </c>
      <c r="I593" t="s">
        <v>22</v>
      </c>
      <c r="J593" t="s">
        <v>80</v>
      </c>
      <c r="K593" t="s">
        <v>78</v>
      </c>
      <c r="L593">
        <v>2</v>
      </c>
      <c r="M593">
        <v>1649</v>
      </c>
      <c r="N593" t="s">
        <v>817</v>
      </c>
      <c r="O593">
        <v>125</v>
      </c>
      <c r="P593" t="s">
        <v>182</v>
      </c>
    </row>
    <row r="594" spans="1:16" x14ac:dyDescent="0.35">
      <c r="A594" s="3">
        <v>705</v>
      </c>
      <c r="B594" t="s">
        <v>565</v>
      </c>
      <c r="C594" t="s">
        <v>52</v>
      </c>
      <c r="D594" t="s">
        <v>566</v>
      </c>
      <c r="E594" t="s">
        <v>567</v>
      </c>
      <c r="F594" t="s">
        <v>567</v>
      </c>
      <c r="G594" t="s">
        <v>568</v>
      </c>
      <c r="H594" t="s">
        <v>333</v>
      </c>
      <c r="I594" t="s">
        <v>22</v>
      </c>
      <c r="J594" t="s">
        <v>30</v>
      </c>
      <c r="K594" t="s">
        <v>24</v>
      </c>
      <c r="L594">
        <v>4</v>
      </c>
      <c r="M594">
        <v>1656</v>
      </c>
      <c r="N594" t="s">
        <v>587</v>
      </c>
      <c r="O594">
        <v>160</v>
      </c>
      <c r="P594" t="s">
        <v>182</v>
      </c>
    </row>
    <row r="595" spans="1:16" x14ac:dyDescent="0.35">
      <c r="A595" s="3">
        <v>1107</v>
      </c>
      <c r="B595" t="s">
        <v>804</v>
      </c>
      <c r="C595" t="s">
        <v>52</v>
      </c>
      <c r="D595" t="s">
        <v>805</v>
      </c>
      <c r="E595" t="s">
        <v>806</v>
      </c>
      <c r="F595" t="s">
        <v>806</v>
      </c>
      <c r="G595" t="s">
        <v>807</v>
      </c>
      <c r="H595" t="s">
        <v>21</v>
      </c>
      <c r="I595" t="s">
        <v>22</v>
      </c>
      <c r="J595" t="s">
        <v>29</v>
      </c>
      <c r="K595" t="s">
        <v>24</v>
      </c>
      <c r="L595">
        <v>3</v>
      </c>
      <c r="M595">
        <v>1658</v>
      </c>
      <c r="N595" t="s">
        <v>826</v>
      </c>
      <c r="O595">
        <v>172</v>
      </c>
      <c r="P595" t="s">
        <v>182</v>
      </c>
    </row>
    <row r="596" spans="1:16" x14ac:dyDescent="0.35">
      <c r="A596" s="3">
        <v>1100</v>
      </c>
      <c r="B596" t="s">
        <v>804</v>
      </c>
      <c r="C596" t="s">
        <v>52</v>
      </c>
      <c r="D596" t="s">
        <v>805</v>
      </c>
      <c r="E596" t="s">
        <v>806</v>
      </c>
      <c r="F596" t="s">
        <v>806</v>
      </c>
      <c r="G596" t="s">
        <v>807</v>
      </c>
      <c r="H596" t="s">
        <v>21</v>
      </c>
      <c r="I596" t="s">
        <v>22</v>
      </c>
      <c r="J596" t="s">
        <v>84</v>
      </c>
      <c r="K596" t="s">
        <v>78</v>
      </c>
      <c r="L596">
        <v>4</v>
      </c>
      <c r="M596">
        <v>1664</v>
      </c>
      <c r="N596" t="s">
        <v>819</v>
      </c>
      <c r="O596">
        <v>150</v>
      </c>
      <c r="P596" t="s">
        <v>182</v>
      </c>
    </row>
    <row r="597" spans="1:16" x14ac:dyDescent="0.35">
      <c r="A597" s="3">
        <v>458</v>
      </c>
      <c r="B597" t="s">
        <v>375</v>
      </c>
      <c r="C597" t="s">
        <v>52</v>
      </c>
      <c r="D597" t="s">
        <v>376</v>
      </c>
      <c r="E597" t="s">
        <v>377</v>
      </c>
      <c r="F597" t="s">
        <v>377</v>
      </c>
      <c r="G597" t="s">
        <v>378</v>
      </c>
      <c r="H597" t="s">
        <v>21</v>
      </c>
      <c r="I597" t="s">
        <v>22</v>
      </c>
      <c r="J597" t="s">
        <v>62</v>
      </c>
      <c r="K597" t="s">
        <v>60</v>
      </c>
      <c r="L597">
        <v>2</v>
      </c>
      <c r="M597">
        <v>1670</v>
      </c>
      <c r="N597" t="s">
        <v>380</v>
      </c>
      <c r="O597">
        <v>107</v>
      </c>
      <c r="P597" t="s">
        <v>182</v>
      </c>
    </row>
    <row r="598" spans="1:16" x14ac:dyDescent="0.35">
      <c r="A598" s="3">
        <v>886</v>
      </c>
      <c r="B598" t="s">
        <v>718</v>
      </c>
      <c r="C598" t="s">
        <v>52</v>
      </c>
      <c r="D598" t="s">
        <v>719</v>
      </c>
      <c r="E598" t="s">
        <v>720</v>
      </c>
      <c r="F598" t="s">
        <v>720</v>
      </c>
      <c r="G598" t="s">
        <v>718</v>
      </c>
      <c r="H598" t="s">
        <v>21</v>
      </c>
      <c r="I598" t="s">
        <v>22</v>
      </c>
      <c r="J598" t="s">
        <v>82</v>
      </c>
      <c r="K598" t="s">
        <v>78</v>
      </c>
      <c r="L598">
        <v>3</v>
      </c>
      <c r="M598">
        <v>1689</v>
      </c>
      <c r="N598" t="s">
        <v>731</v>
      </c>
      <c r="O598">
        <v>123</v>
      </c>
      <c r="P598" t="s">
        <v>721</v>
      </c>
    </row>
    <row r="599" spans="1:16" x14ac:dyDescent="0.35">
      <c r="A599" s="3">
        <v>482</v>
      </c>
      <c r="B599" t="s">
        <v>375</v>
      </c>
      <c r="C599" t="s">
        <v>52</v>
      </c>
      <c r="D599" t="s">
        <v>376</v>
      </c>
      <c r="E599" t="s">
        <v>377</v>
      </c>
      <c r="F599" t="s">
        <v>377</v>
      </c>
      <c r="G599" t="s">
        <v>378</v>
      </c>
      <c r="H599" t="s">
        <v>21</v>
      </c>
      <c r="I599" t="s">
        <v>22</v>
      </c>
      <c r="J599" t="s">
        <v>43</v>
      </c>
      <c r="K599" t="s">
        <v>41</v>
      </c>
      <c r="L599">
        <v>2</v>
      </c>
      <c r="M599">
        <v>1693</v>
      </c>
      <c r="N599" t="s">
        <v>402</v>
      </c>
      <c r="O599">
        <v>169</v>
      </c>
      <c r="P599" t="s">
        <v>182</v>
      </c>
    </row>
    <row r="600" spans="1:16" x14ac:dyDescent="0.35">
      <c r="A600" s="3">
        <v>1103</v>
      </c>
      <c r="B600" t="s">
        <v>804</v>
      </c>
      <c r="C600" t="s">
        <v>52</v>
      </c>
      <c r="D600" t="s">
        <v>805</v>
      </c>
      <c r="E600" t="s">
        <v>806</v>
      </c>
      <c r="F600" t="s">
        <v>806</v>
      </c>
      <c r="G600" t="s">
        <v>807</v>
      </c>
      <c r="H600" t="s">
        <v>21</v>
      </c>
      <c r="I600" t="s">
        <v>22</v>
      </c>
      <c r="J600" t="s">
        <v>91</v>
      </c>
      <c r="K600" t="s">
        <v>87</v>
      </c>
      <c r="L600">
        <v>3</v>
      </c>
      <c r="M600">
        <v>1709</v>
      </c>
      <c r="N600" t="s">
        <v>822</v>
      </c>
      <c r="O600">
        <v>173</v>
      </c>
      <c r="P600" t="s">
        <v>182</v>
      </c>
    </row>
    <row r="601" spans="1:16" x14ac:dyDescent="0.35">
      <c r="A601" s="3">
        <v>885</v>
      </c>
      <c r="B601" t="s">
        <v>718</v>
      </c>
      <c r="C601" t="s">
        <v>52</v>
      </c>
      <c r="D601" t="s">
        <v>719</v>
      </c>
      <c r="E601" t="s">
        <v>720</v>
      </c>
      <c r="F601" t="s">
        <v>720</v>
      </c>
      <c r="G601" t="s">
        <v>718</v>
      </c>
      <c r="H601" t="s">
        <v>21</v>
      </c>
      <c r="I601" t="s">
        <v>22</v>
      </c>
      <c r="J601" t="s">
        <v>80</v>
      </c>
      <c r="K601" t="s">
        <v>78</v>
      </c>
      <c r="L601">
        <v>2</v>
      </c>
      <c r="M601">
        <v>1748</v>
      </c>
      <c r="N601" t="s">
        <v>730</v>
      </c>
      <c r="O601">
        <v>127</v>
      </c>
      <c r="P601" t="s">
        <v>721</v>
      </c>
    </row>
    <row r="602" spans="1:16" x14ac:dyDescent="0.35">
      <c r="A602" s="3">
        <v>1048</v>
      </c>
      <c r="B602" t="s">
        <v>787</v>
      </c>
      <c r="C602" t="s">
        <v>52</v>
      </c>
      <c r="D602" t="s">
        <v>793</v>
      </c>
      <c r="E602" t="s">
        <v>789</v>
      </c>
      <c r="F602" t="s">
        <v>789</v>
      </c>
      <c r="G602" t="s">
        <v>790</v>
      </c>
      <c r="H602" t="s">
        <v>228</v>
      </c>
      <c r="I602" t="s">
        <v>176</v>
      </c>
      <c r="J602" t="s">
        <v>43</v>
      </c>
      <c r="K602" t="s">
        <v>41</v>
      </c>
      <c r="L602">
        <v>2</v>
      </c>
      <c r="M602">
        <v>1764</v>
      </c>
      <c r="N602" t="s">
        <v>796</v>
      </c>
      <c r="O602">
        <v>218</v>
      </c>
      <c r="P602" t="s">
        <v>26</v>
      </c>
    </row>
    <row r="603" spans="1:16" x14ac:dyDescent="0.35">
      <c r="A603" s="3">
        <v>785</v>
      </c>
      <c r="B603" t="s">
        <v>652</v>
      </c>
      <c r="C603" t="s">
        <v>52</v>
      </c>
      <c r="D603" t="s">
        <v>653</v>
      </c>
      <c r="E603" t="s">
        <v>654</v>
      </c>
      <c r="F603" t="s">
        <v>654</v>
      </c>
      <c r="G603" t="s">
        <v>655</v>
      </c>
      <c r="H603" t="s">
        <v>21</v>
      </c>
      <c r="I603" t="s">
        <v>22</v>
      </c>
      <c r="J603" t="s">
        <v>59</v>
      </c>
      <c r="K603" t="s">
        <v>60</v>
      </c>
      <c r="L603">
        <v>1</v>
      </c>
      <c r="M603">
        <v>1775</v>
      </c>
      <c r="N603" t="s">
        <v>656</v>
      </c>
      <c r="O603">
        <v>111</v>
      </c>
      <c r="P603" t="s">
        <v>197</v>
      </c>
    </row>
    <row r="604" spans="1:16" x14ac:dyDescent="0.35">
      <c r="A604" s="3">
        <v>1091</v>
      </c>
      <c r="B604" t="s">
        <v>804</v>
      </c>
      <c r="C604" t="s">
        <v>52</v>
      </c>
      <c r="D604" t="s">
        <v>805</v>
      </c>
      <c r="E604" t="s">
        <v>806</v>
      </c>
      <c r="F604" t="s">
        <v>806</v>
      </c>
      <c r="G604" t="s">
        <v>807</v>
      </c>
      <c r="H604" t="s">
        <v>21</v>
      </c>
      <c r="I604" t="s">
        <v>22</v>
      </c>
      <c r="J604" t="s">
        <v>64</v>
      </c>
      <c r="K604" t="s">
        <v>60</v>
      </c>
      <c r="L604">
        <v>3</v>
      </c>
      <c r="M604">
        <v>1797</v>
      </c>
      <c r="N604" t="s">
        <v>810</v>
      </c>
      <c r="O604">
        <v>125</v>
      </c>
      <c r="P604" t="s">
        <v>182</v>
      </c>
    </row>
    <row r="605" spans="1:16" x14ac:dyDescent="0.35">
      <c r="A605" s="3">
        <v>901</v>
      </c>
      <c r="B605" t="s">
        <v>718</v>
      </c>
      <c r="C605" t="s">
        <v>52</v>
      </c>
      <c r="D605" t="s">
        <v>719</v>
      </c>
      <c r="E605" t="s">
        <v>720</v>
      </c>
      <c r="F605" t="s">
        <v>720</v>
      </c>
      <c r="G605" t="s">
        <v>718</v>
      </c>
      <c r="H605" t="s">
        <v>21</v>
      </c>
      <c r="I605" t="s">
        <v>22</v>
      </c>
      <c r="J605" t="s">
        <v>43</v>
      </c>
      <c r="K605" t="s">
        <v>41</v>
      </c>
      <c r="L605">
        <v>2</v>
      </c>
      <c r="M605">
        <v>1822</v>
      </c>
      <c r="N605" t="s">
        <v>745</v>
      </c>
      <c r="O605">
        <v>179</v>
      </c>
      <c r="P605" t="s">
        <v>721</v>
      </c>
    </row>
    <row r="606" spans="1:16" x14ac:dyDescent="0.35">
      <c r="A606" s="3">
        <v>491</v>
      </c>
      <c r="B606" t="s">
        <v>406</v>
      </c>
      <c r="C606" t="s">
        <v>52</v>
      </c>
      <c r="D606" t="s">
        <v>407</v>
      </c>
      <c r="E606" t="s">
        <v>408</v>
      </c>
      <c r="F606" t="s">
        <v>408</v>
      </c>
      <c r="G606" t="s">
        <v>409</v>
      </c>
      <c r="H606" t="s">
        <v>21</v>
      </c>
      <c r="I606" t="s">
        <v>22</v>
      </c>
      <c r="J606" t="s">
        <v>62</v>
      </c>
      <c r="K606" t="s">
        <v>60</v>
      </c>
      <c r="L606">
        <v>2</v>
      </c>
      <c r="M606">
        <v>1863</v>
      </c>
      <c r="N606" t="s">
        <v>411</v>
      </c>
      <c r="O606">
        <v>116</v>
      </c>
      <c r="P606" t="s">
        <v>26</v>
      </c>
    </row>
    <row r="607" spans="1:16" x14ac:dyDescent="0.35">
      <c r="A607" s="3">
        <v>1110</v>
      </c>
      <c r="B607" t="s">
        <v>804</v>
      </c>
      <c r="C607" t="s">
        <v>52</v>
      </c>
      <c r="D607" t="s">
        <v>805</v>
      </c>
      <c r="E607" t="s">
        <v>806</v>
      </c>
      <c r="F607" t="s">
        <v>806</v>
      </c>
      <c r="G607" t="s">
        <v>807</v>
      </c>
      <c r="H607" t="s">
        <v>21</v>
      </c>
      <c r="I607" t="s">
        <v>22</v>
      </c>
      <c r="J607" t="s">
        <v>34</v>
      </c>
      <c r="K607" t="s">
        <v>32</v>
      </c>
      <c r="L607">
        <v>2</v>
      </c>
      <c r="M607">
        <v>1894</v>
      </c>
      <c r="N607" t="s">
        <v>829</v>
      </c>
      <c r="O607">
        <v>199</v>
      </c>
      <c r="P607" t="s">
        <v>182</v>
      </c>
    </row>
    <row r="608" spans="1:16" x14ac:dyDescent="0.35">
      <c r="A608" s="3">
        <v>498</v>
      </c>
      <c r="B608" t="s">
        <v>406</v>
      </c>
      <c r="C608" t="s">
        <v>52</v>
      </c>
      <c r="D608" t="s">
        <v>407</v>
      </c>
      <c r="E608" t="s">
        <v>408</v>
      </c>
      <c r="F608" t="s">
        <v>408</v>
      </c>
      <c r="G608" t="s">
        <v>409</v>
      </c>
      <c r="H608" t="s">
        <v>21</v>
      </c>
      <c r="I608" t="s">
        <v>22</v>
      </c>
      <c r="J608" t="s">
        <v>77</v>
      </c>
      <c r="K608" t="s">
        <v>78</v>
      </c>
      <c r="L608">
        <v>1</v>
      </c>
      <c r="M608">
        <v>1895</v>
      </c>
      <c r="N608" t="s">
        <v>418</v>
      </c>
      <c r="O608">
        <v>138</v>
      </c>
      <c r="P608" t="s">
        <v>26</v>
      </c>
    </row>
    <row r="609" spans="1:16" x14ac:dyDescent="0.35">
      <c r="A609" s="3">
        <v>455</v>
      </c>
      <c r="B609" t="s">
        <v>375</v>
      </c>
      <c r="C609" t="s">
        <v>52</v>
      </c>
      <c r="D609" t="s">
        <v>376</v>
      </c>
      <c r="E609" t="s">
        <v>377</v>
      </c>
      <c r="F609" t="s">
        <v>377</v>
      </c>
      <c r="G609" t="s">
        <v>378</v>
      </c>
      <c r="H609" t="s">
        <v>21</v>
      </c>
      <c r="I609" t="s">
        <v>22</v>
      </c>
      <c r="J609" t="s">
        <v>57</v>
      </c>
      <c r="K609" t="s">
        <v>55</v>
      </c>
      <c r="L609">
        <v>3</v>
      </c>
      <c r="M609">
        <v>1901</v>
      </c>
      <c r="N609" t="s">
        <v>25</v>
      </c>
      <c r="O609">
        <v>121</v>
      </c>
      <c r="P609" t="s">
        <v>182</v>
      </c>
    </row>
    <row r="610" spans="1:16" x14ac:dyDescent="0.35">
      <c r="A610" s="3">
        <v>902</v>
      </c>
      <c r="B610" t="s">
        <v>718</v>
      </c>
      <c r="C610" t="s">
        <v>52</v>
      </c>
      <c r="D610" t="s">
        <v>719</v>
      </c>
      <c r="E610" t="s">
        <v>720</v>
      </c>
      <c r="F610" t="s">
        <v>720</v>
      </c>
      <c r="G610" t="s">
        <v>718</v>
      </c>
      <c r="H610" t="s">
        <v>21</v>
      </c>
      <c r="I610" t="s">
        <v>22</v>
      </c>
      <c r="J610" t="s">
        <v>45</v>
      </c>
      <c r="K610" t="s">
        <v>41</v>
      </c>
      <c r="L610">
        <v>3</v>
      </c>
      <c r="M610">
        <v>1901</v>
      </c>
      <c r="N610" t="s">
        <v>746</v>
      </c>
      <c r="O610">
        <v>137</v>
      </c>
      <c r="P610" t="s">
        <v>721</v>
      </c>
    </row>
    <row r="611" spans="1:16" x14ac:dyDescent="0.35">
      <c r="A611" s="3">
        <v>617</v>
      </c>
      <c r="B611" t="s">
        <v>499</v>
      </c>
      <c r="C611" t="s">
        <v>52</v>
      </c>
      <c r="D611" t="s">
        <v>500</v>
      </c>
      <c r="E611" t="s">
        <v>501</v>
      </c>
      <c r="F611" t="s">
        <v>501</v>
      </c>
      <c r="G611" t="s">
        <v>502</v>
      </c>
      <c r="H611" t="s">
        <v>333</v>
      </c>
      <c r="I611" t="s">
        <v>22</v>
      </c>
      <c r="J611" t="s">
        <v>23</v>
      </c>
      <c r="K611" t="s">
        <v>24</v>
      </c>
      <c r="L611">
        <v>1</v>
      </c>
      <c r="M611">
        <v>1919</v>
      </c>
      <c r="N611" t="s">
        <v>517</v>
      </c>
      <c r="O611">
        <v>183</v>
      </c>
      <c r="P611" t="s">
        <v>182</v>
      </c>
    </row>
    <row r="612" spans="1:16" x14ac:dyDescent="0.35">
      <c r="A612" s="3">
        <v>495</v>
      </c>
      <c r="B612" t="s">
        <v>406</v>
      </c>
      <c r="C612" t="s">
        <v>52</v>
      </c>
      <c r="D612" t="s">
        <v>407</v>
      </c>
      <c r="E612" t="s">
        <v>408</v>
      </c>
      <c r="F612" t="s">
        <v>408</v>
      </c>
      <c r="G612" t="s">
        <v>409</v>
      </c>
      <c r="H612" t="s">
        <v>21</v>
      </c>
      <c r="I612" t="s">
        <v>22</v>
      </c>
      <c r="J612" t="s">
        <v>71</v>
      </c>
      <c r="K612" t="s">
        <v>69</v>
      </c>
      <c r="L612">
        <v>2</v>
      </c>
      <c r="M612">
        <v>1942</v>
      </c>
      <c r="N612" t="s">
        <v>415</v>
      </c>
      <c r="O612">
        <v>135</v>
      </c>
      <c r="P612" t="s">
        <v>26</v>
      </c>
    </row>
    <row r="613" spans="1:16" x14ac:dyDescent="0.35">
      <c r="A613" s="3">
        <v>1097</v>
      </c>
      <c r="B613" t="s">
        <v>804</v>
      </c>
      <c r="C613" t="s">
        <v>52</v>
      </c>
      <c r="D613" t="s">
        <v>805</v>
      </c>
      <c r="E613" t="s">
        <v>806</v>
      </c>
      <c r="F613" t="s">
        <v>806</v>
      </c>
      <c r="G613" t="s">
        <v>807</v>
      </c>
      <c r="H613" t="s">
        <v>21</v>
      </c>
      <c r="I613" t="s">
        <v>22</v>
      </c>
      <c r="J613" t="s">
        <v>77</v>
      </c>
      <c r="K613" t="s">
        <v>78</v>
      </c>
      <c r="L613">
        <v>1</v>
      </c>
      <c r="M613">
        <v>1959</v>
      </c>
      <c r="N613" t="s">
        <v>816</v>
      </c>
      <c r="O613">
        <v>157</v>
      </c>
      <c r="P613" t="s">
        <v>182</v>
      </c>
    </row>
    <row r="614" spans="1:16" x14ac:dyDescent="0.35">
      <c r="A614" s="3">
        <v>492</v>
      </c>
      <c r="B614" t="s">
        <v>406</v>
      </c>
      <c r="C614" t="s">
        <v>52</v>
      </c>
      <c r="D614" t="s">
        <v>407</v>
      </c>
      <c r="E614" t="s">
        <v>408</v>
      </c>
      <c r="F614" t="s">
        <v>408</v>
      </c>
      <c r="G614" t="s">
        <v>409</v>
      </c>
      <c r="H614" t="s">
        <v>21</v>
      </c>
      <c r="I614" t="s">
        <v>22</v>
      </c>
      <c r="J614" t="s">
        <v>64</v>
      </c>
      <c r="K614" t="s">
        <v>60</v>
      </c>
      <c r="L614">
        <v>3</v>
      </c>
      <c r="M614">
        <v>1988</v>
      </c>
      <c r="N614" t="s">
        <v>412</v>
      </c>
      <c r="O614">
        <v>122</v>
      </c>
      <c r="P614" t="s">
        <v>26</v>
      </c>
    </row>
    <row r="615" spans="1:16" x14ac:dyDescent="0.35">
      <c r="A615" s="3">
        <v>1115</v>
      </c>
      <c r="B615" t="s">
        <v>804</v>
      </c>
      <c r="C615" t="s">
        <v>52</v>
      </c>
      <c r="D615" t="s">
        <v>805</v>
      </c>
      <c r="E615" t="s">
        <v>806</v>
      </c>
      <c r="F615" t="s">
        <v>806</v>
      </c>
      <c r="G615" t="s">
        <v>807</v>
      </c>
      <c r="H615" t="s">
        <v>21</v>
      </c>
      <c r="I615" t="s">
        <v>22</v>
      </c>
      <c r="J615" t="s">
        <v>45</v>
      </c>
      <c r="K615" t="s">
        <v>41</v>
      </c>
      <c r="L615">
        <v>3</v>
      </c>
      <c r="M615">
        <v>2002</v>
      </c>
      <c r="N615" t="s">
        <v>834</v>
      </c>
      <c r="O615">
        <v>163</v>
      </c>
      <c r="P615" t="s">
        <v>182</v>
      </c>
    </row>
    <row r="616" spans="1:16" x14ac:dyDescent="0.35">
      <c r="A616" s="3">
        <v>892</v>
      </c>
      <c r="B616" t="s">
        <v>718</v>
      </c>
      <c r="C616" t="s">
        <v>52</v>
      </c>
      <c r="D616" t="s">
        <v>719</v>
      </c>
      <c r="E616" t="s">
        <v>720</v>
      </c>
      <c r="F616" t="s">
        <v>720</v>
      </c>
      <c r="G616" t="s">
        <v>718</v>
      </c>
      <c r="H616" t="s">
        <v>21</v>
      </c>
      <c r="I616" t="s">
        <v>22</v>
      </c>
      <c r="J616" t="s">
        <v>23</v>
      </c>
      <c r="K616" t="s">
        <v>24</v>
      </c>
      <c r="L616">
        <v>1</v>
      </c>
      <c r="M616">
        <v>2010</v>
      </c>
      <c r="N616" t="s">
        <v>33</v>
      </c>
      <c r="O616">
        <v>192</v>
      </c>
      <c r="P616" t="s">
        <v>721</v>
      </c>
    </row>
    <row r="617" spans="1:16" x14ac:dyDescent="0.35">
      <c r="A617" s="3">
        <v>504</v>
      </c>
      <c r="B617" t="s">
        <v>406</v>
      </c>
      <c r="C617" t="s">
        <v>52</v>
      </c>
      <c r="D617" t="s">
        <v>407</v>
      </c>
      <c r="E617" t="s">
        <v>408</v>
      </c>
      <c r="F617" t="s">
        <v>408</v>
      </c>
      <c r="G617" t="s">
        <v>409</v>
      </c>
      <c r="H617" t="s">
        <v>21</v>
      </c>
      <c r="I617" t="s">
        <v>22</v>
      </c>
      <c r="J617" t="s">
        <v>91</v>
      </c>
      <c r="K617" t="s">
        <v>87</v>
      </c>
      <c r="L617">
        <v>3</v>
      </c>
      <c r="M617">
        <v>2031</v>
      </c>
      <c r="N617" t="s">
        <v>424</v>
      </c>
      <c r="O617">
        <v>174</v>
      </c>
      <c r="P617" t="s">
        <v>26</v>
      </c>
    </row>
    <row r="618" spans="1:16" x14ac:dyDescent="0.35">
      <c r="A618" s="3">
        <v>988</v>
      </c>
      <c r="B618" t="s">
        <v>757</v>
      </c>
      <c r="C618" t="s">
        <v>52</v>
      </c>
      <c r="D618" t="s">
        <v>758</v>
      </c>
      <c r="E618" t="s">
        <v>759</v>
      </c>
      <c r="F618" t="s">
        <v>759</v>
      </c>
      <c r="G618" t="s">
        <v>760</v>
      </c>
      <c r="H618" t="s">
        <v>228</v>
      </c>
      <c r="I618" t="s">
        <v>22</v>
      </c>
      <c r="J618" t="s">
        <v>58</v>
      </c>
      <c r="K618" t="s">
        <v>55</v>
      </c>
      <c r="L618">
        <v>4</v>
      </c>
      <c r="M618">
        <v>2037</v>
      </c>
      <c r="N618" t="s">
        <v>25</v>
      </c>
      <c r="O618">
        <v>129</v>
      </c>
      <c r="P618" t="s">
        <v>182</v>
      </c>
    </row>
    <row r="619" spans="1:16" x14ac:dyDescent="0.35">
      <c r="A619" s="3">
        <v>622</v>
      </c>
      <c r="B619" t="s">
        <v>499</v>
      </c>
      <c r="C619" t="s">
        <v>52</v>
      </c>
      <c r="D619" t="s">
        <v>500</v>
      </c>
      <c r="E619" t="s">
        <v>501</v>
      </c>
      <c r="F619" t="s">
        <v>501</v>
      </c>
      <c r="G619" t="s">
        <v>502</v>
      </c>
      <c r="H619" t="s">
        <v>333</v>
      </c>
      <c r="I619" t="s">
        <v>22</v>
      </c>
      <c r="J619" t="s">
        <v>34</v>
      </c>
      <c r="K619" t="s">
        <v>32</v>
      </c>
      <c r="L619">
        <v>2</v>
      </c>
      <c r="M619">
        <v>2040</v>
      </c>
      <c r="N619" t="s">
        <v>522</v>
      </c>
      <c r="O619">
        <v>208</v>
      </c>
      <c r="P619" t="s">
        <v>182</v>
      </c>
    </row>
    <row r="620" spans="1:16" x14ac:dyDescent="0.35">
      <c r="A620" s="3">
        <v>1041</v>
      </c>
      <c r="B620" t="s">
        <v>787</v>
      </c>
      <c r="C620" t="s">
        <v>52</v>
      </c>
      <c r="D620" t="s">
        <v>788</v>
      </c>
      <c r="E620" t="s">
        <v>789</v>
      </c>
      <c r="F620" t="s">
        <v>789</v>
      </c>
      <c r="G620" t="s">
        <v>790</v>
      </c>
      <c r="H620" t="s">
        <v>228</v>
      </c>
      <c r="I620" t="s">
        <v>176</v>
      </c>
      <c r="J620" t="s">
        <v>30</v>
      </c>
      <c r="K620" t="s">
        <v>24</v>
      </c>
      <c r="L620">
        <v>4</v>
      </c>
      <c r="M620">
        <v>2042</v>
      </c>
      <c r="N620" t="s">
        <v>737</v>
      </c>
      <c r="O620">
        <v>128</v>
      </c>
      <c r="P620" t="s">
        <v>26</v>
      </c>
    </row>
    <row r="621" spans="1:16" x14ac:dyDescent="0.35">
      <c r="A621" s="3">
        <v>623</v>
      </c>
      <c r="B621" t="s">
        <v>499</v>
      </c>
      <c r="C621" t="s">
        <v>52</v>
      </c>
      <c r="D621" t="s">
        <v>500</v>
      </c>
      <c r="E621" t="s">
        <v>501</v>
      </c>
      <c r="F621" t="s">
        <v>501</v>
      </c>
      <c r="G621" t="s">
        <v>502</v>
      </c>
      <c r="H621" t="s">
        <v>333</v>
      </c>
      <c r="I621" t="s">
        <v>22</v>
      </c>
      <c r="J621" t="s">
        <v>36</v>
      </c>
      <c r="K621" t="s">
        <v>32</v>
      </c>
      <c r="L621">
        <v>3</v>
      </c>
      <c r="M621">
        <v>2079</v>
      </c>
      <c r="N621" t="s">
        <v>523</v>
      </c>
      <c r="O621">
        <v>212</v>
      </c>
      <c r="P621" t="s">
        <v>182</v>
      </c>
    </row>
    <row r="622" spans="1:16" x14ac:dyDescent="0.35">
      <c r="A622" s="3">
        <v>1020</v>
      </c>
      <c r="B622" t="s">
        <v>787</v>
      </c>
      <c r="C622" t="s">
        <v>52</v>
      </c>
      <c r="D622" t="s">
        <v>788</v>
      </c>
      <c r="E622" t="s">
        <v>789</v>
      </c>
      <c r="F622" t="s">
        <v>789</v>
      </c>
      <c r="G622" t="s">
        <v>790</v>
      </c>
      <c r="H622" t="s">
        <v>228</v>
      </c>
      <c r="I622" t="s">
        <v>176</v>
      </c>
      <c r="J622" t="s">
        <v>57</v>
      </c>
      <c r="K622" t="s">
        <v>55</v>
      </c>
      <c r="L622">
        <v>3</v>
      </c>
      <c r="M622">
        <v>2113</v>
      </c>
      <c r="N622" t="s">
        <v>25</v>
      </c>
      <c r="O622">
        <v>133</v>
      </c>
      <c r="P622" t="s">
        <v>26</v>
      </c>
    </row>
    <row r="623" spans="1:16" x14ac:dyDescent="0.35">
      <c r="A623" s="3">
        <v>1024</v>
      </c>
      <c r="B623" t="s">
        <v>787</v>
      </c>
      <c r="C623" t="s">
        <v>52</v>
      </c>
      <c r="D623" t="s">
        <v>788</v>
      </c>
      <c r="E623" t="s">
        <v>789</v>
      </c>
      <c r="F623" t="s">
        <v>789</v>
      </c>
      <c r="G623" t="s">
        <v>790</v>
      </c>
      <c r="H623" t="s">
        <v>228</v>
      </c>
      <c r="I623" t="s">
        <v>176</v>
      </c>
      <c r="J623" t="s">
        <v>64</v>
      </c>
      <c r="K623" t="s">
        <v>60</v>
      </c>
      <c r="L623">
        <v>3</v>
      </c>
      <c r="M623">
        <v>2113</v>
      </c>
      <c r="N623" t="s">
        <v>161</v>
      </c>
      <c r="O623">
        <v>133</v>
      </c>
      <c r="P623" t="s">
        <v>26</v>
      </c>
    </row>
    <row r="624" spans="1:16" x14ac:dyDescent="0.35">
      <c r="A624" s="3">
        <v>1032</v>
      </c>
      <c r="B624" t="s">
        <v>787</v>
      </c>
      <c r="C624" t="s">
        <v>52</v>
      </c>
      <c r="D624" t="s">
        <v>788</v>
      </c>
      <c r="E624" t="s">
        <v>789</v>
      </c>
      <c r="F624" t="s">
        <v>789</v>
      </c>
      <c r="G624" t="s">
        <v>790</v>
      </c>
      <c r="H624" t="s">
        <v>228</v>
      </c>
      <c r="I624" t="s">
        <v>176</v>
      </c>
      <c r="J624" t="s">
        <v>82</v>
      </c>
      <c r="K624" t="s">
        <v>78</v>
      </c>
      <c r="L624">
        <v>3</v>
      </c>
      <c r="M624">
        <v>2113</v>
      </c>
      <c r="N624" t="s">
        <v>792</v>
      </c>
      <c r="O624">
        <v>133</v>
      </c>
      <c r="P624" t="s">
        <v>26</v>
      </c>
    </row>
    <row r="625" spans="1:16" x14ac:dyDescent="0.35">
      <c r="A625" s="3">
        <v>1036</v>
      </c>
      <c r="B625" t="s">
        <v>787</v>
      </c>
      <c r="C625" t="s">
        <v>52</v>
      </c>
      <c r="D625" t="s">
        <v>788</v>
      </c>
      <c r="E625" t="s">
        <v>789</v>
      </c>
      <c r="F625" t="s">
        <v>789</v>
      </c>
      <c r="G625" t="s">
        <v>790</v>
      </c>
      <c r="H625" t="s">
        <v>228</v>
      </c>
      <c r="I625" t="s">
        <v>176</v>
      </c>
      <c r="J625" t="s">
        <v>91</v>
      </c>
      <c r="K625" t="s">
        <v>87</v>
      </c>
      <c r="L625">
        <v>3</v>
      </c>
      <c r="M625">
        <v>2113</v>
      </c>
      <c r="N625" t="s">
        <v>161</v>
      </c>
      <c r="O625">
        <v>133</v>
      </c>
      <c r="P625" t="s">
        <v>26</v>
      </c>
    </row>
    <row r="626" spans="1:16" x14ac:dyDescent="0.35">
      <c r="A626" s="3">
        <v>1040</v>
      </c>
      <c r="B626" t="s">
        <v>787</v>
      </c>
      <c r="C626" t="s">
        <v>52</v>
      </c>
      <c r="D626" t="s">
        <v>788</v>
      </c>
      <c r="E626" t="s">
        <v>789</v>
      </c>
      <c r="F626" t="s">
        <v>789</v>
      </c>
      <c r="G626" t="s">
        <v>790</v>
      </c>
      <c r="H626" t="s">
        <v>228</v>
      </c>
      <c r="I626" t="s">
        <v>176</v>
      </c>
      <c r="J626" t="s">
        <v>29</v>
      </c>
      <c r="K626" t="s">
        <v>24</v>
      </c>
      <c r="L626">
        <v>3</v>
      </c>
      <c r="M626">
        <v>2113</v>
      </c>
      <c r="N626" t="s">
        <v>161</v>
      </c>
      <c r="O626">
        <v>133</v>
      </c>
      <c r="P626" t="s">
        <v>26</v>
      </c>
    </row>
    <row r="627" spans="1:16" x14ac:dyDescent="0.35">
      <c r="A627" s="3">
        <v>776</v>
      </c>
      <c r="B627" t="s">
        <v>621</v>
      </c>
      <c r="C627" t="s">
        <v>52</v>
      </c>
      <c r="D627" t="s">
        <v>622</v>
      </c>
      <c r="E627" t="s">
        <v>623</v>
      </c>
      <c r="F627" t="s">
        <v>623</v>
      </c>
      <c r="G627" t="s">
        <v>624</v>
      </c>
      <c r="H627" t="s">
        <v>21</v>
      </c>
      <c r="I627" t="s">
        <v>22</v>
      </c>
      <c r="J627" t="s">
        <v>40</v>
      </c>
      <c r="K627" t="s">
        <v>41</v>
      </c>
      <c r="L627">
        <v>1</v>
      </c>
      <c r="M627">
        <v>2120</v>
      </c>
      <c r="N627" t="s">
        <v>647</v>
      </c>
      <c r="O627">
        <v>288</v>
      </c>
      <c r="P627" t="s">
        <v>26</v>
      </c>
    </row>
    <row r="628" spans="1:16" x14ac:dyDescent="0.35">
      <c r="A628" s="3">
        <v>1094</v>
      </c>
      <c r="B628" t="s">
        <v>804</v>
      </c>
      <c r="C628" t="s">
        <v>52</v>
      </c>
      <c r="D628" t="s">
        <v>805</v>
      </c>
      <c r="E628" t="s">
        <v>806</v>
      </c>
      <c r="F628" t="s">
        <v>806</v>
      </c>
      <c r="G628" t="s">
        <v>807</v>
      </c>
      <c r="H628" t="s">
        <v>21</v>
      </c>
      <c r="I628" t="s">
        <v>22</v>
      </c>
      <c r="J628" t="s">
        <v>71</v>
      </c>
      <c r="K628" t="s">
        <v>69</v>
      </c>
      <c r="L628">
        <v>2</v>
      </c>
      <c r="M628">
        <v>2121</v>
      </c>
      <c r="N628" t="s">
        <v>813</v>
      </c>
      <c r="O628">
        <v>146</v>
      </c>
      <c r="P628" t="s">
        <v>182</v>
      </c>
    </row>
    <row r="629" spans="1:16" x14ac:dyDescent="0.35">
      <c r="A629" s="3">
        <v>882</v>
      </c>
      <c r="B629" t="s">
        <v>718</v>
      </c>
      <c r="C629" t="s">
        <v>52</v>
      </c>
      <c r="D629" t="s">
        <v>719</v>
      </c>
      <c r="E629" t="s">
        <v>720</v>
      </c>
      <c r="F629" t="s">
        <v>720</v>
      </c>
      <c r="G629" t="s">
        <v>718</v>
      </c>
      <c r="H629" t="s">
        <v>21</v>
      </c>
      <c r="I629" t="s">
        <v>22</v>
      </c>
      <c r="J629" t="s">
        <v>73</v>
      </c>
      <c r="K629" t="s">
        <v>69</v>
      </c>
      <c r="L629">
        <v>3</v>
      </c>
      <c r="M629">
        <v>2129</v>
      </c>
      <c r="N629" t="s">
        <v>727</v>
      </c>
      <c r="O629">
        <v>146</v>
      </c>
      <c r="P629" t="s">
        <v>721</v>
      </c>
    </row>
    <row r="630" spans="1:16" x14ac:dyDescent="0.35">
      <c r="A630" s="3">
        <v>1028</v>
      </c>
      <c r="B630" t="s">
        <v>787</v>
      </c>
      <c r="C630" t="s">
        <v>52</v>
      </c>
      <c r="D630" t="s">
        <v>788</v>
      </c>
      <c r="E630" t="s">
        <v>789</v>
      </c>
      <c r="F630" t="s">
        <v>789</v>
      </c>
      <c r="G630" t="s">
        <v>790</v>
      </c>
      <c r="H630" t="s">
        <v>228</v>
      </c>
      <c r="I630" t="s">
        <v>176</v>
      </c>
      <c r="J630" t="s">
        <v>73</v>
      </c>
      <c r="K630" t="s">
        <v>69</v>
      </c>
      <c r="L630">
        <v>3</v>
      </c>
      <c r="M630">
        <v>2136</v>
      </c>
      <c r="N630" t="s">
        <v>791</v>
      </c>
      <c r="O630">
        <v>134</v>
      </c>
      <c r="P630" t="s">
        <v>26</v>
      </c>
    </row>
    <row r="631" spans="1:16" x14ac:dyDescent="0.35">
      <c r="A631" s="3">
        <v>620</v>
      </c>
      <c r="B631" t="s">
        <v>499</v>
      </c>
      <c r="C631" t="s">
        <v>52</v>
      </c>
      <c r="D631" t="s">
        <v>500</v>
      </c>
      <c r="E631" t="s">
        <v>501</v>
      </c>
      <c r="F631" t="s">
        <v>501</v>
      </c>
      <c r="G631" t="s">
        <v>502</v>
      </c>
      <c r="H631" t="s">
        <v>333</v>
      </c>
      <c r="I631" t="s">
        <v>22</v>
      </c>
      <c r="J631" t="s">
        <v>30</v>
      </c>
      <c r="K631" t="s">
        <v>24</v>
      </c>
      <c r="L631">
        <v>4</v>
      </c>
      <c r="M631">
        <v>2137</v>
      </c>
      <c r="N631" t="s">
        <v>520</v>
      </c>
      <c r="O631">
        <v>203</v>
      </c>
      <c r="P631" t="s">
        <v>182</v>
      </c>
    </row>
    <row r="632" spans="1:16" x14ac:dyDescent="0.35">
      <c r="A632" s="3">
        <v>475</v>
      </c>
      <c r="B632" t="s">
        <v>375</v>
      </c>
      <c r="C632" t="s">
        <v>52</v>
      </c>
      <c r="D632" t="s">
        <v>376</v>
      </c>
      <c r="E632" t="s">
        <v>377</v>
      </c>
      <c r="F632" t="s">
        <v>377</v>
      </c>
      <c r="G632" t="s">
        <v>378</v>
      </c>
      <c r="H632" t="s">
        <v>21</v>
      </c>
      <c r="I632" t="s">
        <v>22</v>
      </c>
      <c r="J632" t="s">
        <v>29</v>
      </c>
      <c r="K632" t="s">
        <v>24</v>
      </c>
      <c r="L632">
        <v>3</v>
      </c>
      <c r="M632">
        <v>2167</v>
      </c>
      <c r="N632" t="s">
        <v>395</v>
      </c>
      <c r="O632">
        <v>206</v>
      </c>
      <c r="P632" t="s">
        <v>182</v>
      </c>
    </row>
    <row r="633" spans="1:16" x14ac:dyDescent="0.35">
      <c r="A633" s="3">
        <v>459</v>
      </c>
      <c r="B633" t="s">
        <v>375</v>
      </c>
      <c r="C633" t="s">
        <v>52</v>
      </c>
      <c r="D633" t="s">
        <v>376</v>
      </c>
      <c r="E633" t="s">
        <v>377</v>
      </c>
      <c r="F633" t="s">
        <v>377</v>
      </c>
      <c r="G633" t="s">
        <v>378</v>
      </c>
      <c r="H633" t="s">
        <v>21</v>
      </c>
      <c r="I633" t="s">
        <v>22</v>
      </c>
      <c r="J633" t="s">
        <v>64</v>
      </c>
      <c r="K633" t="s">
        <v>60</v>
      </c>
      <c r="L633">
        <v>3</v>
      </c>
      <c r="M633">
        <v>2176</v>
      </c>
      <c r="N633" t="s">
        <v>381</v>
      </c>
      <c r="O633">
        <v>133</v>
      </c>
      <c r="P633" t="s">
        <v>182</v>
      </c>
    </row>
    <row r="634" spans="1:16" x14ac:dyDescent="0.35">
      <c r="A634" s="3">
        <v>507</v>
      </c>
      <c r="B634" t="s">
        <v>406</v>
      </c>
      <c r="C634" t="s">
        <v>52</v>
      </c>
      <c r="D634" t="s">
        <v>407</v>
      </c>
      <c r="E634" t="s">
        <v>408</v>
      </c>
      <c r="F634" t="s">
        <v>408</v>
      </c>
      <c r="G634" t="s">
        <v>409</v>
      </c>
      <c r="H634" t="s">
        <v>21</v>
      </c>
      <c r="I634" t="s">
        <v>22</v>
      </c>
      <c r="J634" t="s">
        <v>28</v>
      </c>
      <c r="K634" t="s">
        <v>24</v>
      </c>
      <c r="L634">
        <v>2</v>
      </c>
      <c r="M634">
        <v>2176</v>
      </c>
      <c r="N634" t="s">
        <v>427</v>
      </c>
      <c r="O634">
        <v>211</v>
      </c>
      <c r="P634" t="s">
        <v>26</v>
      </c>
    </row>
    <row r="635" spans="1:16" x14ac:dyDescent="0.35">
      <c r="A635" s="3">
        <v>1095</v>
      </c>
      <c r="B635" t="s">
        <v>804</v>
      </c>
      <c r="C635" t="s">
        <v>52</v>
      </c>
      <c r="D635" t="s">
        <v>805</v>
      </c>
      <c r="E635" t="s">
        <v>806</v>
      </c>
      <c r="F635" t="s">
        <v>806</v>
      </c>
      <c r="G635" t="s">
        <v>807</v>
      </c>
      <c r="H635" t="s">
        <v>21</v>
      </c>
      <c r="I635" t="s">
        <v>22</v>
      </c>
      <c r="J635" t="s">
        <v>73</v>
      </c>
      <c r="K635" t="s">
        <v>69</v>
      </c>
      <c r="L635">
        <v>3</v>
      </c>
      <c r="M635">
        <v>2186</v>
      </c>
      <c r="N635" t="s">
        <v>814</v>
      </c>
      <c r="O635">
        <v>155</v>
      </c>
      <c r="P635" t="s">
        <v>182</v>
      </c>
    </row>
    <row r="636" spans="1:16" x14ac:dyDescent="0.35">
      <c r="A636" s="3">
        <v>881</v>
      </c>
      <c r="B636" t="s">
        <v>718</v>
      </c>
      <c r="C636" t="s">
        <v>52</v>
      </c>
      <c r="D636" t="s">
        <v>719</v>
      </c>
      <c r="E636" t="s">
        <v>720</v>
      </c>
      <c r="F636" t="s">
        <v>720</v>
      </c>
      <c r="G636" t="s">
        <v>718</v>
      </c>
      <c r="H636" t="s">
        <v>21</v>
      </c>
      <c r="I636" t="s">
        <v>22</v>
      </c>
      <c r="J636" t="s">
        <v>71</v>
      </c>
      <c r="K636" t="s">
        <v>69</v>
      </c>
      <c r="L636">
        <v>2</v>
      </c>
      <c r="M636">
        <v>2198</v>
      </c>
      <c r="N636" t="s">
        <v>726</v>
      </c>
      <c r="O636">
        <v>150</v>
      </c>
      <c r="P636" t="s">
        <v>721</v>
      </c>
    </row>
    <row r="637" spans="1:16" x14ac:dyDescent="0.35">
      <c r="A637" s="3">
        <v>1044</v>
      </c>
      <c r="B637" t="s">
        <v>787</v>
      </c>
      <c r="C637" t="s">
        <v>52</v>
      </c>
      <c r="D637" t="s">
        <v>793</v>
      </c>
      <c r="E637" t="s">
        <v>789</v>
      </c>
      <c r="F637" t="s">
        <v>789</v>
      </c>
      <c r="G637" t="s">
        <v>790</v>
      </c>
      <c r="H637" t="s">
        <v>228</v>
      </c>
      <c r="I637" t="s">
        <v>176</v>
      </c>
      <c r="J637" t="s">
        <v>34</v>
      </c>
      <c r="K637" t="s">
        <v>32</v>
      </c>
      <c r="L637">
        <v>2</v>
      </c>
      <c r="M637">
        <v>2210</v>
      </c>
      <c r="N637" t="s">
        <v>25</v>
      </c>
      <c r="O637">
        <v>199</v>
      </c>
      <c r="P637" t="s">
        <v>26</v>
      </c>
    </row>
    <row r="638" spans="1:16" x14ac:dyDescent="0.35">
      <c r="A638" s="3">
        <v>899</v>
      </c>
      <c r="B638" t="s">
        <v>718</v>
      </c>
      <c r="C638" t="s">
        <v>52</v>
      </c>
      <c r="D638" t="s">
        <v>719</v>
      </c>
      <c r="E638" t="s">
        <v>720</v>
      </c>
      <c r="F638" t="s">
        <v>720</v>
      </c>
      <c r="G638" t="s">
        <v>718</v>
      </c>
      <c r="H638" t="s">
        <v>21</v>
      </c>
      <c r="I638" t="s">
        <v>22</v>
      </c>
      <c r="J638" t="s">
        <v>38</v>
      </c>
      <c r="K638" t="s">
        <v>32</v>
      </c>
      <c r="L638">
        <v>4</v>
      </c>
      <c r="M638">
        <v>2234</v>
      </c>
      <c r="N638" t="s">
        <v>743</v>
      </c>
      <c r="O638">
        <v>219</v>
      </c>
      <c r="P638" t="s">
        <v>721</v>
      </c>
    </row>
    <row r="639" spans="1:16" x14ac:dyDescent="0.35">
      <c r="A639" s="3">
        <v>508</v>
      </c>
      <c r="B639" t="s">
        <v>406</v>
      </c>
      <c r="C639" t="s">
        <v>52</v>
      </c>
      <c r="D639" t="s">
        <v>407</v>
      </c>
      <c r="E639" t="s">
        <v>408</v>
      </c>
      <c r="F639" t="s">
        <v>408</v>
      </c>
      <c r="G639" t="s">
        <v>409</v>
      </c>
      <c r="H639" t="s">
        <v>21</v>
      </c>
      <c r="I639" t="s">
        <v>22</v>
      </c>
      <c r="J639" t="s">
        <v>29</v>
      </c>
      <c r="K639" t="s">
        <v>24</v>
      </c>
      <c r="L639">
        <v>3</v>
      </c>
      <c r="M639">
        <v>2246</v>
      </c>
      <c r="N639" t="s">
        <v>428</v>
      </c>
      <c r="O639">
        <v>213</v>
      </c>
      <c r="P639" t="s">
        <v>26</v>
      </c>
    </row>
    <row r="640" spans="1:16" x14ac:dyDescent="0.35">
      <c r="A640" s="3">
        <v>900</v>
      </c>
      <c r="B640" t="s">
        <v>718</v>
      </c>
      <c r="C640" t="s">
        <v>52</v>
      </c>
      <c r="D640" t="s">
        <v>719</v>
      </c>
      <c r="E640" t="s">
        <v>720</v>
      </c>
      <c r="F640" t="s">
        <v>720</v>
      </c>
      <c r="G640" t="s">
        <v>718</v>
      </c>
      <c r="H640" t="s">
        <v>21</v>
      </c>
      <c r="I640" t="s">
        <v>22</v>
      </c>
      <c r="J640" t="s">
        <v>40</v>
      </c>
      <c r="K640" t="s">
        <v>41</v>
      </c>
      <c r="L640">
        <v>1</v>
      </c>
      <c r="M640">
        <v>2251</v>
      </c>
      <c r="N640" t="s">
        <v>744</v>
      </c>
      <c r="O640">
        <v>218</v>
      </c>
      <c r="P640" t="s">
        <v>721</v>
      </c>
    </row>
    <row r="641" spans="1:16" x14ac:dyDescent="0.35">
      <c r="A641" s="3">
        <v>1105</v>
      </c>
      <c r="B641" t="s">
        <v>804</v>
      </c>
      <c r="C641" t="s">
        <v>52</v>
      </c>
      <c r="D641" t="s">
        <v>805</v>
      </c>
      <c r="E641" t="s">
        <v>806</v>
      </c>
      <c r="F641" t="s">
        <v>806</v>
      </c>
      <c r="G641" t="s">
        <v>807</v>
      </c>
      <c r="H641" t="s">
        <v>21</v>
      </c>
      <c r="I641" t="s">
        <v>22</v>
      </c>
      <c r="J641" t="s">
        <v>23</v>
      </c>
      <c r="K641" t="s">
        <v>24</v>
      </c>
      <c r="L641">
        <v>1</v>
      </c>
      <c r="M641">
        <v>2252</v>
      </c>
      <c r="N641" t="s">
        <v>824</v>
      </c>
      <c r="O641">
        <v>269</v>
      </c>
      <c r="P641" t="s">
        <v>182</v>
      </c>
    </row>
    <row r="642" spans="1:16" x14ac:dyDescent="0.35">
      <c r="A642" s="3">
        <v>1096</v>
      </c>
      <c r="B642" t="s">
        <v>804</v>
      </c>
      <c r="C642" t="s">
        <v>52</v>
      </c>
      <c r="D642" t="s">
        <v>805</v>
      </c>
      <c r="E642" t="s">
        <v>806</v>
      </c>
      <c r="F642" t="s">
        <v>806</v>
      </c>
      <c r="G642" t="s">
        <v>807</v>
      </c>
      <c r="H642" t="s">
        <v>21</v>
      </c>
      <c r="I642" t="s">
        <v>22</v>
      </c>
      <c r="J642" t="s">
        <v>75</v>
      </c>
      <c r="K642" t="s">
        <v>69</v>
      </c>
      <c r="L642">
        <v>4</v>
      </c>
      <c r="M642">
        <v>2256</v>
      </c>
      <c r="N642" t="s">
        <v>815</v>
      </c>
      <c r="O642">
        <v>177</v>
      </c>
      <c r="P642" t="s">
        <v>182</v>
      </c>
    </row>
    <row r="643" spans="1:16" x14ac:dyDescent="0.35">
      <c r="A643" s="3">
        <v>807</v>
      </c>
      <c r="B643" t="s">
        <v>652</v>
      </c>
      <c r="C643" t="s">
        <v>52</v>
      </c>
      <c r="D643" t="s">
        <v>653</v>
      </c>
      <c r="E643" t="s">
        <v>654</v>
      </c>
      <c r="F643" t="s">
        <v>654</v>
      </c>
      <c r="G643" t="s">
        <v>655</v>
      </c>
      <c r="H643" t="s">
        <v>21</v>
      </c>
      <c r="I643" t="s">
        <v>22</v>
      </c>
      <c r="J643" t="s">
        <v>36</v>
      </c>
      <c r="K643" t="s">
        <v>32</v>
      </c>
      <c r="L643">
        <v>3</v>
      </c>
      <c r="M643">
        <v>2259</v>
      </c>
      <c r="N643" t="s">
        <v>676</v>
      </c>
      <c r="O643">
        <v>222</v>
      </c>
      <c r="P643" t="s">
        <v>197</v>
      </c>
    </row>
    <row r="644" spans="1:16" x14ac:dyDescent="0.35">
      <c r="A644" s="3">
        <v>1088</v>
      </c>
      <c r="B644" t="s">
        <v>804</v>
      </c>
      <c r="C644" t="s">
        <v>52</v>
      </c>
      <c r="D644" t="s">
        <v>805</v>
      </c>
      <c r="E644" t="s">
        <v>806</v>
      </c>
      <c r="F644" t="s">
        <v>806</v>
      </c>
      <c r="G644" t="s">
        <v>807</v>
      </c>
      <c r="H644" t="s">
        <v>21</v>
      </c>
      <c r="I644" t="s">
        <v>22</v>
      </c>
      <c r="J644" t="s">
        <v>58</v>
      </c>
      <c r="K644" t="s">
        <v>55</v>
      </c>
      <c r="L644">
        <v>4</v>
      </c>
      <c r="M644">
        <v>2265</v>
      </c>
      <c r="N644" t="s">
        <v>25</v>
      </c>
      <c r="O644">
        <v>157</v>
      </c>
      <c r="P644" t="s">
        <v>182</v>
      </c>
    </row>
    <row r="645" spans="1:16" x14ac:dyDescent="0.35">
      <c r="A645" s="3">
        <v>500</v>
      </c>
      <c r="B645" t="s">
        <v>406</v>
      </c>
      <c r="C645" t="s">
        <v>52</v>
      </c>
      <c r="D645" t="s">
        <v>407</v>
      </c>
      <c r="E645" t="s">
        <v>408</v>
      </c>
      <c r="F645" t="s">
        <v>408</v>
      </c>
      <c r="G645" t="s">
        <v>409</v>
      </c>
      <c r="H645" t="s">
        <v>21</v>
      </c>
      <c r="I645" t="s">
        <v>22</v>
      </c>
      <c r="J645" t="s">
        <v>82</v>
      </c>
      <c r="K645" t="s">
        <v>78</v>
      </c>
      <c r="L645">
        <v>3</v>
      </c>
      <c r="M645">
        <v>2271</v>
      </c>
      <c r="N645" t="s">
        <v>420</v>
      </c>
      <c r="O645">
        <v>165</v>
      </c>
      <c r="P645" t="s">
        <v>26</v>
      </c>
    </row>
    <row r="646" spans="1:16" x14ac:dyDescent="0.35">
      <c r="A646" s="3">
        <v>888</v>
      </c>
      <c r="B646" t="s">
        <v>718</v>
      </c>
      <c r="C646" t="s">
        <v>52</v>
      </c>
      <c r="D646" t="s">
        <v>719</v>
      </c>
      <c r="E646" t="s">
        <v>720</v>
      </c>
      <c r="F646" t="s">
        <v>720</v>
      </c>
      <c r="G646" t="s">
        <v>718</v>
      </c>
      <c r="H646" t="s">
        <v>21</v>
      </c>
      <c r="I646" t="s">
        <v>22</v>
      </c>
      <c r="J646" t="s">
        <v>86</v>
      </c>
      <c r="K646" t="s">
        <v>87</v>
      </c>
      <c r="L646">
        <v>1</v>
      </c>
      <c r="M646">
        <v>2287</v>
      </c>
      <c r="N646" t="s">
        <v>733</v>
      </c>
      <c r="O646">
        <v>194</v>
      </c>
      <c r="P646" t="s">
        <v>721</v>
      </c>
    </row>
    <row r="647" spans="1:16" x14ac:dyDescent="0.35">
      <c r="A647" s="3">
        <v>1109</v>
      </c>
      <c r="B647" t="s">
        <v>804</v>
      </c>
      <c r="C647" t="s">
        <v>52</v>
      </c>
      <c r="D647" t="s">
        <v>805</v>
      </c>
      <c r="E647" t="s">
        <v>806</v>
      </c>
      <c r="F647" t="s">
        <v>806</v>
      </c>
      <c r="G647" t="s">
        <v>807</v>
      </c>
      <c r="H647" t="s">
        <v>21</v>
      </c>
      <c r="I647" t="s">
        <v>22</v>
      </c>
      <c r="J647" t="s">
        <v>31</v>
      </c>
      <c r="K647" t="s">
        <v>32</v>
      </c>
      <c r="L647">
        <v>1</v>
      </c>
      <c r="M647">
        <v>2303</v>
      </c>
      <c r="N647" t="s">
        <v>828</v>
      </c>
      <c r="O647">
        <v>294</v>
      </c>
      <c r="P647" t="s">
        <v>182</v>
      </c>
    </row>
    <row r="648" spans="1:16" x14ac:dyDescent="0.35">
      <c r="A648" s="3">
        <v>878</v>
      </c>
      <c r="B648" t="s">
        <v>718</v>
      </c>
      <c r="C648" t="s">
        <v>52</v>
      </c>
      <c r="D648" t="s">
        <v>719</v>
      </c>
      <c r="E648" t="s">
        <v>720</v>
      </c>
      <c r="F648" t="s">
        <v>720</v>
      </c>
      <c r="G648" t="s">
        <v>718</v>
      </c>
      <c r="H648" t="s">
        <v>21</v>
      </c>
      <c r="I648" t="s">
        <v>22</v>
      </c>
      <c r="J648" t="s">
        <v>64</v>
      </c>
      <c r="K648" t="s">
        <v>60</v>
      </c>
      <c r="L648">
        <v>3</v>
      </c>
      <c r="M648">
        <v>2312</v>
      </c>
      <c r="N648" t="s">
        <v>723</v>
      </c>
      <c r="O648">
        <v>141</v>
      </c>
      <c r="P648" t="s">
        <v>721</v>
      </c>
    </row>
    <row r="649" spans="1:16" x14ac:dyDescent="0.35">
      <c r="A649" s="3">
        <v>1086</v>
      </c>
      <c r="B649" t="s">
        <v>804</v>
      </c>
      <c r="C649" t="s">
        <v>52</v>
      </c>
      <c r="D649" t="s">
        <v>805</v>
      </c>
      <c r="E649" t="s">
        <v>806</v>
      </c>
      <c r="F649" t="s">
        <v>806</v>
      </c>
      <c r="G649" t="s">
        <v>807</v>
      </c>
      <c r="H649" t="s">
        <v>21</v>
      </c>
      <c r="I649" t="s">
        <v>22</v>
      </c>
      <c r="J649" t="s">
        <v>56</v>
      </c>
      <c r="K649" t="s">
        <v>55</v>
      </c>
      <c r="L649">
        <v>2</v>
      </c>
      <c r="M649">
        <v>2333</v>
      </c>
      <c r="N649" t="s">
        <v>25</v>
      </c>
      <c r="O649">
        <v>152</v>
      </c>
      <c r="P649" t="s">
        <v>182</v>
      </c>
    </row>
    <row r="650" spans="1:16" x14ac:dyDescent="0.35">
      <c r="A650" s="3">
        <v>502</v>
      </c>
      <c r="B650" t="s">
        <v>406</v>
      </c>
      <c r="C650" t="s">
        <v>52</v>
      </c>
      <c r="D650" t="s">
        <v>407</v>
      </c>
      <c r="E650" t="s">
        <v>408</v>
      </c>
      <c r="F650" t="s">
        <v>408</v>
      </c>
      <c r="G650" t="s">
        <v>409</v>
      </c>
      <c r="H650" t="s">
        <v>21</v>
      </c>
      <c r="I650" t="s">
        <v>22</v>
      </c>
      <c r="J650" t="s">
        <v>86</v>
      </c>
      <c r="K650" t="s">
        <v>87</v>
      </c>
      <c r="L650">
        <v>1</v>
      </c>
      <c r="M650">
        <v>2351</v>
      </c>
      <c r="N650" t="s">
        <v>422</v>
      </c>
      <c r="O650">
        <v>200</v>
      </c>
      <c r="P650" t="s">
        <v>26</v>
      </c>
    </row>
    <row r="651" spans="1:16" x14ac:dyDescent="0.35">
      <c r="A651" s="3">
        <v>887</v>
      </c>
      <c r="B651" t="s">
        <v>718</v>
      </c>
      <c r="C651" t="s">
        <v>52</v>
      </c>
      <c r="D651" t="s">
        <v>719</v>
      </c>
      <c r="E651" t="s">
        <v>720</v>
      </c>
      <c r="F651" t="s">
        <v>720</v>
      </c>
      <c r="G651" t="s">
        <v>718</v>
      </c>
      <c r="H651" t="s">
        <v>21</v>
      </c>
      <c r="I651" t="s">
        <v>22</v>
      </c>
      <c r="J651" t="s">
        <v>84</v>
      </c>
      <c r="K651" t="s">
        <v>78</v>
      </c>
      <c r="L651">
        <v>4</v>
      </c>
      <c r="M651">
        <v>2352</v>
      </c>
      <c r="N651" t="s">
        <v>732</v>
      </c>
      <c r="O651">
        <v>170</v>
      </c>
      <c r="P651" t="s">
        <v>721</v>
      </c>
    </row>
    <row r="652" spans="1:16" x14ac:dyDescent="0.35">
      <c r="A652" s="3">
        <v>1117</v>
      </c>
      <c r="B652" t="s">
        <v>804</v>
      </c>
      <c r="C652" t="s">
        <v>52</v>
      </c>
      <c r="D652" t="s">
        <v>805</v>
      </c>
      <c r="E652" t="s">
        <v>806</v>
      </c>
      <c r="F652" t="s">
        <v>806</v>
      </c>
      <c r="G652" t="s">
        <v>807</v>
      </c>
      <c r="H652" t="s">
        <v>21</v>
      </c>
      <c r="I652" t="s">
        <v>22</v>
      </c>
      <c r="J652" t="s">
        <v>49</v>
      </c>
      <c r="K652" t="s">
        <v>50</v>
      </c>
      <c r="L652">
        <v>1</v>
      </c>
      <c r="M652">
        <v>2369</v>
      </c>
      <c r="N652" t="s">
        <v>296</v>
      </c>
      <c r="O652">
        <v>189</v>
      </c>
      <c r="P652" t="s">
        <v>182</v>
      </c>
    </row>
    <row r="653" spans="1:16" x14ac:dyDescent="0.35">
      <c r="A653" s="3">
        <v>1087</v>
      </c>
      <c r="B653" t="s">
        <v>804</v>
      </c>
      <c r="C653" t="s">
        <v>52</v>
      </c>
      <c r="D653" t="s">
        <v>805</v>
      </c>
      <c r="E653" t="s">
        <v>806</v>
      </c>
      <c r="F653" t="s">
        <v>806</v>
      </c>
      <c r="G653" t="s">
        <v>807</v>
      </c>
      <c r="H653" t="s">
        <v>21</v>
      </c>
      <c r="I653" t="s">
        <v>22</v>
      </c>
      <c r="J653" t="s">
        <v>57</v>
      </c>
      <c r="K653" t="s">
        <v>55</v>
      </c>
      <c r="L653">
        <v>3</v>
      </c>
      <c r="M653">
        <v>2407</v>
      </c>
      <c r="N653" t="s">
        <v>25</v>
      </c>
      <c r="O653">
        <v>161</v>
      </c>
      <c r="P653" t="s">
        <v>182</v>
      </c>
    </row>
    <row r="654" spans="1:16" x14ac:dyDescent="0.35">
      <c r="A654" s="3">
        <v>1019</v>
      </c>
      <c r="B654" t="s">
        <v>787</v>
      </c>
      <c r="C654" t="s">
        <v>52</v>
      </c>
      <c r="D654" t="s">
        <v>788</v>
      </c>
      <c r="E654" t="s">
        <v>789</v>
      </c>
      <c r="F654" t="s">
        <v>789</v>
      </c>
      <c r="G654" t="s">
        <v>790</v>
      </c>
      <c r="H654" t="s">
        <v>228</v>
      </c>
      <c r="I654" t="s">
        <v>176</v>
      </c>
      <c r="J654" t="s">
        <v>56</v>
      </c>
      <c r="K654" t="s">
        <v>55</v>
      </c>
      <c r="L654">
        <v>2</v>
      </c>
      <c r="M654">
        <v>2413</v>
      </c>
      <c r="N654" t="s">
        <v>25</v>
      </c>
      <c r="O654">
        <v>151</v>
      </c>
      <c r="P654" t="s">
        <v>26</v>
      </c>
    </row>
    <row r="655" spans="1:16" x14ac:dyDescent="0.35">
      <c r="A655" s="3">
        <v>1023</v>
      </c>
      <c r="B655" t="s">
        <v>787</v>
      </c>
      <c r="C655" t="s">
        <v>52</v>
      </c>
      <c r="D655" t="s">
        <v>788</v>
      </c>
      <c r="E655" t="s">
        <v>789</v>
      </c>
      <c r="F655" t="s">
        <v>789</v>
      </c>
      <c r="G655" t="s">
        <v>790</v>
      </c>
      <c r="H655" t="s">
        <v>228</v>
      </c>
      <c r="I655" t="s">
        <v>176</v>
      </c>
      <c r="J655" t="s">
        <v>62</v>
      </c>
      <c r="K655" t="s">
        <v>60</v>
      </c>
      <c r="L655">
        <v>2</v>
      </c>
      <c r="M655">
        <v>2413</v>
      </c>
      <c r="N655" t="s">
        <v>161</v>
      </c>
      <c r="O655">
        <v>151</v>
      </c>
      <c r="P655" t="s">
        <v>26</v>
      </c>
    </row>
    <row r="656" spans="1:16" x14ac:dyDescent="0.35">
      <c r="A656" s="3">
        <v>1027</v>
      </c>
      <c r="B656" t="s">
        <v>787</v>
      </c>
      <c r="C656" t="s">
        <v>52</v>
      </c>
      <c r="D656" t="s">
        <v>788</v>
      </c>
      <c r="E656" t="s">
        <v>789</v>
      </c>
      <c r="F656" t="s">
        <v>789</v>
      </c>
      <c r="G656" t="s">
        <v>790</v>
      </c>
      <c r="H656" t="s">
        <v>228</v>
      </c>
      <c r="I656" t="s">
        <v>176</v>
      </c>
      <c r="J656" t="s">
        <v>71</v>
      </c>
      <c r="K656" t="s">
        <v>69</v>
      </c>
      <c r="L656">
        <v>2</v>
      </c>
      <c r="M656">
        <v>2413</v>
      </c>
      <c r="N656" t="s">
        <v>161</v>
      </c>
      <c r="O656">
        <v>151</v>
      </c>
      <c r="P656" t="s">
        <v>26</v>
      </c>
    </row>
    <row r="657" spans="1:16" x14ac:dyDescent="0.35">
      <c r="A657" s="3">
        <v>1031</v>
      </c>
      <c r="B657" t="s">
        <v>787</v>
      </c>
      <c r="C657" t="s">
        <v>52</v>
      </c>
      <c r="D657" t="s">
        <v>788</v>
      </c>
      <c r="E657" t="s">
        <v>789</v>
      </c>
      <c r="F657" t="s">
        <v>789</v>
      </c>
      <c r="G657" t="s">
        <v>790</v>
      </c>
      <c r="H657" t="s">
        <v>228</v>
      </c>
      <c r="I657" t="s">
        <v>176</v>
      </c>
      <c r="J657" t="s">
        <v>80</v>
      </c>
      <c r="K657" t="s">
        <v>78</v>
      </c>
      <c r="L657">
        <v>2</v>
      </c>
      <c r="M657">
        <v>2413</v>
      </c>
      <c r="N657" t="s">
        <v>161</v>
      </c>
      <c r="O657">
        <v>151</v>
      </c>
      <c r="P657" t="s">
        <v>26</v>
      </c>
    </row>
    <row r="658" spans="1:16" x14ac:dyDescent="0.35">
      <c r="A658" s="3">
        <v>1035</v>
      </c>
      <c r="B658" t="s">
        <v>787</v>
      </c>
      <c r="C658" t="s">
        <v>52</v>
      </c>
      <c r="D658" t="s">
        <v>788</v>
      </c>
      <c r="E658" t="s">
        <v>789</v>
      </c>
      <c r="F658" t="s">
        <v>789</v>
      </c>
      <c r="G658" t="s">
        <v>790</v>
      </c>
      <c r="H658" t="s">
        <v>228</v>
      </c>
      <c r="I658" t="s">
        <v>176</v>
      </c>
      <c r="J658" t="s">
        <v>89</v>
      </c>
      <c r="K658" t="s">
        <v>87</v>
      </c>
      <c r="L658">
        <v>2</v>
      </c>
      <c r="M658">
        <v>2413</v>
      </c>
      <c r="N658" t="s">
        <v>161</v>
      </c>
      <c r="O658">
        <v>151</v>
      </c>
      <c r="P658" t="s">
        <v>26</v>
      </c>
    </row>
    <row r="659" spans="1:16" x14ac:dyDescent="0.35">
      <c r="A659" s="3">
        <v>1039</v>
      </c>
      <c r="B659" t="s">
        <v>787</v>
      </c>
      <c r="C659" t="s">
        <v>52</v>
      </c>
      <c r="D659" t="s">
        <v>788</v>
      </c>
      <c r="E659" t="s">
        <v>789</v>
      </c>
      <c r="F659" t="s">
        <v>789</v>
      </c>
      <c r="G659" t="s">
        <v>790</v>
      </c>
      <c r="H659" t="s">
        <v>228</v>
      </c>
      <c r="I659" t="s">
        <v>176</v>
      </c>
      <c r="J659" t="s">
        <v>28</v>
      </c>
      <c r="K659" t="s">
        <v>24</v>
      </c>
      <c r="L659">
        <v>2</v>
      </c>
      <c r="M659">
        <v>2413</v>
      </c>
      <c r="N659" t="s">
        <v>161</v>
      </c>
      <c r="O659">
        <v>151</v>
      </c>
      <c r="P659" t="s">
        <v>26</v>
      </c>
    </row>
    <row r="660" spans="1:16" x14ac:dyDescent="0.35">
      <c r="A660" s="3">
        <v>499</v>
      </c>
      <c r="B660" t="s">
        <v>406</v>
      </c>
      <c r="C660" t="s">
        <v>52</v>
      </c>
      <c r="D660" t="s">
        <v>407</v>
      </c>
      <c r="E660" t="s">
        <v>408</v>
      </c>
      <c r="F660" t="s">
        <v>408</v>
      </c>
      <c r="G660" t="s">
        <v>409</v>
      </c>
      <c r="H660" t="s">
        <v>21</v>
      </c>
      <c r="I660" t="s">
        <v>22</v>
      </c>
      <c r="J660" t="s">
        <v>80</v>
      </c>
      <c r="K660" t="s">
        <v>78</v>
      </c>
      <c r="L660">
        <v>2</v>
      </c>
      <c r="M660">
        <v>2421</v>
      </c>
      <c r="N660" t="s">
        <v>419</v>
      </c>
      <c r="O660">
        <v>174</v>
      </c>
      <c r="P660" t="s">
        <v>26</v>
      </c>
    </row>
    <row r="661" spans="1:16" x14ac:dyDescent="0.35">
      <c r="A661" s="3">
        <v>761</v>
      </c>
      <c r="B661" t="s">
        <v>621</v>
      </c>
      <c r="C661" t="s">
        <v>52</v>
      </c>
      <c r="D661" t="s">
        <v>622</v>
      </c>
      <c r="E661" t="s">
        <v>623</v>
      </c>
      <c r="F661" t="s">
        <v>623</v>
      </c>
      <c r="G661" t="s">
        <v>624</v>
      </c>
      <c r="H661" t="s">
        <v>21</v>
      </c>
      <c r="I661" t="s">
        <v>22</v>
      </c>
      <c r="J661" t="s">
        <v>80</v>
      </c>
      <c r="K661" t="s">
        <v>78</v>
      </c>
      <c r="L661">
        <v>2</v>
      </c>
      <c r="M661">
        <v>2428</v>
      </c>
      <c r="N661" t="s">
        <v>393</v>
      </c>
      <c r="O661">
        <v>176</v>
      </c>
      <c r="P661" t="s">
        <v>26</v>
      </c>
    </row>
    <row r="662" spans="1:16" x14ac:dyDescent="0.35">
      <c r="A662" s="3">
        <v>699</v>
      </c>
      <c r="B662" t="s">
        <v>565</v>
      </c>
      <c r="C662" t="s">
        <v>52</v>
      </c>
      <c r="D662" t="s">
        <v>566</v>
      </c>
      <c r="E662" t="s">
        <v>567</v>
      </c>
      <c r="F662" t="s">
        <v>567</v>
      </c>
      <c r="G662" t="s">
        <v>568</v>
      </c>
      <c r="H662" t="s">
        <v>333</v>
      </c>
      <c r="I662" t="s">
        <v>22</v>
      </c>
      <c r="J662" t="s">
        <v>89</v>
      </c>
      <c r="K662" t="s">
        <v>87</v>
      </c>
      <c r="L662">
        <v>2</v>
      </c>
      <c r="M662">
        <v>2437</v>
      </c>
      <c r="N662" t="s">
        <v>581</v>
      </c>
      <c r="O662">
        <v>207</v>
      </c>
      <c r="P662" t="s">
        <v>182</v>
      </c>
    </row>
    <row r="663" spans="1:16" x14ac:dyDescent="0.35">
      <c r="A663" s="3">
        <v>806</v>
      </c>
      <c r="B663" t="s">
        <v>652</v>
      </c>
      <c r="C663" t="s">
        <v>52</v>
      </c>
      <c r="D663" t="s">
        <v>653</v>
      </c>
      <c r="E663" t="s">
        <v>654</v>
      </c>
      <c r="F663" t="s">
        <v>654</v>
      </c>
      <c r="G663" t="s">
        <v>655</v>
      </c>
      <c r="H663" t="s">
        <v>21</v>
      </c>
      <c r="I663" t="s">
        <v>22</v>
      </c>
      <c r="J663" t="s">
        <v>34</v>
      </c>
      <c r="K663" t="s">
        <v>32</v>
      </c>
      <c r="L663">
        <v>2</v>
      </c>
      <c r="M663">
        <v>2448</v>
      </c>
      <c r="N663" t="s">
        <v>675</v>
      </c>
      <c r="O663">
        <v>240</v>
      </c>
      <c r="P663" t="s">
        <v>197</v>
      </c>
    </row>
    <row r="664" spans="1:16" x14ac:dyDescent="0.35">
      <c r="A664" s="3">
        <v>471</v>
      </c>
      <c r="B664" t="s">
        <v>375</v>
      </c>
      <c r="C664" t="s">
        <v>52</v>
      </c>
      <c r="D664" t="s">
        <v>376</v>
      </c>
      <c r="E664" t="s">
        <v>377</v>
      </c>
      <c r="F664" t="s">
        <v>377</v>
      </c>
      <c r="G664" t="s">
        <v>378</v>
      </c>
      <c r="H664" t="s">
        <v>21</v>
      </c>
      <c r="I664" t="s">
        <v>22</v>
      </c>
      <c r="J664" t="s">
        <v>91</v>
      </c>
      <c r="K664" t="s">
        <v>87</v>
      </c>
      <c r="L664">
        <v>3</v>
      </c>
      <c r="M664">
        <v>2452</v>
      </c>
      <c r="N664" t="s">
        <v>392</v>
      </c>
      <c r="O664">
        <v>213</v>
      </c>
      <c r="P664" t="s">
        <v>182</v>
      </c>
    </row>
    <row r="665" spans="1:16" x14ac:dyDescent="0.35">
      <c r="A665" s="3">
        <v>464</v>
      </c>
      <c r="B665" t="s">
        <v>375</v>
      </c>
      <c r="C665" t="s">
        <v>52</v>
      </c>
      <c r="D665" t="s">
        <v>376</v>
      </c>
      <c r="E665" t="s">
        <v>377</v>
      </c>
      <c r="F665" t="s">
        <v>377</v>
      </c>
      <c r="G665" t="s">
        <v>378</v>
      </c>
      <c r="H665" t="s">
        <v>21</v>
      </c>
      <c r="I665" t="s">
        <v>22</v>
      </c>
      <c r="J665" t="s">
        <v>75</v>
      </c>
      <c r="K665" t="s">
        <v>69</v>
      </c>
      <c r="L665">
        <v>4</v>
      </c>
      <c r="M665">
        <v>2462</v>
      </c>
      <c r="N665" t="s">
        <v>386</v>
      </c>
      <c r="O665">
        <v>171</v>
      </c>
      <c r="P665" t="s">
        <v>182</v>
      </c>
    </row>
    <row r="666" spans="1:16" x14ac:dyDescent="0.35">
      <c r="A666" s="3">
        <v>1093</v>
      </c>
      <c r="B666" t="s">
        <v>804</v>
      </c>
      <c r="C666" t="s">
        <v>52</v>
      </c>
      <c r="D666" t="s">
        <v>805</v>
      </c>
      <c r="E666" t="s">
        <v>806</v>
      </c>
      <c r="F666" t="s">
        <v>806</v>
      </c>
      <c r="G666" t="s">
        <v>807</v>
      </c>
      <c r="H666" t="s">
        <v>21</v>
      </c>
      <c r="I666" t="s">
        <v>22</v>
      </c>
      <c r="J666" t="s">
        <v>68</v>
      </c>
      <c r="K666" t="s">
        <v>69</v>
      </c>
      <c r="L666">
        <v>1</v>
      </c>
      <c r="M666">
        <v>2485</v>
      </c>
      <c r="N666" t="s">
        <v>812</v>
      </c>
      <c r="O666">
        <v>188</v>
      </c>
      <c r="P666" t="s">
        <v>182</v>
      </c>
    </row>
    <row r="667" spans="1:16" x14ac:dyDescent="0.35">
      <c r="A667" s="3">
        <v>483</v>
      </c>
      <c r="B667" t="s">
        <v>375</v>
      </c>
      <c r="C667" t="s">
        <v>52</v>
      </c>
      <c r="D667" t="s">
        <v>376</v>
      </c>
      <c r="E667" t="s">
        <v>377</v>
      </c>
      <c r="F667" t="s">
        <v>377</v>
      </c>
      <c r="G667" t="s">
        <v>378</v>
      </c>
      <c r="H667" t="s">
        <v>21</v>
      </c>
      <c r="I667" t="s">
        <v>22</v>
      </c>
      <c r="J667" t="s">
        <v>45</v>
      </c>
      <c r="K667" t="s">
        <v>41</v>
      </c>
      <c r="L667">
        <v>3</v>
      </c>
      <c r="M667">
        <v>2489</v>
      </c>
      <c r="N667" t="s">
        <v>403</v>
      </c>
      <c r="O667">
        <v>198</v>
      </c>
      <c r="P667" t="s">
        <v>182</v>
      </c>
    </row>
    <row r="668" spans="1:16" x14ac:dyDescent="0.35">
      <c r="A668" s="3">
        <v>1043</v>
      </c>
      <c r="B668" t="s">
        <v>787</v>
      </c>
      <c r="C668" t="s">
        <v>52</v>
      </c>
      <c r="D668" t="s">
        <v>793</v>
      </c>
      <c r="E668" t="s">
        <v>789</v>
      </c>
      <c r="F668" t="s">
        <v>789</v>
      </c>
      <c r="G668" t="s">
        <v>790</v>
      </c>
      <c r="H668" t="s">
        <v>228</v>
      </c>
      <c r="I668" t="s">
        <v>176</v>
      </c>
      <c r="J668" t="s">
        <v>31</v>
      </c>
      <c r="K668" t="s">
        <v>32</v>
      </c>
      <c r="L668">
        <v>1</v>
      </c>
      <c r="M668">
        <v>2493</v>
      </c>
      <c r="N668" t="s">
        <v>25</v>
      </c>
      <c r="O668">
        <v>229</v>
      </c>
      <c r="P668" t="s">
        <v>26</v>
      </c>
    </row>
    <row r="669" spans="1:16" x14ac:dyDescent="0.35">
      <c r="A669" s="3">
        <v>461</v>
      </c>
      <c r="B669" t="s">
        <v>375</v>
      </c>
      <c r="C669" t="s">
        <v>52</v>
      </c>
      <c r="D669" t="s">
        <v>376</v>
      </c>
      <c r="E669" t="s">
        <v>377</v>
      </c>
      <c r="F669" t="s">
        <v>377</v>
      </c>
      <c r="G669" t="s">
        <v>378</v>
      </c>
      <c r="H669" t="s">
        <v>21</v>
      </c>
      <c r="I669" t="s">
        <v>22</v>
      </c>
      <c r="J669" t="s">
        <v>68</v>
      </c>
      <c r="K669" t="s">
        <v>69</v>
      </c>
      <c r="L669">
        <v>1</v>
      </c>
      <c r="M669">
        <v>2496</v>
      </c>
      <c r="N669" t="s">
        <v>383</v>
      </c>
      <c r="O669">
        <v>175</v>
      </c>
      <c r="P669" t="s">
        <v>182</v>
      </c>
    </row>
    <row r="670" spans="1:16" x14ac:dyDescent="0.35">
      <c r="A670" s="3">
        <v>810</v>
      </c>
      <c r="B670" t="s">
        <v>652</v>
      </c>
      <c r="C670" t="s">
        <v>52</v>
      </c>
      <c r="D670" t="s">
        <v>653</v>
      </c>
      <c r="E670" t="s">
        <v>654</v>
      </c>
      <c r="F670" t="s">
        <v>654</v>
      </c>
      <c r="G670" t="s">
        <v>655</v>
      </c>
      <c r="H670" t="s">
        <v>21</v>
      </c>
      <c r="I670" t="s">
        <v>22</v>
      </c>
      <c r="J670" t="s">
        <v>43</v>
      </c>
      <c r="K670" t="s">
        <v>41</v>
      </c>
      <c r="L670">
        <v>2</v>
      </c>
      <c r="M670">
        <v>2497</v>
      </c>
      <c r="N670" t="s">
        <v>679</v>
      </c>
      <c r="O670">
        <v>240</v>
      </c>
      <c r="P670" t="s">
        <v>197</v>
      </c>
    </row>
    <row r="671" spans="1:16" x14ac:dyDescent="0.35">
      <c r="A671" s="3">
        <v>884</v>
      </c>
      <c r="B671" t="s">
        <v>718</v>
      </c>
      <c r="C671" t="s">
        <v>52</v>
      </c>
      <c r="D671" t="s">
        <v>719</v>
      </c>
      <c r="E671" t="s">
        <v>720</v>
      </c>
      <c r="F671" t="s">
        <v>720</v>
      </c>
      <c r="G671" t="s">
        <v>718</v>
      </c>
      <c r="H671" t="s">
        <v>21</v>
      </c>
      <c r="I671" t="s">
        <v>22</v>
      </c>
      <c r="J671" t="s">
        <v>77</v>
      </c>
      <c r="K671" t="s">
        <v>78</v>
      </c>
      <c r="L671">
        <v>1</v>
      </c>
      <c r="M671">
        <v>2498</v>
      </c>
      <c r="N671" t="s">
        <v>729</v>
      </c>
      <c r="O671">
        <v>180</v>
      </c>
      <c r="P671" t="s">
        <v>721</v>
      </c>
    </row>
    <row r="672" spans="1:16" x14ac:dyDescent="0.35">
      <c r="A672" s="3">
        <v>1116</v>
      </c>
      <c r="B672" t="s">
        <v>804</v>
      </c>
      <c r="C672" t="s">
        <v>52</v>
      </c>
      <c r="D672" t="s">
        <v>805</v>
      </c>
      <c r="E672" t="s">
        <v>806</v>
      </c>
      <c r="F672" t="s">
        <v>806</v>
      </c>
      <c r="G672" t="s">
        <v>807</v>
      </c>
      <c r="H672" t="s">
        <v>21</v>
      </c>
      <c r="I672" t="s">
        <v>22</v>
      </c>
      <c r="J672" t="s">
        <v>47</v>
      </c>
      <c r="K672" t="s">
        <v>41</v>
      </c>
      <c r="L672">
        <v>4</v>
      </c>
      <c r="M672">
        <v>2501</v>
      </c>
      <c r="N672" t="s">
        <v>835</v>
      </c>
      <c r="O672">
        <v>223</v>
      </c>
      <c r="P672" t="s">
        <v>182</v>
      </c>
    </row>
    <row r="673" spans="1:16" x14ac:dyDescent="0.35">
      <c r="A673" s="3">
        <v>873</v>
      </c>
      <c r="B673" t="s">
        <v>718</v>
      </c>
      <c r="C673" t="s">
        <v>52</v>
      </c>
      <c r="D673" t="s">
        <v>719</v>
      </c>
      <c r="E673" t="s">
        <v>720</v>
      </c>
      <c r="F673" t="s">
        <v>720</v>
      </c>
      <c r="G673" t="s">
        <v>718</v>
      </c>
      <c r="H673" t="s">
        <v>21</v>
      </c>
      <c r="I673" t="s">
        <v>22</v>
      </c>
      <c r="J673" t="s">
        <v>56</v>
      </c>
      <c r="K673" t="s">
        <v>55</v>
      </c>
      <c r="L673">
        <v>2</v>
      </c>
      <c r="M673">
        <v>2508</v>
      </c>
      <c r="N673" t="s">
        <v>25</v>
      </c>
      <c r="O673">
        <v>159</v>
      </c>
      <c r="P673" t="s">
        <v>721</v>
      </c>
    </row>
    <row r="674" spans="1:16" x14ac:dyDescent="0.35">
      <c r="A674" s="3">
        <v>753</v>
      </c>
      <c r="B674" t="s">
        <v>621</v>
      </c>
      <c r="C674" t="s">
        <v>52</v>
      </c>
      <c r="D674" t="s">
        <v>622</v>
      </c>
      <c r="E674" t="s">
        <v>623</v>
      </c>
      <c r="F674" t="s">
        <v>623</v>
      </c>
      <c r="G674" t="s">
        <v>624</v>
      </c>
      <c r="H674" t="s">
        <v>21</v>
      </c>
      <c r="I674" t="s">
        <v>22</v>
      </c>
      <c r="J674" t="s">
        <v>62</v>
      </c>
      <c r="K674" t="s">
        <v>60</v>
      </c>
      <c r="L674">
        <v>2</v>
      </c>
      <c r="M674">
        <v>2526</v>
      </c>
      <c r="N674" t="s">
        <v>626</v>
      </c>
      <c r="O674">
        <v>155</v>
      </c>
      <c r="P674" t="s">
        <v>26</v>
      </c>
    </row>
    <row r="675" spans="1:16" x14ac:dyDescent="0.35">
      <c r="A675" s="3">
        <v>514</v>
      </c>
      <c r="B675" t="s">
        <v>406</v>
      </c>
      <c r="C675" t="s">
        <v>52</v>
      </c>
      <c r="D675" t="s">
        <v>407</v>
      </c>
      <c r="E675" t="s">
        <v>408</v>
      </c>
      <c r="F675" t="s">
        <v>408</v>
      </c>
      <c r="G675" t="s">
        <v>409</v>
      </c>
      <c r="H675" t="s">
        <v>21</v>
      </c>
      <c r="I675" t="s">
        <v>22</v>
      </c>
      <c r="J675" t="s">
        <v>40</v>
      </c>
      <c r="K675" t="s">
        <v>41</v>
      </c>
      <c r="L675">
        <v>1</v>
      </c>
      <c r="M675">
        <v>2528</v>
      </c>
      <c r="N675" t="s">
        <v>434</v>
      </c>
      <c r="O675">
        <v>245</v>
      </c>
      <c r="P675" t="s">
        <v>26</v>
      </c>
    </row>
    <row r="676" spans="1:16" x14ac:dyDescent="0.35">
      <c r="A676" s="3">
        <v>769</v>
      </c>
      <c r="B676" t="s">
        <v>621</v>
      </c>
      <c r="C676" t="s">
        <v>52</v>
      </c>
      <c r="D676" t="s">
        <v>622</v>
      </c>
      <c r="E676" t="s">
        <v>623</v>
      </c>
      <c r="F676" t="s">
        <v>623</v>
      </c>
      <c r="G676" t="s">
        <v>624</v>
      </c>
      <c r="H676" t="s">
        <v>21</v>
      </c>
      <c r="I676" t="s">
        <v>22</v>
      </c>
      <c r="J676" t="s">
        <v>28</v>
      </c>
      <c r="K676" t="s">
        <v>24</v>
      </c>
      <c r="L676">
        <v>2</v>
      </c>
      <c r="M676">
        <v>2550</v>
      </c>
      <c r="N676" t="s">
        <v>641</v>
      </c>
      <c r="O676">
        <v>242</v>
      </c>
      <c r="P676" t="s">
        <v>26</v>
      </c>
    </row>
    <row r="677" spans="1:16" x14ac:dyDescent="0.35">
      <c r="A677" s="3">
        <v>1111</v>
      </c>
      <c r="B677" t="s">
        <v>804</v>
      </c>
      <c r="C677" t="s">
        <v>52</v>
      </c>
      <c r="D677" t="s">
        <v>805</v>
      </c>
      <c r="E677" t="s">
        <v>806</v>
      </c>
      <c r="F677" t="s">
        <v>806</v>
      </c>
      <c r="G677" t="s">
        <v>807</v>
      </c>
      <c r="H677" t="s">
        <v>21</v>
      </c>
      <c r="I677" t="s">
        <v>22</v>
      </c>
      <c r="J677" t="s">
        <v>36</v>
      </c>
      <c r="K677" t="s">
        <v>32</v>
      </c>
      <c r="L677">
        <v>3</v>
      </c>
      <c r="M677">
        <v>2561</v>
      </c>
      <c r="N677" t="s">
        <v>830</v>
      </c>
      <c r="O677">
        <v>278</v>
      </c>
      <c r="P677" t="s">
        <v>182</v>
      </c>
    </row>
    <row r="678" spans="1:16" x14ac:dyDescent="0.35">
      <c r="A678" s="3">
        <v>874</v>
      </c>
      <c r="B678" t="s">
        <v>718</v>
      </c>
      <c r="C678" t="s">
        <v>52</v>
      </c>
      <c r="D678" t="s">
        <v>719</v>
      </c>
      <c r="E678" t="s">
        <v>720</v>
      </c>
      <c r="F678" t="s">
        <v>720</v>
      </c>
      <c r="G678" t="s">
        <v>718</v>
      </c>
      <c r="H678" t="s">
        <v>21</v>
      </c>
      <c r="I678" t="s">
        <v>22</v>
      </c>
      <c r="J678" t="s">
        <v>57</v>
      </c>
      <c r="K678" t="s">
        <v>55</v>
      </c>
      <c r="L678">
        <v>3</v>
      </c>
      <c r="M678">
        <v>2563</v>
      </c>
      <c r="N678" t="s">
        <v>25</v>
      </c>
      <c r="O678">
        <v>162</v>
      </c>
      <c r="P678" t="s">
        <v>721</v>
      </c>
    </row>
    <row r="679" spans="1:16" x14ac:dyDescent="0.35">
      <c r="A679" s="3">
        <v>511</v>
      </c>
      <c r="B679" t="s">
        <v>406</v>
      </c>
      <c r="C679" t="s">
        <v>52</v>
      </c>
      <c r="D679" t="s">
        <v>407</v>
      </c>
      <c r="E679" t="s">
        <v>408</v>
      </c>
      <c r="F679" t="s">
        <v>408</v>
      </c>
      <c r="G679" t="s">
        <v>409</v>
      </c>
      <c r="H679" t="s">
        <v>21</v>
      </c>
      <c r="I679" t="s">
        <v>22</v>
      </c>
      <c r="J679" t="s">
        <v>34</v>
      </c>
      <c r="K679" t="s">
        <v>32</v>
      </c>
      <c r="L679">
        <v>2</v>
      </c>
      <c r="M679">
        <v>2567</v>
      </c>
      <c r="N679" t="s">
        <v>431</v>
      </c>
      <c r="O679">
        <v>255</v>
      </c>
      <c r="P679" t="s">
        <v>26</v>
      </c>
    </row>
    <row r="680" spans="1:16" x14ac:dyDescent="0.35">
      <c r="A680" s="3">
        <v>1092</v>
      </c>
      <c r="B680" t="s">
        <v>804</v>
      </c>
      <c r="C680" t="s">
        <v>52</v>
      </c>
      <c r="D680" t="s">
        <v>805</v>
      </c>
      <c r="E680" t="s">
        <v>806</v>
      </c>
      <c r="F680" t="s">
        <v>806</v>
      </c>
      <c r="G680" t="s">
        <v>807</v>
      </c>
      <c r="H680" t="s">
        <v>21</v>
      </c>
      <c r="I680" t="s">
        <v>22</v>
      </c>
      <c r="J680" t="s">
        <v>66</v>
      </c>
      <c r="K680" t="s">
        <v>60</v>
      </c>
      <c r="L680">
        <v>4</v>
      </c>
      <c r="M680">
        <v>2568</v>
      </c>
      <c r="N680" t="s">
        <v>811</v>
      </c>
      <c r="O680">
        <v>181</v>
      </c>
      <c r="P680" t="s">
        <v>182</v>
      </c>
    </row>
    <row r="681" spans="1:16" x14ac:dyDescent="0.35">
      <c r="A681" s="3">
        <v>1113</v>
      </c>
      <c r="B681" t="s">
        <v>804</v>
      </c>
      <c r="C681" t="s">
        <v>52</v>
      </c>
      <c r="D681" t="s">
        <v>805</v>
      </c>
      <c r="E681" t="s">
        <v>806</v>
      </c>
      <c r="F681" t="s">
        <v>806</v>
      </c>
      <c r="G681" t="s">
        <v>807</v>
      </c>
      <c r="H681" t="s">
        <v>21</v>
      </c>
      <c r="I681" t="s">
        <v>22</v>
      </c>
      <c r="J681" t="s">
        <v>40</v>
      </c>
      <c r="K681" t="s">
        <v>41</v>
      </c>
      <c r="L681">
        <v>1</v>
      </c>
      <c r="M681">
        <v>2569</v>
      </c>
      <c r="N681" t="s">
        <v>832</v>
      </c>
      <c r="O681">
        <v>386</v>
      </c>
      <c r="P681" t="s">
        <v>182</v>
      </c>
    </row>
    <row r="682" spans="1:16" x14ac:dyDescent="0.35">
      <c r="A682" s="3">
        <v>891</v>
      </c>
      <c r="B682" t="s">
        <v>718</v>
      </c>
      <c r="C682" t="s">
        <v>52</v>
      </c>
      <c r="D682" t="s">
        <v>719</v>
      </c>
      <c r="E682" t="s">
        <v>720</v>
      </c>
      <c r="F682" t="s">
        <v>720</v>
      </c>
      <c r="G682" t="s">
        <v>718</v>
      </c>
      <c r="H682" t="s">
        <v>21</v>
      </c>
      <c r="I682" t="s">
        <v>22</v>
      </c>
      <c r="J682" t="s">
        <v>93</v>
      </c>
      <c r="K682" t="s">
        <v>87</v>
      </c>
      <c r="L682">
        <v>4</v>
      </c>
      <c r="M682">
        <v>2574</v>
      </c>
      <c r="N682" t="s">
        <v>736</v>
      </c>
      <c r="O682">
        <v>221</v>
      </c>
      <c r="P682" t="s">
        <v>721</v>
      </c>
    </row>
    <row r="683" spans="1:16" x14ac:dyDescent="0.35">
      <c r="A683" s="3">
        <v>1104</v>
      </c>
      <c r="B683" t="s">
        <v>804</v>
      </c>
      <c r="C683" t="s">
        <v>52</v>
      </c>
      <c r="D683" t="s">
        <v>805</v>
      </c>
      <c r="E683" t="s">
        <v>806</v>
      </c>
      <c r="F683" t="s">
        <v>806</v>
      </c>
      <c r="G683" t="s">
        <v>807</v>
      </c>
      <c r="H683" t="s">
        <v>21</v>
      </c>
      <c r="I683" t="s">
        <v>22</v>
      </c>
      <c r="J683" t="s">
        <v>93</v>
      </c>
      <c r="K683" t="s">
        <v>87</v>
      </c>
      <c r="L683">
        <v>4</v>
      </c>
      <c r="M683">
        <v>2579</v>
      </c>
      <c r="N683" t="s">
        <v>823</v>
      </c>
      <c r="O683">
        <v>293</v>
      </c>
      <c r="P683" t="s">
        <v>182</v>
      </c>
    </row>
    <row r="684" spans="1:16" x14ac:dyDescent="0.35">
      <c r="A684" s="3">
        <v>503</v>
      </c>
      <c r="B684" t="s">
        <v>406</v>
      </c>
      <c r="C684" t="s">
        <v>52</v>
      </c>
      <c r="D684" t="s">
        <v>407</v>
      </c>
      <c r="E684" t="s">
        <v>408</v>
      </c>
      <c r="F684" t="s">
        <v>408</v>
      </c>
      <c r="G684" t="s">
        <v>409</v>
      </c>
      <c r="H684" t="s">
        <v>21</v>
      </c>
      <c r="I684" t="s">
        <v>22</v>
      </c>
      <c r="J684" t="s">
        <v>89</v>
      </c>
      <c r="K684" t="s">
        <v>87</v>
      </c>
      <c r="L684">
        <v>2</v>
      </c>
      <c r="M684">
        <v>2584</v>
      </c>
      <c r="N684" t="s">
        <v>423</v>
      </c>
      <c r="O684">
        <v>221</v>
      </c>
      <c r="P684" t="s">
        <v>26</v>
      </c>
    </row>
    <row r="685" spans="1:16" x14ac:dyDescent="0.35">
      <c r="A685" s="3">
        <v>619</v>
      </c>
      <c r="B685" t="s">
        <v>499</v>
      </c>
      <c r="C685" t="s">
        <v>52</v>
      </c>
      <c r="D685" t="s">
        <v>500</v>
      </c>
      <c r="E685" t="s">
        <v>501</v>
      </c>
      <c r="F685" t="s">
        <v>501</v>
      </c>
      <c r="G685" t="s">
        <v>502</v>
      </c>
      <c r="H685" t="s">
        <v>333</v>
      </c>
      <c r="I685" t="s">
        <v>22</v>
      </c>
      <c r="J685" t="s">
        <v>29</v>
      </c>
      <c r="K685" t="s">
        <v>24</v>
      </c>
      <c r="L685">
        <v>3</v>
      </c>
      <c r="M685">
        <v>2647</v>
      </c>
      <c r="N685" t="s">
        <v>519</v>
      </c>
      <c r="O685">
        <v>256</v>
      </c>
      <c r="P685" t="s">
        <v>182</v>
      </c>
    </row>
    <row r="686" spans="1:16" x14ac:dyDescent="0.35">
      <c r="A686" s="3">
        <v>773</v>
      </c>
      <c r="B686" t="s">
        <v>621</v>
      </c>
      <c r="C686" t="s">
        <v>52</v>
      </c>
      <c r="D686" t="s">
        <v>622</v>
      </c>
      <c r="E686" t="s">
        <v>623</v>
      </c>
      <c r="F686" t="s">
        <v>623</v>
      </c>
      <c r="G686" t="s">
        <v>624</v>
      </c>
      <c r="H686" t="s">
        <v>21</v>
      </c>
      <c r="I686" t="s">
        <v>22</v>
      </c>
      <c r="J686" t="s">
        <v>34</v>
      </c>
      <c r="K686" t="s">
        <v>32</v>
      </c>
      <c r="L686">
        <v>2</v>
      </c>
      <c r="M686">
        <v>2648</v>
      </c>
      <c r="N686" t="s">
        <v>644</v>
      </c>
      <c r="O686">
        <v>262</v>
      </c>
      <c r="P686" t="s">
        <v>26</v>
      </c>
    </row>
    <row r="687" spans="1:16" x14ac:dyDescent="0.35">
      <c r="A687" s="3">
        <v>757</v>
      </c>
      <c r="B687" t="s">
        <v>621</v>
      </c>
      <c r="C687" t="s">
        <v>52</v>
      </c>
      <c r="D687" t="s">
        <v>622</v>
      </c>
      <c r="E687" t="s">
        <v>623</v>
      </c>
      <c r="F687" t="s">
        <v>623</v>
      </c>
      <c r="G687" t="s">
        <v>624</v>
      </c>
      <c r="H687" t="s">
        <v>21</v>
      </c>
      <c r="I687" t="s">
        <v>22</v>
      </c>
      <c r="J687" t="s">
        <v>71</v>
      </c>
      <c r="K687" t="s">
        <v>69</v>
      </c>
      <c r="L687">
        <v>2</v>
      </c>
      <c r="M687">
        <v>2659</v>
      </c>
      <c r="N687" t="s">
        <v>630</v>
      </c>
      <c r="O687">
        <v>186</v>
      </c>
      <c r="P687" t="s">
        <v>26</v>
      </c>
    </row>
    <row r="688" spans="1:16" x14ac:dyDescent="0.35">
      <c r="A688" s="3">
        <v>877</v>
      </c>
      <c r="B688" t="s">
        <v>718</v>
      </c>
      <c r="C688" t="s">
        <v>52</v>
      </c>
      <c r="D688" t="s">
        <v>719</v>
      </c>
      <c r="E688" t="s">
        <v>720</v>
      </c>
      <c r="F688" t="s">
        <v>720</v>
      </c>
      <c r="G688" t="s">
        <v>718</v>
      </c>
      <c r="H688" t="s">
        <v>21</v>
      </c>
      <c r="I688" t="s">
        <v>22</v>
      </c>
      <c r="J688" t="s">
        <v>62</v>
      </c>
      <c r="K688" t="s">
        <v>60</v>
      </c>
      <c r="L688">
        <v>2</v>
      </c>
      <c r="M688">
        <v>2678</v>
      </c>
      <c r="N688" t="s">
        <v>507</v>
      </c>
      <c r="O688">
        <v>168</v>
      </c>
      <c r="P688" t="s">
        <v>721</v>
      </c>
    </row>
    <row r="689" spans="1:16" x14ac:dyDescent="0.35">
      <c r="A689" s="3">
        <v>1018</v>
      </c>
      <c r="B689" t="s">
        <v>787</v>
      </c>
      <c r="C689" t="s">
        <v>52</v>
      </c>
      <c r="D689" t="s">
        <v>788</v>
      </c>
      <c r="E689" t="s">
        <v>789</v>
      </c>
      <c r="F689" t="s">
        <v>789</v>
      </c>
      <c r="G689" t="s">
        <v>790</v>
      </c>
      <c r="H689" t="s">
        <v>228</v>
      </c>
      <c r="I689" t="s">
        <v>176</v>
      </c>
      <c r="J689" t="s">
        <v>54</v>
      </c>
      <c r="K689" t="s">
        <v>55</v>
      </c>
      <c r="L689">
        <v>1</v>
      </c>
      <c r="M689">
        <v>2682</v>
      </c>
      <c r="N689" t="s">
        <v>25</v>
      </c>
      <c r="O689">
        <v>132</v>
      </c>
      <c r="P689" t="s">
        <v>26</v>
      </c>
    </row>
    <row r="690" spans="1:16" x14ac:dyDescent="0.35">
      <c r="A690" s="3">
        <v>1022</v>
      </c>
      <c r="B690" t="s">
        <v>787</v>
      </c>
      <c r="C690" t="s">
        <v>52</v>
      </c>
      <c r="D690" t="s">
        <v>788</v>
      </c>
      <c r="E690" t="s">
        <v>789</v>
      </c>
      <c r="F690" t="s">
        <v>789</v>
      </c>
      <c r="G690" t="s">
        <v>790</v>
      </c>
      <c r="H690" t="s">
        <v>228</v>
      </c>
      <c r="I690" t="s">
        <v>176</v>
      </c>
      <c r="J690" t="s">
        <v>59</v>
      </c>
      <c r="K690" t="s">
        <v>60</v>
      </c>
      <c r="L690">
        <v>1</v>
      </c>
      <c r="M690">
        <v>2682</v>
      </c>
      <c r="N690" t="s">
        <v>161</v>
      </c>
      <c r="O690">
        <v>132</v>
      </c>
      <c r="P690" t="s">
        <v>26</v>
      </c>
    </row>
    <row r="691" spans="1:16" x14ac:dyDescent="0.35">
      <c r="A691" s="3">
        <v>1026</v>
      </c>
      <c r="B691" t="s">
        <v>787</v>
      </c>
      <c r="C691" t="s">
        <v>52</v>
      </c>
      <c r="D691" t="s">
        <v>788</v>
      </c>
      <c r="E691" t="s">
        <v>789</v>
      </c>
      <c r="F691" t="s">
        <v>789</v>
      </c>
      <c r="G691" t="s">
        <v>790</v>
      </c>
      <c r="H691" t="s">
        <v>228</v>
      </c>
      <c r="I691" t="s">
        <v>176</v>
      </c>
      <c r="J691" t="s">
        <v>68</v>
      </c>
      <c r="K691" t="s">
        <v>69</v>
      </c>
      <c r="L691">
        <v>1</v>
      </c>
      <c r="M691">
        <v>2682</v>
      </c>
      <c r="N691" t="s">
        <v>161</v>
      </c>
      <c r="O691">
        <v>132</v>
      </c>
      <c r="P691" t="s">
        <v>26</v>
      </c>
    </row>
    <row r="692" spans="1:16" x14ac:dyDescent="0.35">
      <c r="A692" s="3">
        <v>1030</v>
      </c>
      <c r="B692" t="s">
        <v>787</v>
      </c>
      <c r="C692" t="s">
        <v>52</v>
      </c>
      <c r="D692" t="s">
        <v>788</v>
      </c>
      <c r="E692" t="s">
        <v>789</v>
      </c>
      <c r="F692" t="s">
        <v>789</v>
      </c>
      <c r="G692" t="s">
        <v>790</v>
      </c>
      <c r="H692" t="s">
        <v>228</v>
      </c>
      <c r="I692" t="s">
        <v>176</v>
      </c>
      <c r="J692" t="s">
        <v>77</v>
      </c>
      <c r="K692" t="s">
        <v>78</v>
      </c>
      <c r="L692">
        <v>1</v>
      </c>
      <c r="M692">
        <v>2682</v>
      </c>
      <c r="N692" t="s">
        <v>161</v>
      </c>
      <c r="O692">
        <v>132</v>
      </c>
      <c r="P692" t="s">
        <v>26</v>
      </c>
    </row>
    <row r="693" spans="1:16" x14ac:dyDescent="0.35">
      <c r="A693" s="3">
        <v>1034</v>
      </c>
      <c r="B693" t="s">
        <v>787</v>
      </c>
      <c r="C693" t="s">
        <v>52</v>
      </c>
      <c r="D693" t="s">
        <v>788</v>
      </c>
      <c r="E693" t="s">
        <v>789</v>
      </c>
      <c r="F693" t="s">
        <v>789</v>
      </c>
      <c r="G693" t="s">
        <v>790</v>
      </c>
      <c r="H693" t="s">
        <v>228</v>
      </c>
      <c r="I693" t="s">
        <v>176</v>
      </c>
      <c r="J693" t="s">
        <v>86</v>
      </c>
      <c r="K693" t="s">
        <v>87</v>
      </c>
      <c r="L693">
        <v>1</v>
      </c>
      <c r="M693">
        <v>2682</v>
      </c>
      <c r="N693" t="s">
        <v>161</v>
      </c>
      <c r="O693">
        <v>132</v>
      </c>
      <c r="P693" t="s">
        <v>26</v>
      </c>
    </row>
    <row r="694" spans="1:16" x14ac:dyDescent="0.35">
      <c r="A694" s="3">
        <v>1038</v>
      </c>
      <c r="B694" t="s">
        <v>787</v>
      </c>
      <c r="C694" t="s">
        <v>52</v>
      </c>
      <c r="D694" t="s">
        <v>788</v>
      </c>
      <c r="E694" t="s">
        <v>789</v>
      </c>
      <c r="F694" t="s">
        <v>789</v>
      </c>
      <c r="G694" t="s">
        <v>790</v>
      </c>
      <c r="H694" t="s">
        <v>228</v>
      </c>
      <c r="I694" t="s">
        <v>176</v>
      </c>
      <c r="J694" t="s">
        <v>23</v>
      </c>
      <c r="K694" t="s">
        <v>24</v>
      </c>
      <c r="L694">
        <v>1</v>
      </c>
      <c r="M694">
        <v>2682</v>
      </c>
      <c r="N694" t="s">
        <v>161</v>
      </c>
      <c r="O694">
        <v>132</v>
      </c>
      <c r="P694" t="s">
        <v>26</v>
      </c>
    </row>
    <row r="695" spans="1:16" x14ac:dyDescent="0.35">
      <c r="A695" s="3">
        <v>501</v>
      </c>
      <c r="B695" t="s">
        <v>406</v>
      </c>
      <c r="C695" t="s">
        <v>52</v>
      </c>
      <c r="D695" t="s">
        <v>407</v>
      </c>
      <c r="E695" t="s">
        <v>408</v>
      </c>
      <c r="F695" t="s">
        <v>408</v>
      </c>
      <c r="G695" t="s">
        <v>409</v>
      </c>
      <c r="H695" t="s">
        <v>21</v>
      </c>
      <c r="I695" t="s">
        <v>22</v>
      </c>
      <c r="J695" t="s">
        <v>84</v>
      </c>
      <c r="K695" t="s">
        <v>78</v>
      </c>
      <c r="L695">
        <v>4</v>
      </c>
      <c r="M695">
        <v>2689</v>
      </c>
      <c r="N695" t="s">
        <v>421</v>
      </c>
      <c r="O695">
        <v>201</v>
      </c>
      <c r="P695" t="s">
        <v>26</v>
      </c>
    </row>
    <row r="696" spans="1:16" x14ac:dyDescent="0.35">
      <c r="A696" s="3">
        <v>512</v>
      </c>
      <c r="B696" t="s">
        <v>406</v>
      </c>
      <c r="C696" t="s">
        <v>52</v>
      </c>
      <c r="D696" t="s">
        <v>407</v>
      </c>
      <c r="E696" t="s">
        <v>408</v>
      </c>
      <c r="F696" t="s">
        <v>408</v>
      </c>
      <c r="G696" t="s">
        <v>409</v>
      </c>
      <c r="H696" t="s">
        <v>21</v>
      </c>
      <c r="I696" t="s">
        <v>22</v>
      </c>
      <c r="J696" t="s">
        <v>36</v>
      </c>
      <c r="K696" t="s">
        <v>32</v>
      </c>
      <c r="L696">
        <v>3</v>
      </c>
      <c r="M696">
        <v>2704</v>
      </c>
      <c r="N696" t="s">
        <v>432</v>
      </c>
      <c r="O696">
        <v>270</v>
      </c>
      <c r="P696" t="s">
        <v>26</v>
      </c>
    </row>
    <row r="697" spans="1:16" x14ac:dyDescent="0.35">
      <c r="A697" s="3">
        <v>758</v>
      </c>
      <c r="B697" t="s">
        <v>621</v>
      </c>
      <c r="C697" t="s">
        <v>52</v>
      </c>
      <c r="D697" t="s">
        <v>622</v>
      </c>
      <c r="E697" t="s">
        <v>623</v>
      </c>
      <c r="F697" t="s">
        <v>623</v>
      </c>
      <c r="G697" t="s">
        <v>624</v>
      </c>
      <c r="H697" t="s">
        <v>21</v>
      </c>
      <c r="I697" t="s">
        <v>22</v>
      </c>
      <c r="J697" t="s">
        <v>73</v>
      </c>
      <c r="K697" t="s">
        <v>69</v>
      </c>
      <c r="L697">
        <v>3</v>
      </c>
      <c r="M697">
        <v>2708</v>
      </c>
      <c r="N697" t="s">
        <v>631</v>
      </c>
      <c r="O697">
        <v>191</v>
      </c>
      <c r="P697" t="s">
        <v>26</v>
      </c>
    </row>
    <row r="698" spans="1:16" x14ac:dyDescent="0.35">
      <c r="A698" s="3">
        <v>1046</v>
      </c>
      <c r="B698" t="s">
        <v>787</v>
      </c>
      <c r="C698" t="s">
        <v>52</v>
      </c>
      <c r="D698" t="s">
        <v>793</v>
      </c>
      <c r="E698" t="s">
        <v>789</v>
      </c>
      <c r="F698" t="s">
        <v>789</v>
      </c>
      <c r="G698" t="s">
        <v>790</v>
      </c>
      <c r="H698" t="s">
        <v>228</v>
      </c>
      <c r="I698" t="s">
        <v>176</v>
      </c>
      <c r="J698" t="s">
        <v>38</v>
      </c>
      <c r="K698" t="s">
        <v>32</v>
      </c>
      <c r="L698">
        <v>4</v>
      </c>
      <c r="M698">
        <v>2768</v>
      </c>
      <c r="N698" t="s">
        <v>794</v>
      </c>
      <c r="O698">
        <v>304</v>
      </c>
      <c r="P698" t="s">
        <v>26</v>
      </c>
    </row>
    <row r="699" spans="1:16" x14ac:dyDescent="0.35">
      <c r="A699" s="3">
        <v>1050</v>
      </c>
      <c r="B699" t="s">
        <v>787</v>
      </c>
      <c r="C699" t="s">
        <v>52</v>
      </c>
      <c r="D699" t="s">
        <v>793</v>
      </c>
      <c r="E699" t="s">
        <v>789</v>
      </c>
      <c r="F699" t="s">
        <v>789</v>
      </c>
      <c r="G699" t="s">
        <v>790</v>
      </c>
      <c r="H699" t="s">
        <v>228</v>
      </c>
      <c r="I699" t="s">
        <v>176</v>
      </c>
      <c r="J699" t="s">
        <v>47</v>
      </c>
      <c r="K699" t="s">
        <v>41</v>
      </c>
      <c r="L699">
        <v>4</v>
      </c>
      <c r="M699">
        <v>2768</v>
      </c>
      <c r="N699" t="s">
        <v>161</v>
      </c>
      <c r="O699">
        <v>305</v>
      </c>
      <c r="P699" t="s">
        <v>26</v>
      </c>
    </row>
    <row r="700" spans="1:16" x14ac:dyDescent="0.35">
      <c r="A700" s="3">
        <v>366</v>
      </c>
      <c r="B700" t="s">
        <v>290</v>
      </c>
      <c r="C700" t="s">
        <v>52</v>
      </c>
      <c r="D700" t="s">
        <v>322</v>
      </c>
      <c r="E700" t="s">
        <v>323</v>
      </c>
      <c r="F700" t="s">
        <v>323</v>
      </c>
      <c r="G700" t="s">
        <v>324</v>
      </c>
      <c r="H700" t="s">
        <v>21</v>
      </c>
      <c r="I700" t="s">
        <v>22</v>
      </c>
      <c r="J700" t="s">
        <v>68</v>
      </c>
      <c r="K700" t="s">
        <v>69</v>
      </c>
      <c r="L700">
        <v>1</v>
      </c>
      <c r="M700">
        <v>2776</v>
      </c>
      <c r="N700" t="s">
        <v>329</v>
      </c>
      <c r="O700">
        <v>251</v>
      </c>
      <c r="P700" t="s">
        <v>26</v>
      </c>
    </row>
    <row r="701" spans="1:16" x14ac:dyDescent="0.35">
      <c r="A701" s="3">
        <v>1108</v>
      </c>
      <c r="B701" t="s">
        <v>804</v>
      </c>
      <c r="C701" t="s">
        <v>52</v>
      </c>
      <c r="D701" t="s">
        <v>805</v>
      </c>
      <c r="E701" t="s">
        <v>806</v>
      </c>
      <c r="F701" t="s">
        <v>806</v>
      </c>
      <c r="G701" t="s">
        <v>807</v>
      </c>
      <c r="H701" t="s">
        <v>21</v>
      </c>
      <c r="I701" t="s">
        <v>22</v>
      </c>
      <c r="J701" t="s">
        <v>30</v>
      </c>
      <c r="K701" t="s">
        <v>24</v>
      </c>
      <c r="L701">
        <v>4</v>
      </c>
      <c r="M701">
        <v>2779</v>
      </c>
      <c r="N701" t="s">
        <v>827</v>
      </c>
      <c r="O701">
        <v>336</v>
      </c>
      <c r="P701" t="s">
        <v>182</v>
      </c>
    </row>
    <row r="702" spans="1:16" x14ac:dyDescent="0.35">
      <c r="A702" s="3">
        <v>805</v>
      </c>
      <c r="B702" t="s">
        <v>652</v>
      </c>
      <c r="C702" t="s">
        <v>52</v>
      </c>
      <c r="D702" t="s">
        <v>653</v>
      </c>
      <c r="E702" t="s">
        <v>654</v>
      </c>
      <c r="F702" t="s">
        <v>654</v>
      </c>
      <c r="G702" t="s">
        <v>655</v>
      </c>
      <c r="H702" t="s">
        <v>21</v>
      </c>
      <c r="I702" t="s">
        <v>22</v>
      </c>
      <c r="J702" t="s">
        <v>31</v>
      </c>
      <c r="K702" t="s">
        <v>32</v>
      </c>
      <c r="L702">
        <v>1</v>
      </c>
      <c r="M702">
        <v>2780</v>
      </c>
      <c r="N702" t="s">
        <v>674</v>
      </c>
      <c r="O702">
        <v>278</v>
      </c>
      <c r="P702" t="s">
        <v>197</v>
      </c>
    </row>
    <row r="703" spans="1:16" x14ac:dyDescent="0.35">
      <c r="A703" s="3">
        <v>749</v>
      </c>
      <c r="B703" t="s">
        <v>621</v>
      </c>
      <c r="C703" t="s">
        <v>52</v>
      </c>
      <c r="D703" t="s">
        <v>622</v>
      </c>
      <c r="E703" t="s">
        <v>623</v>
      </c>
      <c r="F703" t="s">
        <v>623</v>
      </c>
      <c r="G703" t="s">
        <v>624</v>
      </c>
      <c r="H703" t="s">
        <v>21</v>
      </c>
      <c r="I703" t="s">
        <v>22</v>
      </c>
      <c r="J703" t="s">
        <v>56</v>
      </c>
      <c r="K703" t="s">
        <v>55</v>
      </c>
      <c r="L703">
        <v>2</v>
      </c>
      <c r="M703">
        <v>2784</v>
      </c>
      <c r="N703" t="s">
        <v>25</v>
      </c>
      <c r="O703">
        <v>176</v>
      </c>
      <c r="P703" t="s">
        <v>26</v>
      </c>
    </row>
    <row r="704" spans="1:16" x14ac:dyDescent="0.35">
      <c r="A704" s="3">
        <v>618</v>
      </c>
      <c r="B704" t="s">
        <v>499</v>
      </c>
      <c r="C704" t="s">
        <v>52</v>
      </c>
      <c r="D704" t="s">
        <v>500</v>
      </c>
      <c r="E704" t="s">
        <v>501</v>
      </c>
      <c r="F704" t="s">
        <v>501</v>
      </c>
      <c r="G704" t="s">
        <v>502</v>
      </c>
      <c r="H704" t="s">
        <v>333</v>
      </c>
      <c r="I704" t="s">
        <v>22</v>
      </c>
      <c r="J704" t="s">
        <v>28</v>
      </c>
      <c r="K704" t="s">
        <v>24</v>
      </c>
      <c r="L704">
        <v>2</v>
      </c>
      <c r="M704">
        <v>2800</v>
      </c>
      <c r="N704" t="s">
        <v>518</v>
      </c>
      <c r="O704">
        <v>273</v>
      </c>
      <c r="P704" t="s">
        <v>182</v>
      </c>
    </row>
    <row r="705" spans="1:16" x14ac:dyDescent="0.35">
      <c r="A705" s="3">
        <v>879</v>
      </c>
      <c r="B705" t="s">
        <v>718</v>
      </c>
      <c r="C705" t="s">
        <v>52</v>
      </c>
      <c r="D705" t="s">
        <v>719</v>
      </c>
      <c r="E705" t="s">
        <v>720</v>
      </c>
      <c r="F705" t="s">
        <v>720</v>
      </c>
      <c r="G705" t="s">
        <v>718</v>
      </c>
      <c r="H705" t="s">
        <v>21</v>
      </c>
      <c r="I705" t="s">
        <v>22</v>
      </c>
      <c r="J705" t="s">
        <v>66</v>
      </c>
      <c r="K705" t="s">
        <v>60</v>
      </c>
      <c r="L705">
        <v>4</v>
      </c>
      <c r="M705">
        <v>2811</v>
      </c>
      <c r="N705" t="s">
        <v>724</v>
      </c>
      <c r="O705">
        <v>179</v>
      </c>
      <c r="P705" t="s">
        <v>721</v>
      </c>
    </row>
    <row r="706" spans="1:16" x14ac:dyDescent="0.35">
      <c r="A706" s="3">
        <v>904</v>
      </c>
      <c r="B706" t="s">
        <v>718</v>
      </c>
      <c r="C706" t="s">
        <v>52</v>
      </c>
      <c r="D706" t="s">
        <v>719</v>
      </c>
      <c r="E706" t="s">
        <v>720</v>
      </c>
      <c r="F706" t="s">
        <v>720</v>
      </c>
      <c r="G706" t="s">
        <v>718</v>
      </c>
      <c r="H706" t="s">
        <v>21</v>
      </c>
      <c r="I706" t="s">
        <v>22</v>
      </c>
      <c r="J706" t="s">
        <v>49</v>
      </c>
      <c r="K706" t="s">
        <v>50</v>
      </c>
      <c r="L706">
        <v>1</v>
      </c>
      <c r="M706">
        <v>2814</v>
      </c>
      <c r="N706" t="s">
        <v>748</v>
      </c>
      <c r="O706">
        <v>192</v>
      </c>
      <c r="P706" t="s">
        <v>721</v>
      </c>
    </row>
    <row r="707" spans="1:16" x14ac:dyDescent="0.35">
      <c r="A707" s="3">
        <v>880</v>
      </c>
      <c r="B707" t="s">
        <v>718</v>
      </c>
      <c r="C707" t="s">
        <v>52</v>
      </c>
      <c r="D707" t="s">
        <v>719</v>
      </c>
      <c r="E707" t="s">
        <v>720</v>
      </c>
      <c r="F707" t="s">
        <v>720</v>
      </c>
      <c r="G707" t="s">
        <v>718</v>
      </c>
      <c r="H707" t="s">
        <v>21</v>
      </c>
      <c r="I707" t="s">
        <v>22</v>
      </c>
      <c r="J707" t="s">
        <v>68</v>
      </c>
      <c r="K707" t="s">
        <v>69</v>
      </c>
      <c r="L707">
        <v>1</v>
      </c>
      <c r="M707">
        <v>2832</v>
      </c>
      <c r="N707" t="s">
        <v>725</v>
      </c>
      <c r="O707">
        <v>202</v>
      </c>
      <c r="P707" t="s">
        <v>721</v>
      </c>
    </row>
    <row r="708" spans="1:16" x14ac:dyDescent="0.35">
      <c r="A708" s="3">
        <v>493</v>
      </c>
      <c r="B708" t="s">
        <v>406</v>
      </c>
      <c r="C708" t="s">
        <v>52</v>
      </c>
      <c r="D708" t="s">
        <v>407</v>
      </c>
      <c r="E708" t="s">
        <v>408</v>
      </c>
      <c r="F708" t="s">
        <v>408</v>
      </c>
      <c r="G708" t="s">
        <v>409</v>
      </c>
      <c r="H708" t="s">
        <v>21</v>
      </c>
      <c r="I708" t="s">
        <v>22</v>
      </c>
      <c r="J708" t="s">
        <v>66</v>
      </c>
      <c r="K708" t="s">
        <v>60</v>
      </c>
      <c r="L708">
        <v>4</v>
      </c>
      <c r="M708">
        <v>2908</v>
      </c>
      <c r="N708" t="s">
        <v>413</v>
      </c>
      <c r="O708">
        <v>183</v>
      </c>
      <c r="P708" t="s">
        <v>26</v>
      </c>
    </row>
    <row r="709" spans="1:16" x14ac:dyDescent="0.35">
      <c r="A709" s="3">
        <v>774</v>
      </c>
      <c r="B709" t="s">
        <v>621</v>
      </c>
      <c r="C709" t="s">
        <v>52</v>
      </c>
      <c r="D709" t="s">
        <v>622</v>
      </c>
      <c r="E709" t="s">
        <v>623</v>
      </c>
      <c r="F709" t="s">
        <v>623</v>
      </c>
      <c r="G709" t="s">
        <v>624</v>
      </c>
      <c r="H709" t="s">
        <v>21</v>
      </c>
      <c r="I709" t="s">
        <v>22</v>
      </c>
      <c r="J709" t="s">
        <v>36</v>
      </c>
      <c r="K709" t="s">
        <v>32</v>
      </c>
      <c r="L709">
        <v>3</v>
      </c>
      <c r="M709">
        <v>3019</v>
      </c>
      <c r="N709" t="s">
        <v>645</v>
      </c>
      <c r="O709">
        <v>296</v>
      </c>
      <c r="P709" t="s">
        <v>26</v>
      </c>
    </row>
    <row r="710" spans="1:16" x14ac:dyDescent="0.35">
      <c r="A710" s="3">
        <v>896</v>
      </c>
      <c r="B710" t="s">
        <v>718</v>
      </c>
      <c r="C710" t="s">
        <v>52</v>
      </c>
      <c r="D710" t="s">
        <v>719</v>
      </c>
      <c r="E710" t="s">
        <v>720</v>
      </c>
      <c r="F710" t="s">
        <v>720</v>
      </c>
      <c r="G710" t="s">
        <v>718</v>
      </c>
      <c r="H710" t="s">
        <v>21</v>
      </c>
      <c r="I710" t="s">
        <v>22</v>
      </c>
      <c r="J710" t="s">
        <v>31</v>
      </c>
      <c r="K710" t="s">
        <v>32</v>
      </c>
      <c r="L710">
        <v>1</v>
      </c>
      <c r="M710">
        <v>3044</v>
      </c>
      <c r="N710" t="s">
        <v>740</v>
      </c>
      <c r="O710">
        <v>309</v>
      </c>
      <c r="P710" t="s">
        <v>721</v>
      </c>
    </row>
    <row r="711" spans="1:16" x14ac:dyDescent="0.35">
      <c r="A711" s="3">
        <v>809</v>
      </c>
      <c r="B711" t="s">
        <v>652</v>
      </c>
      <c r="C711" t="s">
        <v>52</v>
      </c>
      <c r="D711" t="s">
        <v>653</v>
      </c>
      <c r="E711" t="s">
        <v>654</v>
      </c>
      <c r="F711" t="s">
        <v>654</v>
      </c>
      <c r="G711" t="s">
        <v>655</v>
      </c>
      <c r="H711" t="s">
        <v>21</v>
      </c>
      <c r="I711" t="s">
        <v>22</v>
      </c>
      <c r="J711" t="s">
        <v>40</v>
      </c>
      <c r="K711" t="s">
        <v>41</v>
      </c>
      <c r="L711">
        <v>1</v>
      </c>
      <c r="M711">
        <v>3056</v>
      </c>
      <c r="N711" t="s">
        <v>678</v>
      </c>
      <c r="O711">
        <v>302</v>
      </c>
      <c r="P711" t="s">
        <v>197</v>
      </c>
    </row>
    <row r="712" spans="1:16" x14ac:dyDescent="0.35">
      <c r="A712" s="3">
        <v>516</v>
      </c>
      <c r="B712" t="s">
        <v>406</v>
      </c>
      <c r="C712" t="s">
        <v>52</v>
      </c>
      <c r="D712" t="s">
        <v>407</v>
      </c>
      <c r="E712" t="s">
        <v>408</v>
      </c>
      <c r="F712" t="s">
        <v>408</v>
      </c>
      <c r="G712" t="s">
        <v>409</v>
      </c>
      <c r="H712" t="s">
        <v>21</v>
      </c>
      <c r="I712" t="s">
        <v>22</v>
      </c>
      <c r="J712" t="s">
        <v>45</v>
      </c>
      <c r="K712" t="s">
        <v>41</v>
      </c>
      <c r="L712">
        <v>3</v>
      </c>
      <c r="M712">
        <v>3061</v>
      </c>
      <c r="N712" t="s">
        <v>436</v>
      </c>
      <c r="O712">
        <v>233</v>
      </c>
      <c r="P712" t="s">
        <v>26</v>
      </c>
    </row>
    <row r="713" spans="1:16" x14ac:dyDescent="0.35">
      <c r="A713" s="3">
        <v>1085</v>
      </c>
      <c r="B713" t="s">
        <v>804</v>
      </c>
      <c r="C713" t="s">
        <v>52</v>
      </c>
      <c r="D713" t="s">
        <v>805</v>
      </c>
      <c r="E713" t="s">
        <v>806</v>
      </c>
      <c r="F713" t="s">
        <v>806</v>
      </c>
      <c r="G713" t="s">
        <v>807</v>
      </c>
      <c r="H713" t="s">
        <v>21</v>
      </c>
      <c r="I713" t="s">
        <v>22</v>
      </c>
      <c r="J713" t="s">
        <v>54</v>
      </c>
      <c r="K713" t="s">
        <v>55</v>
      </c>
      <c r="L713">
        <v>1</v>
      </c>
      <c r="M713">
        <v>3063</v>
      </c>
      <c r="N713" t="s">
        <v>25</v>
      </c>
      <c r="O713">
        <v>204</v>
      </c>
      <c r="P713" t="s">
        <v>182</v>
      </c>
    </row>
    <row r="714" spans="1:16" x14ac:dyDescent="0.35">
      <c r="A714" s="3">
        <v>762</v>
      </c>
      <c r="B714" t="s">
        <v>621</v>
      </c>
      <c r="C714" t="s">
        <v>52</v>
      </c>
      <c r="D714" t="s">
        <v>622</v>
      </c>
      <c r="E714" t="s">
        <v>623</v>
      </c>
      <c r="F714" t="s">
        <v>623</v>
      </c>
      <c r="G714" t="s">
        <v>624</v>
      </c>
      <c r="H714" t="s">
        <v>21</v>
      </c>
      <c r="I714" t="s">
        <v>22</v>
      </c>
      <c r="J714" t="s">
        <v>82</v>
      </c>
      <c r="K714" t="s">
        <v>78</v>
      </c>
      <c r="L714">
        <v>3</v>
      </c>
      <c r="M714">
        <v>3072</v>
      </c>
      <c r="N714" t="s">
        <v>634</v>
      </c>
      <c r="O714">
        <v>244</v>
      </c>
      <c r="P714" t="s">
        <v>26</v>
      </c>
    </row>
    <row r="715" spans="1:16" x14ac:dyDescent="0.35">
      <c r="A715" s="3">
        <v>808</v>
      </c>
      <c r="B715" t="s">
        <v>652</v>
      </c>
      <c r="C715" t="s">
        <v>52</v>
      </c>
      <c r="D715" t="s">
        <v>653</v>
      </c>
      <c r="E715" t="s">
        <v>654</v>
      </c>
      <c r="F715" t="s">
        <v>654</v>
      </c>
      <c r="G715" t="s">
        <v>655</v>
      </c>
      <c r="H715" t="s">
        <v>21</v>
      </c>
      <c r="I715" t="s">
        <v>22</v>
      </c>
      <c r="J715" t="s">
        <v>38</v>
      </c>
      <c r="K715" t="s">
        <v>32</v>
      </c>
      <c r="L715">
        <v>4</v>
      </c>
      <c r="M715">
        <v>3091</v>
      </c>
      <c r="N715" t="s">
        <v>677</v>
      </c>
      <c r="O715">
        <v>316</v>
      </c>
      <c r="P715" t="s">
        <v>197</v>
      </c>
    </row>
    <row r="716" spans="1:16" x14ac:dyDescent="0.35">
      <c r="A716" s="3">
        <v>1112</v>
      </c>
      <c r="B716" t="s">
        <v>804</v>
      </c>
      <c r="C716" t="s">
        <v>52</v>
      </c>
      <c r="D716" t="s">
        <v>805</v>
      </c>
      <c r="E716" t="s">
        <v>806</v>
      </c>
      <c r="F716" t="s">
        <v>806</v>
      </c>
      <c r="G716" t="s">
        <v>807</v>
      </c>
      <c r="H716" t="s">
        <v>21</v>
      </c>
      <c r="I716" t="s">
        <v>22</v>
      </c>
      <c r="J716" t="s">
        <v>38</v>
      </c>
      <c r="K716" t="s">
        <v>32</v>
      </c>
      <c r="L716">
        <v>4</v>
      </c>
      <c r="M716">
        <v>3091</v>
      </c>
      <c r="N716" t="s">
        <v>831</v>
      </c>
      <c r="O716">
        <v>392</v>
      </c>
      <c r="P716" t="s">
        <v>182</v>
      </c>
    </row>
    <row r="717" spans="1:16" x14ac:dyDescent="0.35">
      <c r="A717" s="3">
        <v>517</v>
      </c>
      <c r="B717" t="s">
        <v>406</v>
      </c>
      <c r="C717" t="s">
        <v>52</v>
      </c>
      <c r="D717" t="s">
        <v>407</v>
      </c>
      <c r="E717" t="s">
        <v>408</v>
      </c>
      <c r="F717" t="s">
        <v>408</v>
      </c>
      <c r="G717" t="s">
        <v>409</v>
      </c>
      <c r="H717" t="s">
        <v>21</v>
      </c>
      <c r="I717" t="s">
        <v>22</v>
      </c>
      <c r="J717" t="s">
        <v>47</v>
      </c>
      <c r="K717" t="s">
        <v>41</v>
      </c>
      <c r="L717">
        <v>4</v>
      </c>
      <c r="M717">
        <v>3114</v>
      </c>
      <c r="N717" t="s">
        <v>437</v>
      </c>
      <c r="O717">
        <v>224</v>
      </c>
      <c r="P717" t="s">
        <v>26</v>
      </c>
    </row>
    <row r="718" spans="1:16" x14ac:dyDescent="0.35">
      <c r="A718" s="3">
        <v>876</v>
      </c>
      <c r="B718" t="s">
        <v>718</v>
      </c>
      <c r="C718" t="s">
        <v>52</v>
      </c>
      <c r="D718" t="s">
        <v>719</v>
      </c>
      <c r="E718" t="s">
        <v>720</v>
      </c>
      <c r="F718" t="s">
        <v>720</v>
      </c>
      <c r="G718" t="s">
        <v>718</v>
      </c>
      <c r="H718" t="s">
        <v>21</v>
      </c>
      <c r="I718" t="s">
        <v>22</v>
      </c>
      <c r="J718" t="s">
        <v>59</v>
      </c>
      <c r="K718" t="s">
        <v>60</v>
      </c>
      <c r="L718">
        <v>1</v>
      </c>
      <c r="M718">
        <v>3123</v>
      </c>
      <c r="N718" t="s">
        <v>722</v>
      </c>
      <c r="O718">
        <v>204</v>
      </c>
      <c r="P718" t="s">
        <v>721</v>
      </c>
    </row>
    <row r="719" spans="1:16" x14ac:dyDescent="0.35">
      <c r="A719" s="3">
        <v>763</v>
      </c>
      <c r="B719" t="s">
        <v>621</v>
      </c>
      <c r="C719" t="s">
        <v>52</v>
      </c>
      <c r="D719" t="s">
        <v>622</v>
      </c>
      <c r="E719" t="s">
        <v>623</v>
      </c>
      <c r="F719" t="s">
        <v>623</v>
      </c>
      <c r="G719" t="s">
        <v>624</v>
      </c>
      <c r="H719" t="s">
        <v>21</v>
      </c>
      <c r="I719" t="s">
        <v>22</v>
      </c>
      <c r="J719" t="s">
        <v>84</v>
      </c>
      <c r="K719" t="s">
        <v>78</v>
      </c>
      <c r="L719">
        <v>4</v>
      </c>
      <c r="M719">
        <v>3125</v>
      </c>
      <c r="N719" t="s">
        <v>635</v>
      </c>
      <c r="O719">
        <v>248</v>
      </c>
      <c r="P719" t="s">
        <v>26</v>
      </c>
    </row>
    <row r="720" spans="1:16" x14ac:dyDescent="0.35">
      <c r="A720" s="3">
        <v>903</v>
      </c>
      <c r="B720" t="s">
        <v>718</v>
      </c>
      <c r="C720" t="s">
        <v>52</v>
      </c>
      <c r="D720" t="s">
        <v>719</v>
      </c>
      <c r="E720" t="s">
        <v>720</v>
      </c>
      <c r="F720" t="s">
        <v>720</v>
      </c>
      <c r="G720" t="s">
        <v>718</v>
      </c>
      <c r="H720" t="s">
        <v>21</v>
      </c>
      <c r="I720" t="s">
        <v>22</v>
      </c>
      <c r="J720" t="s">
        <v>47</v>
      </c>
      <c r="K720" t="s">
        <v>41</v>
      </c>
      <c r="L720">
        <v>4</v>
      </c>
      <c r="M720">
        <v>3130</v>
      </c>
      <c r="N720" t="s">
        <v>747</v>
      </c>
      <c r="O720">
        <v>241</v>
      </c>
      <c r="P720" t="s">
        <v>721</v>
      </c>
    </row>
    <row r="721" spans="1:16" x14ac:dyDescent="0.35">
      <c r="A721" s="3">
        <v>479</v>
      </c>
      <c r="B721" t="s">
        <v>375</v>
      </c>
      <c r="C721" t="s">
        <v>52</v>
      </c>
      <c r="D721" t="s">
        <v>376</v>
      </c>
      <c r="E721" t="s">
        <v>377</v>
      </c>
      <c r="F721" t="s">
        <v>377</v>
      </c>
      <c r="G721" t="s">
        <v>378</v>
      </c>
      <c r="H721" t="s">
        <v>21</v>
      </c>
      <c r="I721" t="s">
        <v>22</v>
      </c>
      <c r="J721" t="s">
        <v>36</v>
      </c>
      <c r="K721" t="s">
        <v>32</v>
      </c>
      <c r="L721">
        <v>3</v>
      </c>
      <c r="M721">
        <v>3131</v>
      </c>
      <c r="N721" t="s">
        <v>399</v>
      </c>
      <c r="O721">
        <v>325</v>
      </c>
      <c r="P721" t="s">
        <v>182</v>
      </c>
    </row>
    <row r="722" spans="1:16" x14ac:dyDescent="0.35">
      <c r="A722" s="3">
        <v>778</v>
      </c>
      <c r="B722" t="s">
        <v>621</v>
      </c>
      <c r="C722" t="s">
        <v>52</v>
      </c>
      <c r="D722" t="s">
        <v>622</v>
      </c>
      <c r="E722" t="s">
        <v>623</v>
      </c>
      <c r="F722" t="s">
        <v>623</v>
      </c>
      <c r="G722" t="s">
        <v>624</v>
      </c>
      <c r="H722" t="s">
        <v>21</v>
      </c>
      <c r="I722" t="s">
        <v>22</v>
      </c>
      <c r="J722" t="s">
        <v>45</v>
      </c>
      <c r="K722" t="s">
        <v>41</v>
      </c>
      <c r="L722">
        <v>3</v>
      </c>
      <c r="M722">
        <v>3134</v>
      </c>
      <c r="N722" t="s">
        <v>649</v>
      </c>
      <c r="O722">
        <v>248</v>
      </c>
      <c r="P722" t="s">
        <v>26</v>
      </c>
    </row>
    <row r="723" spans="1:16" x14ac:dyDescent="0.35">
      <c r="A723" s="3">
        <v>883</v>
      </c>
      <c r="B723" t="s">
        <v>718</v>
      </c>
      <c r="C723" t="s">
        <v>52</v>
      </c>
      <c r="D723" t="s">
        <v>719</v>
      </c>
      <c r="E723" t="s">
        <v>720</v>
      </c>
      <c r="F723" t="s">
        <v>720</v>
      </c>
      <c r="G723" t="s">
        <v>718</v>
      </c>
      <c r="H723" t="s">
        <v>21</v>
      </c>
      <c r="I723" t="s">
        <v>22</v>
      </c>
      <c r="J723" t="s">
        <v>75</v>
      </c>
      <c r="K723" t="s">
        <v>69</v>
      </c>
      <c r="L723">
        <v>4</v>
      </c>
      <c r="M723">
        <v>3144</v>
      </c>
      <c r="N723" t="s">
        <v>728</v>
      </c>
      <c r="O723">
        <v>234</v>
      </c>
      <c r="P723" t="s">
        <v>721</v>
      </c>
    </row>
    <row r="724" spans="1:16" x14ac:dyDescent="0.35">
      <c r="A724" s="3">
        <v>759</v>
      </c>
      <c r="B724" t="s">
        <v>621</v>
      </c>
      <c r="C724" t="s">
        <v>52</v>
      </c>
      <c r="D724" t="s">
        <v>622</v>
      </c>
      <c r="E724" t="s">
        <v>623</v>
      </c>
      <c r="F724" t="s">
        <v>623</v>
      </c>
      <c r="G724" t="s">
        <v>624</v>
      </c>
      <c r="H724" t="s">
        <v>21</v>
      </c>
      <c r="I724" t="s">
        <v>22</v>
      </c>
      <c r="J724" t="s">
        <v>75</v>
      </c>
      <c r="K724" t="s">
        <v>69</v>
      </c>
      <c r="L724">
        <v>4</v>
      </c>
      <c r="M724">
        <v>3149</v>
      </c>
      <c r="N724" t="s">
        <v>632</v>
      </c>
      <c r="O724">
        <v>234</v>
      </c>
      <c r="P724" t="s">
        <v>26</v>
      </c>
    </row>
    <row r="725" spans="1:16" x14ac:dyDescent="0.35">
      <c r="A725" s="3">
        <v>473</v>
      </c>
      <c r="B725" t="s">
        <v>375</v>
      </c>
      <c r="C725" t="s">
        <v>52</v>
      </c>
      <c r="D725" t="s">
        <v>376</v>
      </c>
      <c r="E725" t="s">
        <v>377</v>
      </c>
      <c r="F725" t="s">
        <v>377</v>
      </c>
      <c r="G725" t="s">
        <v>378</v>
      </c>
      <c r="H725" t="s">
        <v>21</v>
      </c>
      <c r="I725" t="s">
        <v>22</v>
      </c>
      <c r="J725" t="s">
        <v>23</v>
      </c>
      <c r="K725" t="s">
        <v>24</v>
      </c>
      <c r="L725">
        <v>1</v>
      </c>
      <c r="M725">
        <v>3151</v>
      </c>
      <c r="N725" t="s">
        <v>394</v>
      </c>
      <c r="O725">
        <v>315</v>
      </c>
      <c r="P725" t="s">
        <v>182</v>
      </c>
    </row>
    <row r="726" spans="1:16" x14ac:dyDescent="0.35">
      <c r="A726" s="3">
        <v>1021</v>
      </c>
      <c r="B726" t="s">
        <v>787</v>
      </c>
      <c r="C726" t="s">
        <v>52</v>
      </c>
      <c r="D726" t="s">
        <v>788</v>
      </c>
      <c r="E726" t="s">
        <v>789</v>
      </c>
      <c r="F726" t="s">
        <v>789</v>
      </c>
      <c r="G726" t="s">
        <v>790</v>
      </c>
      <c r="H726" t="s">
        <v>228</v>
      </c>
      <c r="I726" t="s">
        <v>176</v>
      </c>
      <c r="J726" t="s">
        <v>58</v>
      </c>
      <c r="K726" t="s">
        <v>55</v>
      </c>
      <c r="L726">
        <v>4</v>
      </c>
      <c r="M726">
        <v>3162</v>
      </c>
      <c r="N726" t="s">
        <v>25</v>
      </c>
      <c r="O726">
        <v>198</v>
      </c>
      <c r="P726" t="s">
        <v>26</v>
      </c>
    </row>
    <row r="727" spans="1:16" x14ac:dyDescent="0.35">
      <c r="A727" s="3">
        <v>1025</v>
      </c>
      <c r="B727" t="s">
        <v>787</v>
      </c>
      <c r="C727" t="s">
        <v>52</v>
      </c>
      <c r="D727" t="s">
        <v>788</v>
      </c>
      <c r="E727" t="s">
        <v>789</v>
      </c>
      <c r="F727" t="s">
        <v>789</v>
      </c>
      <c r="G727" t="s">
        <v>790</v>
      </c>
      <c r="H727" t="s">
        <v>228</v>
      </c>
      <c r="I727" t="s">
        <v>176</v>
      </c>
      <c r="J727" t="s">
        <v>66</v>
      </c>
      <c r="K727" t="s">
        <v>60</v>
      </c>
      <c r="L727">
        <v>4</v>
      </c>
      <c r="M727">
        <v>3162</v>
      </c>
      <c r="N727" t="s">
        <v>161</v>
      </c>
      <c r="O727">
        <v>198</v>
      </c>
      <c r="P727" t="s">
        <v>26</v>
      </c>
    </row>
    <row r="728" spans="1:16" x14ac:dyDescent="0.35">
      <c r="A728" s="3">
        <v>1029</v>
      </c>
      <c r="B728" t="s">
        <v>787</v>
      </c>
      <c r="C728" t="s">
        <v>52</v>
      </c>
      <c r="D728" t="s">
        <v>788</v>
      </c>
      <c r="E728" t="s">
        <v>789</v>
      </c>
      <c r="F728" t="s">
        <v>789</v>
      </c>
      <c r="G728" t="s">
        <v>790</v>
      </c>
      <c r="H728" t="s">
        <v>228</v>
      </c>
      <c r="I728" t="s">
        <v>176</v>
      </c>
      <c r="J728" t="s">
        <v>75</v>
      </c>
      <c r="K728" t="s">
        <v>69</v>
      </c>
      <c r="L728">
        <v>4</v>
      </c>
      <c r="M728">
        <v>3162</v>
      </c>
      <c r="N728" t="s">
        <v>161</v>
      </c>
      <c r="O728">
        <v>198</v>
      </c>
      <c r="P728" t="s">
        <v>26</v>
      </c>
    </row>
    <row r="729" spans="1:16" x14ac:dyDescent="0.35">
      <c r="A729" s="3">
        <v>1033</v>
      </c>
      <c r="B729" t="s">
        <v>787</v>
      </c>
      <c r="C729" t="s">
        <v>52</v>
      </c>
      <c r="D729" t="s">
        <v>788</v>
      </c>
      <c r="E729" t="s">
        <v>789</v>
      </c>
      <c r="F729" t="s">
        <v>789</v>
      </c>
      <c r="G729" t="s">
        <v>790</v>
      </c>
      <c r="H729" t="s">
        <v>228</v>
      </c>
      <c r="I729" t="s">
        <v>176</v>
      </c>
      <c r="J729" t="s">
        <v>84</v>
      </c>
      <c r="K729" t="s">
        <v>78</v>
      </c>
      <c r="L729">
        <v>4</v>
      </c>
      <c r="M729">
        <v>3162</v>
      </c>
      <c r="N729" t="s">
        <v>161</v>
      </c>
      <c r="O729">
        <v>198</v>
      </c>
      <c r="P729" t="s">
        <v>26</v>
      </c>
    </row>
    <row r="730" spans="1:16" x14ac:dyDescent="0.35">
      <c r="A730" s="3">
        <v>1037</v>
      </c>
      <c r="B730" t="s">
        <v>787</v>
      </c>
      <c r="C730" t="s">
        <v>52</v>
      </c>
      <c r="D730" t="s">
        <v>788</v>
      </c>
      <c r="E730" t="s">
        <v>789</v>
      </c>
      <c r="F730" t="s">
        <v>789</v>
      </c>
      <c r="G730" t="s">
        <v>790</v>
      </c>
      <c r="H730" t="s">
        <v>228</v>
      </c>
      <c r="I730" t="s">
        <v>176</v>
      </c>
      <c r="J730" t="s">
        <v>93</v>
      </c>
      <c r="K730" t="s">
        <v>87</v>
      </c>
      <c r="L730">
        <v>4</v>
      </c>
      <c r="M730">
        <v>3162</v>
      </c>
      <c r="N730" t="s">
        <v>161</v>
      </c>
      <c r="O730">
        <v>198</v>
      </c>
      <c r="P730" t="s">
        <v>26</v>
      </c>
    </row>
    <row r="731" spans="1:16" x14ac:dyDescent="0.35">
      <c r="A731" s="3">
        <v>505</v>
      </c>
      <c r="B731" t="s">
        <v>406</v>
      </c>
      <c r="C731" t="s">
        <v>52</v>
      </c>
      <c r="D731" t="s">
        <v>407</v>
      </c>
      <c r="E731" t="s">
        <v>408</v>
      </c>
      <c r="F731" t="s">
        <v>408</v>
      </c>
      <c r="G731" t="s">
        <v>409</v>
      </c>
      <c r="H731" t="s">
        <v>21</v>
      </c>
      <c r="I731" t="s">
        <v>22</v>
      </c>
      <c r="J731" t="s">
        <v>93</v>
      </c>
      <c r="K731" t="s">
        <v>87</v>
      </c>
      <c r="L731">
        <v>4</v>
      </c>
      <c r="M731">
        <v>3162</v>
      </c>
      <c r="N731" t="s">
        <v>425</v>
      </c>
      <c r="O731">
        <v>296</v>
      </c>
      <c r="P731" t="s">
        <v>26</v>
      </c>
    </row>
    <row r="732" spans="1:16" x14ac:dyDescent="0.35">
      <c r="A732" s="3">
        <v>775</v>
      </c>
      <c r="B732" t="s">
        <v>621</v>
      </c>
      <c r="C732" t="s">
        <v>52</v>
      </c>
      <c r="D732" t="s">
        <v>622</v>
      </c>
      <c r="E732" t="s">
        <v>623</v>
      </c>
      <c r="F732" t="s">
        <v>623</v>
      </c>
      <c r="G732" t="s">
        <v>624</v>
      </c>
      <c r="H732" t="s">
        <v>21</v>
      </c>
      <c r="I732" t="s">
        <v>22</v>
      </c>
      <c r="J732" t="s">
        <v>38</v>
      </c>
      <c r="K732" t="s">
        <v>32</v>
      </c>
      <c r="L732">
        <v>4</v>
      </c>
      <c r="M732">
        <v>3195</v>
      </c>
      <c r="N732" t="s">
        <v>646</v>
      </c>
      <c r="O732">
        <v>352</v>
      </c>
      <c r="P732" t="s">
        <v>26</v>
      </c>
    </row>
    <row r="733" spans="1:16" x14ac:dyDescent="0.35">
      <c r="A733" s="3">
        <v>771</v>
      </c>
      <c r="B733" t="s">
        <v>621</v>
      </c>
      <c r="C733" t="s">
        <v>52</v>
      </c>
      <c r="D733" t="s">
        <v>622</v>
      </c>
      <c r="E733" t="s">
        <v>623</v>
      </c>
      <c r="F733" t="s">
        <v>623</v>
      </c>
      <c r="G733" t="s">
        <v>624</v>
      </c>
      <c r="H733" t="s">
        <v>21</v>
      </c>
      <c r="I733" t="s">
        <v>22</v>
      </c>
      <c r="J733" t="s">
        <v>30</v>
      </c>
      <c r="K733" t="s">
        <v>24</v>
      </c>
      <c r="L733">
        <v>4</v>
      </c>
      <c r="M733">
        <v>3203</v>
      </c>
      <c r="N733" t="s">
        <v>152</v>
      </c>
      <c r="O733">
        <v>323</v>
      </c>
      <c r="P733" t="s">
        <v>26</v>
      </c>
    </row>
    <row r="734" spans="1:16" x14ac:dyDescent="0.35">
      <c r="A734" s="3">
        <v>772</v>
      </c>
      <c r="B734" t="s">
        <v>621</v>
      </c>
      <c r="C734" t="s">
        <v>52</v>
      </c>
      <c r="D734" t="s">
        <v>622</v>
      </c>
      <c r="E734" t="s">
        <v>623</v>
      </c>
      <c r="F734" t="s">
        <v>623</v>
      </c>
      <c r="G734" t="s">
        <v>624</v>
      </c>
      <c r="H734" t="s">
        <v>21</v>
      </c>
      <c r="I734" t="s">
        <v>22</v>
      </c>
      <c r="J734" t="s">
        <v>31</v>
      </c>
      <c r="K734" t="s">
        <v>32</v>
      </c>
      <c r="L734">
        <v>1</v>
      </c>
      <c r="M734">
        <v>3224</v>
      </c>
      <c r="N734" t="s">
        <v>643</v>
      </c>
      <c r="O734">
        <v>332</v>
      </c>
      <c r="P734" t="s">
        <v>26</v>
      </c>
    </row>
    <row r="735" spans="1:16" x14ac:dyDescent="0.35">
      <c r="A735" s="3">
        <v>490</v>
      </c>
      <c r="B735" t="s">
        <v>406</v>
      </c>
      <c r="C735" t="s">
        <v>52</v>
      </c>
      <c r="D735" t="s">
        <v>407</v>
      </c>
      <c r="E735" t="s">
        <v>408</v>
      </c>
      <c r="F735" t="s">
        <v>408</v>
      </c>
      <c r="G735" t="s">
        <v>409</v>
      </c>
      <c r="H735" t="s">
        <v>21</v>
      </c>
      <c r="I735" t="s">
        <v>22</v>
      </c>
      <c r="J735" t="s">
        <v>59</v>
      </c>
      <c r="K735" t="s">
        <v>60</v>
      </c>
      <c r="L735">
        <v>1</v>
      </c>
      <c r="M735">
        <v>3229</v>
      </c>
      <c r="N735" t="s">
        <v>410</v>
      </c>
      <c r="O735">
        <v>213</v>
      </c>
      <c r="P735" t="s">
        <v>26</v>
      </c>
    </row>
    <row r="736" spans="1:16" x14ac:dyDescent="0.35">
      <c r="A736" s="3">
        <v>770</v>
      </c>
      <c r="B736" t="s">
        <v>621</v>
      </c>
      <c r="C736" t="s">
        <v>52</v>
      </c>
      <c r="D736" t="s">
        <v>622</v>
      </c>
      <c r="E736" t="s">
        <v>623</v>
      </c>
      <c r="F736" t="s">
        <v>623</v>
      </c>
      <c r="G736" t="s">
        <v>624</v>
      </c>
      <c r="H736" t="s">
        <v>21</v>
      </c>
      <c r="I736" t="s">
        <v>22</v>
      </c>
      <c r="J736" t="s">
        <v>29</v>
      </c>
      <c r="K736" t="s">
        <v>24</v>
      </c>
      <c r="L736">
        <v>3</v>
      </c>
      <c r="M736">
        <v>3239</v>
      </c>
      <c r="N736" t="s">
        <v>642</v>
      </c>
      <c r="O736">
        <v>328</v>
      </c>
      <c r="P736" t="s">
        <v>26</v>
      </c>
    </row>
    <row r="737" spans="1:16" x14ac:dyDescent="0.35">
      <c r="A737" s="3">
        <v>754</v>
      </c>
      <c r="B737" t="s">
        <v>621</v>
      </c>
      <c r="C737" t="s">
        <v>52</v>
      </c>
      <c r="D737" t="s">
        <v>622</v>
      </c>
      <c r="E737" t="s">
        <v>623</v>
      </c>
      <c r="F737" t="s">
        <v>623</v>
      </c>
      <c r="G737" t="s">
        <v>624</v>
      </c>
      <c r="H737" t="s">
        <v>21</v>
      </c>
      <c r="I737" t="s">
        <v>22</v>
      </c>
      <c r="J737" t="s">
        <v>64</v>
      </c>
      <c r="K737" t="s">
        <v>60</v>
      </c>
      <c r="L737">
        <v>3</v>
      </c>
      <c r="M737">
        <v>3250</v>
      </c>
      <c r="N737" t="s">
        <v>627</v>
      </c>
      <c r="O737">
        <v>212</v>
      </c>
      <c r="P737" t="s">
        <v>26</v>
      </c>
    </row>
    <row r="738" spans="1:16" x14ac:dyDescent="0.35">
      <c r="A738" s="3">
        <v>875</v>
      </c>
      <c r="B738" t="s">
        <v>718</v>
      </c>
      <c r="C738" t="s">
        <v>52</v>
      </c>
      <c r="D738" t="s">
        <v>719</v>
      </c>
      <c r="E738" t="s">
        <v>720</v>
      </c>
      <c r="F738" t="s">
        <v>720</v>
      </c>
      <c r="G738" t="s">
        <v>718</v>
      </c>
      <c r="H738" t="s">
        <v>21</v>
      </c>
      <c r="I738" t="s">
        <v>22</v>
      </c>
      <c r="J738" t="s">
        <v>58</v>
      </c>
      <c r="K738" t="s">
        <v>55</v>
      </c>
      <c r="L738">
        <v>4</v>
      </c>
      <c r="M738">
        <v>3308</v>
      </c>
      <c r="N738" t="s">
        <v>25</v>
      </c>
      <c r="O738">
        <v>212</v>
      </c>
      <c r="P738" t="s">
        <v>721</v>
      </c>
    </row>
    <row r="739" spans="1:16" x14ac:dyDescent="0.35">
      <c r="A739" s="3">
        <v>779</v>
      </c>
      <c r="B739" t="s">
        <v>621</v>
      </c>
      <c r="C739" t="s">
        <v>52</v>
      </c>
      <c r="D739" t="s">
        <v>622</v>
      </c>
      <c r="E739" t="s">
        <v>623</v>
      </c>
      <c r="F739" t="s">
        <v>623</v>
      </c>
      <c r="G739" t="s">
        <v>624</v>
      </c>
      <c r="H739" t="s">
        <v>21</v>
      </c>
      <c r="I739" t="s">
        <v>22</v>
      </c>
      <c r="J739" t="s">
        <v>47</v>
      </c>
      <c r="K739" t="s">
        <v>41</v>
      </c>
      <c r="L739">
        <v>4</v>
      </c>
      <c r="M739">
        <v>3329</v>
      </c>
      <c r="N739" t="s">
        <v>650</v>
      </c>
      <c r="O739">
        <v>264</v>
      </c>
      <c r="P739" t="s">
        <v>26</v>
      </c>
    </row>
    <row r="740" spans="1:16" x14ac:dyDescent="0.35">
      <c r="A740" s="3">
        <v>1051</v>
      </c>
      <c r="B740" t="s">
        <v>787</v>
      </c>
      <c r="C740" t="s">
        <v>52</v>
      </c>
      <c r="D740" t="s">
        <v>793</v>
      </c>
      <c r="E740" t="s">
        <v>789</v>
      </c>
      <c r="F740" t="s">
        <v>789</v>
      </c>
      <c r="G740" t="s">
        <v>790</v>
      </c>
      <c r="H740" t="s">
        <v>228</v>
      </c>
      <c r="I740" t="s">
        <v>176</v>
      </c>
      <c r="J740" t="s">
        <v>49</v>
      </c>
      <c r="K740" t="s">
        <v>50</v>
      </c>
      <c r="L740">
        <v>1</v>
      </c>
      <c r="M740">
        <v>3333</v>
      </c>
      <c r="N740" t="s">
        <v>798</v>
      </c>
      <c r="O740">
        <v>352</v>
      </c>
      <c r="P740" t="s">
        <v>26</v>
      </c>
    </row>
    <row r="741" spans="1:16" x14ac:dyDescent="0.35">
      <c r="A741" s="3">
        <v>765</v>
      </c>
      <c r="B741" t="s">
        <v>621</v>
      </c>
      <c r="C741" t="s">
        <v>52</v>
      </c>
      <c r="D741" t="s">
        <v>622</v>
      </c>
      <c r="E741" t="s">
        <v>623</v>
      </c>
      <c r="F741" t="s">
        <v>623</v>
      </c>
      <c r="G741" t="s">
        <v>624</v>
      </c>
      <c r="H741" t="s">
        <v>21</v>
      </c>
      <c r="I741" t="s">
        <v>22</v>
      </c>
      <c r="J741" t="s">
        <v>89</v>
      </c>
      <c r="K741" t="s">
        <v>87</v>
      </c>
      <c r="L741">
        <v>2</v>
      </c>
      <c r="M741">
        <v>3367</v>
      </c>
      <c r="N741" t="s">
        <v>637</v>
      </c>
      <c r="O741">
        <v>319</v>
      </c>
      <c r="P741" t="s">
        <v>26</v>
      </c>
    </row>
    <row r="742" spans="1:16" x14ac:dyDescent="0.35">
      <c r="A742" s="3">
        <v>467</v>
      </c>
      <c r="B742" t="s">
        <v>375</v>
      </c>
      <c r="C742" t="s">
        <v>52</v>
      </c>
      <c r="D742" t="s">
        <v>376</v>
      </c>
      <c r="E742" t="s">
        <v>377</v>
      </c>
      <c r="F742" t="s">
        <v>377</v>
      </c>
      <c r="G742" t="s">
        <v>378</v>
      </c>
      <c r="H742" t="s">
        <v>21</v>
      </c>
      <c r="I742" t="s">
        <v>22</v>
      </c>
      <c r="J742" t="s">
        <v>82</v>
      </c>
      <c r="K742" t="s">
        <v>78</v>
      </c>
      <c r="L742">
        <v>3</v>
      </c>
      <c r="M742">
        <v>3461</v>
      </c>
      <c r="N742" t="s">
        <v>249</v>
      </c>
      <c r="O742">
        <v>286</v>
      </c>
      <c r="P742" t="s">
        <v>182</v>
      </c>
    </row>
    <row r="743" spans="1:16" x14ac:dyDescent="0.35">
      <c r="A743" s="3">
        <v>750</v>
      </c>
      <c r="B743" t="s">
        <v>621</v>
      </c>
      <c r="C743" t="s">
        <v>52</v>
      </c>
      <c r="D743" t="s">
        <v>622</v>
      </c>
      <c r="E743" t="s">
        <v>623</v>
      </c>
      <c r="F743" t="s">
        <v>623</v>
      </c>
      <c r="G743" t="s">
        <v>624</v>
      </c>
      <c r="H743" t="s">
        <v>21</v>
      </c>
      <c r="I743" t="s">
        <v>22</v>
      </c>
      <c r="J743" t="s">
        <v>57</v>
      </c>
      <c r="K743" t="s">
        <v>55</v>
      </c>
      <c r="L743">
        <v>3</v>
      </c>
      <c r="M743">
        <v>3538</v>
      </c>
      <c r="N743" t="s">
        <v>25</v>
      </c>
      <c r="O743">
        <v>230</v>
      </c>
      <c r="P743" t="s">
        <v>26</v>
      </c>
    </row>
    <row r="744" spans="1:16" x14ac:dyDescent="0.35">
      <c r="A744" s="3">
        <v>780</v>
      </c>
      <c r="B744" t="s">
        <v>621</v>
      </c>
      <c r="C744" t="s">
        <v>52</v>
      </c>
      <c r="D744" t="s">
        <v>622</v>
      </c>
      <c r="E744" t="s">
        <v>623</v>
      </c>
      <c r="F744" t="s">
        <v>623</v>
      </c>
      <c r="G744" t="s">
        <v>624</v>
      </c>
      <c r="H744" t="s">
        <v>21</v>
      </c>
      <c r="I744" t="s">
        <v>22</v>
      </c>
      <c r="J744" t="s">
        <v>49</v>
      </c>
      <c r="K744" t="s">
        <v>50</v>
      </c>
      <c r="L744">
        <v>1</v>
      </c>
      <c r="M744">
        <v>3541</v>
      </c>
      <c r="N744" t="s">
        <v>651</v>
      </c>
      <c r="O744">
        <v>273</v>
      </c>
      <c r="P744" t="s">
        <v>26</v>
      </c>
    </row>
    <row r="745" spans="1:16" x14ac:dyDescent="0.35">
      <c r="A745" s="3">
        <v>518</v>
      </c>
      <c r="B745" t="s">
        <v>406</v>
      </c>
      <c r="C745" t="s">
        <v>52</v>
      </c>
      <c r="D745" t="s">
        <v>407</v>
      </c>
      <c r="E745" t="s">
        <v>408</v>
      </c>
      <c r="F745" t="s">
        <v>408</v>
      </c>
      <c r="G745" t="s">
        <v>409</v>
      </c>
      <c r="H745" t="s">
        <v>21</v>
      </c>
      <c r="I745" t="s">
        <v>22</v>
      </c>
      <c r="J745" t="s">
        <v>49</v>
      </c>
      <c r="K745" t="s">
        <v>50</v>
      </c>
      <c r="L745">
        <v>1</v>
      </c>
      <c r="M745">
        <v>3549</v>
      </c>
      <c r="N745" t="s">
        <v>438</v>
      </c>
      <c r="O745">
        <v>246</v>
      </c>
      <c r="P745" t="s">
        <v>26</v>
      </c>
    </row>
    <row r="746" spans="1:16" x14ac:dyDescent="0.35">
      <c r="A746" s="3">
        <v>767</v>
      </c>
      <c r="B746" t="s">
        <v>621</v>
      </c>
      <c r="C746" t="s">
        <v>52</v>
      </c>
      <c r="D746" t="s">
        <v>622</v>
      </c>
      <c r="E746" t="s">
        <v>623</v>
      </c>
      <c r="F746" t="s">
        <v>623</v>
      </c>
      <c r="G746" t="s">
        <v>624</v>
      </c>
      <c r="H746" t="s">
        <v>21</v>
      </c>
      <c r="I746" t="s">
        <v>22</v>
      </c>
      <c r="J746" t="s">
        <v>93</v>
      </c>
      <c r="K746" t="s">
        <v>87</v>
      </c>
      <c r="L746">
        <v>4</v>
      </c>
      <c r="M746">
        <v>3559</v>
      </c>
      <c r="N746" t="s">
        <v>639</v>
      </c>
      <c r="O746">
        <v>344</v>
      </c>
      <c r="P746" t="s">
        <v>26</v>
      </c>
    </row>
    <row r="747" spans="1:16" x14ac:dyDescent="0.35">
      <c r="A747" s="3">
        <v>698</v>
      </c>
      <c r="B747" t="s">
        <v>565</v>
      </c>
      <c r="C747" t="s">
        <v>52</v>
      </c>
      <c r="D747" t="s">
        <v>566</v>
      </c>
      <c r="E747" t="s">
        <v>567</v>
      </c>
      <c r="F747" t="s">
        <v>567</v>
      </c>
      <c r="G747" t="s">
        <v>568</v>
      </c>
      <c r="H747" t="s">
        <v>333</v>
      </c>
      <c r="I747" t="s">
        <v>22</v>
      </c>
      <c r="J747" t="s">
        <v>86</v>
      </c>
      <c r="K747" t="s">
        <v>87</v>
      </c>
      <c r="L747">
        <v>1</v>
      </c>
      <c r="M747">
        <v>3567</v>
      </c>
      <c r="N747" t="s">
        <v>580</v>
      </c>
      <c r="O747">
        <v>344</v>
      </c>
      <c r="P747" t="s">
        <v>182</v>
      </c>
    </row>
    <row r="748" spans="1:16" x14ac:dyDescent="0.35">
      <c r="A748" s="3">
        <v>872</v>
      </c>
      <c r="B748" t="s">
        <v>718</v>
      </c>
      <c r="C748" t="s">
        <v>52</v>
      </c>
      <c r="D748" t="s">
        <v>719</v>
      </c>
      <c r="E748" t="s">
        <v>720</v>
      </c>
      <c r="F748" t="s">
        <v>720</v>
      </c>
      <c r="G748" t="s">
        <v>718</v>
      </c>
      <c r="H748" t="s">
        <v>21</v>
      </c>
      <c r="I748" t="s">
        <v>22</v>
      </c>
      <c r="J748" t="s">
        <v>54</v>
      </c>
      <c r="K748" t="s">
        <v>55</v>
      </c>
      <c r="L748">
        <v>1</v>
      </c>
      <c r="M748">
        <v>3572</v>
      </c>
      <c r="N748" t="s">
        <v>25</v>
      </c>
      <c r="O748">
        <v>232</v>
      </c>
      <c r="P748" t="s">
        <v>721</v>
      </c>
    </row>
    <row r="749" spans="1:16" x14ac:dyDescent="0.35">
      <c r="A749" s="3">
        <v>497</v>
      </c>
      <c r="B749" t="s">
        <v>406</v>
      </c>
      <c r="C749" t="s">
        <v>52</v>
      </c>
      <c r="D749" t="s">
        <v>407</v>
      </c>
      <c r="E749" t="s">
        <v>408</v>
      </c>
      <c r="F749" t="s">
        <v>408</v>
      </c>
      <c r="G749" t="s">
        <v>409</v>
      </c>
      <c r="H749" t="s">
        <v>21</v>
      </c>
      <c r="I749" t="s">
        <v>22</v>
      </c>
      <c r="J749" t="s">
        <v>75</v>
      </c>
      <c r="K749" t="s">
        <v>69</v>
      </c>
      <c r="L749">
        <v>4</v>
      </c>
      <c r="M749">
        <v>3589</v>
      </c>
      <c r="N749" t="s">
        <v>417</v>
      </c>
      <c r="O749">
        <v>241</v>
      </c>
      <c r="P749" t="s">
        <v>26</v>
      </c>
    </row>
    <row r="750" spans="1:16" x14ac:dyDescent="0.35">
      <c r="A750" s="3">
        <v>768</v>
      </c>
      <c r="B750" t="s">
        <v>621</v>
      </c>
      <c r="C750" t="s">
        <v>52</v>
      </c>
      <c r="D750" t="s">
        <v>622</v>
      </c>
      <c r="E750" t="s">
        <v>623</v>
      </c>
      <c r="F750" t="s">
        <v>623</v>
      </c>
      <c r="G750" t="s">
        <v>624</v>
      </c>
      <c r="H750" t="s">
        <v>21</v>
      </c>
      <c r="I750" t="s">
        <v>22</v>
      </c>
      <c r="J750" t="s">
        <v>23</v>
      </c>
      <c r="K750" t="s">
        <v>24</v>
      </c>
      <c r="L750">
        <v>1</v>
      </c>
      <c r="M750">
        <v>3597</v>
      </c>
      <c r="N750" t="s">
        <v>640</v>
      </c>
      <c r="O750">
        <v>370</v>
      </c>
      <c r="P750" t="s">
        <v>26</v>
      </c>
    </row>
    <row r="751" spans="1:16" x14ac:dyDescent="0.35">
      <c r="A751" s="3">
        <v>494</v>
      </c>
      <c r="B751" t="s">
        <v>406</v>
      </c>
      <c r="C751" t="s">
        <v>52</v>
      </c>
      <c r="D751" t="s">
        <v>407</v>
      </c>
      <c r="E751" t="s">
        <v>408</v>
      </c>
      <c r="F751" t="s">
        <v>408</v>
      </c>
      <c r="G751" t="s">
        <v>409</v>
      </c>
      <c r="H751" t="s">
        <v>21</v>
      </c>
      <c r="I751" t="s">
        <v>22</v>
      </c>
      <c r="J751" t="s">
        <v>68</v>
      </c>
      <c r="K751" t="s">
        <v>69</v>
      </c>
      <c r="L751">
        <v>1</v>
      </c>
      <c r="M751">
        <v>3620</v>
      </c>
      <c r="N751" t="s">
        <v>414</v>
      </c>
      <c r="O751">
        <v>280</v>
      </c>
      <c r="P751" t="s">
        <v>26</v>
      </c>
    </row>
    <row r="752" spans="1:16" x14ac:dyDescent="0.35">
      <c r="A752" s="3">
        <v>510</v>
      </c>
      <c r="B752" t="s">
        <v>406</v>
      </c>
      <c r="C752" t="s">
        <v>52</v>
      </c>
      <c r="D752" t="s">
        <v>407</v>
      </c>
      <c r="E752" t="s">
        <v>408</v>
      </c>
      <c r="F752" t="s">
        <v>408</v>
      </c>
      <c r="G752" t="s">
        <v>409</v>
      </c>
      <c r="H752" t="s">
        <v>21</v>
      </c>
      <c r="I752" t="s">
        <v>22</v>
      </c>
      <c r="J752" t="s">
        <v>31</v>
      </c>
      <c r="K752" t="s">
        <v>32</v>
      </c>
      <c r="L752">
        <v>1</v>
      </c>
      <c r="M752">
        <v>3668</v>
      </c>
      <c r="N752" t="s">
        <v>430</v>
      </c>
      <c r="O752">
        <v>388</v>
      </c>
      <c r="P752" t="s">
        <v>26</v>
      </c>
    </row>
    <row r="753" spans="1:16" x14ac:dyDescent="0.35">
      <c r="A753" s="3">
        <v>463</v>
      </c>
      <c r="B753" t="s">
        <v>375</v>
      </c>
      <c r="C753" t="s">
        <v>52</v>
      </c>
      <c r="D753" t="s">
        <v>376</v>
      </c>
      <c r="E753" t="s">
        <v>377</v>
      </c>
      <c r="F753" t="s">
        <v>377</v>
      </c>
      <c r="G753" t="s">
        <v>378</v>
      </c>
      <c r="H753" t="s">
        <v>21</v>
      </c>
      <c r="I753" t="s">
        <v>22</v>
      </c>
      <c r="J753" t="s">
        <v>73</v>
      </c>
      <c r="K753" t="s">
        <v>69</v>
      </c>
      <c r="L753">
        <v>3</v>
      </c>
      <c r="M753">
        <v>3693</v>
      </c>
      <c r="N753" t="s">
        <v>385</v>
      </c>
      <c r="O753">
        <v>290</v>
      </c>
      <c r="P753" t="s">
        <v>182</v>
      </c>
    </row>
    <row r="754" spans="1:16" x14ac:dyDescent="0.35">
      <c r="A754" s="3">
        <v>755</v>
      </c>
      <c r="B754" t="s">
        <v>621</v>
      </c>
      <c r="C754" t="s">
        <v>52</v>
      </c>
      <c r="D754" t="s">
        <v>622</v>
      </c>
      <c r="E754" t="s">
        <v>623</v>
      </c>
      <c r="F754" t="s">
        <v>623</v>
      </c>
      <c r="G754" t="s">
        <v>624</v>
      </c>
      <c r="H754" t="s">
        <v>21</v>
      </c>
      <c r="I754" t="s">
        <v>22</v>
      </c>
      <c r="J754" t="s">
        <v>66</v>
      </c>
      <c r="K754" t="s">
        <v>60</v>
      </c>
      <c r="L754">
        <v>4</v>
      </c>
      <c r="M754">
        <v>3698</v>
      </c>
      <c r="N754" t="s">
        <v>628</v>
      </c>
      <c r="O754">
        <v>253</v>
      </c>
      <c r="P754" t="s">
        <v>26</v>
      </c>
    </row>
    <row r="755" spans="1:16" x14ac:dyDescent="0.35">
      <c r="A755" s="3">
        <v>1053</v>
      </c>
      <c r="B755" t="s">
        <v>799</v>
      </c>
      <c r="C755" t="s">
        <v>52</v>
      </c>
      <c r="D755" t="s">
        <v>800</v>
      </c>
      <c r="E755" t="s">
        <v>801</v>
      </c>
      <c r="F755" t="s">
        <v>801</v>
      </c>
      <c r="G755" t="s">
        <v>790</v>
      </c>
      <c r="H755" t="s">
        <v>228</v>
      </c>
      <c r="I755" t="s">
        <v>176</v>
      </c>
      <c r="J755" t="s">
        <v>56</v>
      </c>
      <c r="K755" t="s">
        <v>55</v>
      </c>
      <c r="L755">
        <v>2</v>
      </c>
      <c r="M755">
        <v>3703</v>
      </c>
      <c r="N755" t="s">
        <v>25</v>
      </c>
      <c r="O755">
        <v>225</v>
      </c>
      <c r="P755" t="s">
        <v>26</v>
      </c>
    </row>
    <row r="756" spans="1:16" x14ac:dyDescent="0.35">
      <c r="A756" s="3">
        <v>1057</v>
      </c>
      <c r="B756" t="s">
        <v>799</v>
      </c>
      <c r="C756" t="s">
        <v>52</v>
      </c>
      <c r="D756" t="s">
        <v>800</v>
      </c>
      <c r="E756" t="s">
        <v>801</v>
      </c>
      <c r="F756" t="s">
        <v>801</v>
      </c>
      <c r="G756" t="s">
        <v>790</v>
      </c>
      <c r="H756" t="s">
        <v>228</v>
      </c>
      <c r="I756" t="s">
        <v>176</v>
      </c>
      <c r="J756" t="s">
        <v>62</v>
      </c>
      <c r="K756" t="s">
        <v>60</v>
      </c>
      <c r="L756">
        <v>2</v>
      </c>
      <c r="M756">
        <v>3703</v>
      </c>
      <c r="N756" t="s">
        <v>161</v>
      </c>
      <c r="O756">
        <v>225</v>
      </c>
      <c r="P756" t="s">
        <v>26</v>
      </c>
    </row>
    <row r="757" spans="1:16" x14ac:dyDescent="0.35">
      <c r="A757" s="3">
        <v>1061</v>
      </c>
      <c r="B757" t="s">
        <v>799</v>
      </c>
      <c r="C757" t="s">
        <v>52</v>
      </c>
      <c r="D757" t="s">
        <v>800</v>
      </c>
      <c r="E757" t="s">
        <v>801</v>
      </c>
      <c r="F757" t="s">
        <v>801</v>
      </c>
      <c r="G757" t="s">
        <v>790</v>
      </c>
      <c r="H757" t="s">
        <v>228</v>
      </c>
      <c r="I757" t="s">
        <v>176</v>
      </c>
      <c r="J757" t="s">
        <v>71</v>
      </c>
      <c r="K757" t="s">
        <v>69</v>
      </c>
      <c r="L757">
        <v>2</v>
      </c>
      <c r="M757">
        <v>3703</v>
      </c>
      <c r="N757" t="s">
        <v>161</v>
      </c>
      <c r="O757">
        <v>225</v>
      </c>
      <c r="P757" t="s">
        <v>26</v>
      </c>
    </row>
    <row r="758" spans="1:16" x14ac:dyDescent="0.35">
      <c r="A758" s="3">
        <v>1065</v>
      </c>
      <c r="B758" t="s">
        <v>799</v>
      </c>
      <c r="C758" t="s">
        <v>52</v>
      </c>
      <c r="D758" t="s">
        <v>800</v>
      </c>
      <c r="E758" t="s">
        <v>801</v>
      </c>
      <c r="F758" t="s">
        <v>801</v>
      </c>
      <c r="G758" t="s">
        <v>790</v>
      </c>
      <c r="H758" t="s">
        <v>228</v>
      </c>
      <c r="I758" t="s">
        <v>176</v>
      </c>
      <c r="J758" t="s">
        <v>80</v>
      </c>
      <c r="K758" t="s">
        <v>78</v>
      </c>
      <c r="L758">
        <v>2</v>
      </c>
      <c r="M758">
        <v>3703</v>
      </c>
      <c r="N758" t="s">
        <v>161</v>
      </c>
      <c r="O758">
        <v>225</v>
      </c>
      <c r="P758" t="s">
        <v>26</v>
      </c>
    </row>
    <row r="759" spans="1:16" x14ac:dyDescent="0.35">
      <c r="A759" s="3">
        <v>1069</v>
      </c>
      <c r="B759" t="s">
        <v>799</v>
      </c>
      <c r="C759" t="s">
        <v>52</v>
      </c>
      <c r="D759" t="s">
        <v>800</v>
      </c>
      <c r="E759" t="s">
        <v>801</v>
      </c>
      <c r="F759" t="s">
        <v>801</v>
      </c>
      <c r="G759" t="s">
        <v>790</v>
      </c>
      <c r="H759" t="s">
        <v>228</v>
      </c>
      <c r="I759" t="s">
        <v>176</v>
      </c>
      <c r="J759" t="s">
        <v>89</v>
      </c>
      <c r="K759" t="s">
        <v>87</v>
      </c>
      <c r="L759">
        <v>2</v>
      </c>
      <c r="M759">
        <v>3703</v>
      </c>
      <c r="N759" t="s">
        <v>161</v>
      </c>
      <c r="O759">
        <v>225</v>
      </c>
      <c r="P759" t="s">
        <v>26</v>
      </c>
    </row>
    <row r="760" spans="1:16" x14ac:dyDescent="0.35">
      <c r="A760" s="3">
        <v>1073</v>
      </c>
      <c r="B760" t="s">
        <v>799</v>
      </c>
      <c r="C760" t="s">
        <v>52</v>
      </c>
      <c r="D760" t="s">
        <v>800</v>
      </c>
      <c r="E760" t="s">
        <v>801</v>
      </c>
      <c r="F760" t="s">
        <v>801</v>
      </c>
      <c r="G760" t="s">
        <v>790</v>
      </c>
      <c r="H760" t="s">
        <v>228</v>
      </c>
      <c r="I760" t="s">
        <v>176</v>
      </c>
      <c r="J760" t="s">
        <v>28</v>
      </c>
      <c r="K760" t="s">
        <v>24</v>
      </c>
      <c r="L760">
        <v>2</v>
      </c>
      <c r="M760">
        <v>3703</v>
      </c>
      <c r="N760" t="s">
        <v>161</v>
      </c>
      <c r="O760">
        <v>225</v>
      </c>
      <c r="P760" t="s">
        <v>26</v>
      </c>
    </row>
    <row r="761" spans="1:16" x14ac:dyDescent="0.35">
      <c r="A761" s="3">
        <v>1077</v>
      </c>
      <c r="B761" t="s">
        <v>799</v>
      </c>
      <c r="C761" t="s">
        <v>52</v>
      </c>
      <c r="D761" t="s">
        <v>800</v>
      </c>
      <c r="E761" t="s">
        <v>801</v>
      </c>
      <c r="F761" t="s">
        <v>801</v>
      </c>
      <c r="G761" t="s">
        <v>790</v>
      </c>
      <c r="H761" t="s">
        <v>228</v>
      </c>
      <c r="I761" t="s">
        <v>176</v>
      </c>
      <c r="J761" t="s">
        <v>34</v>
      </c>
      <c r="K761" t="s">
        <v>32</v>
      </c>
      <c r="L761">
        <v>2</v>
      </c>
      <c r="M761">
        <v>3703</v>
      </c>
      <c r="N761" t="s">
        <v>161</v>
      </c>
      <c r="O761">
        <v>225</v>
      </c>
      <c r="P761" t="s">
        <v>26</v>
      </c>
    </row>
    <row r="762" spans="1:16" x14ac:dyDescent="0.35">
      <c r="A762" s="3">
        <v>1081</v>
      </c>
      <c r="B762" t="s">
        <v>799</v>
      </c>
      <c r="C762" t="s">
        <v>52</v>
      </c>
      <c r="D762" t="s">
        <v>800</v>
      </c>
      <c r="E762" t="s">
        <v>801</v>
      </c>
      <c r="F762" t="s">
        <v>801</v>
      </c>
      <c r="G762" t="s">
        <v>790</v>
      </c>
      <c r="H762" t="s">
        <v>228</v>
      </c>
      <c r="I762" t="s">
        <v>176</v>
      </c>
      <c r="J762" t="s">
        <v>43</v>
      </c>
      <c r="K762" t="s">
        <v>41</v>
      </c>
      <c r="L762">
        <v>2</v>
      </c>
      <c r="M762">
        <v>3703</v>
      </c>
      <c r="N762" t="s">
        <v>161</v>
      </c>
      <c r="O762">
        <v>225</v>
      </c>
      <c r="P762" t="s">
        <v>26</v>
      </c>
    </row>
    <row r="763" spans="1:16" x14ac:dyDescent="0.35">
      <c r="A763" s="3">
        <v>751</v>
      </c>
      <c r="B763" t="s">
        <v>621</v>
      </c>
      <c r="C763" t="s">
        <v>52</v>
      </c>
      <c r="D763" t="s">
        <v>622</v>
      </c>
      <c r="E763" t="s">
        <v>623</v>
      </c>
      <c r="F763" t="s">
        <v>623</v>
      </c>
      <c r="G763" t="s">
        <v>624</v>
      </c>
      <c r="H763" t="s">
        <v>21</v>
      </c>
      <c r="I763" t="s">
        <v>22</v>
      </c>
      <c r="J763" t="s">
        <v>58</v>
      </c>
      <c r="K763" t="s">
        <v>55</v>
      </c>
      <c r="L763">
        <v>4</v>
      </c>
      <c r="M763">
        <v>3707</v>
      </c>
      <c r="N763" t="s">
        <v>25</v>
      </c>
      <c r="O763">
        <v>240</v>
      </c>
      <c r="P763" t="s">
        <v>26</v>
      </c>
    </row>
    <row r="764" spans="1:16" x14ac:dyDescent="0.35">
      <c r="A764" s="3">
        <v>764</v>
      </c>
      <c r="B764" t="s">
        <v>621</v>
      </c>
      <c r="C764" t="s">
        <v>52</v>
      </c>
      <c r="D764" t="s">
        <v>622</v>
      </c>
      <c r="E764" t="s">
        <v>623</v>
      </c>
      <c r="F764" t="s">
        <v>623</v>
      </c>
      <c r="G764" t="s">
        <v>624</v>
      </c>
      <c r="H764" t="s">
        <v>21</v>
      </c>
      <c r="I764" t="s">
        <v>22</v>
      </c>
      <c r="J764" t="s">
        <v>86</v>
      </c>
      <c r="K764" t="s">
        <v>87</v>
      </c>
      <c r="L764">
        <v>1</v>
      </c>
      <c r="M764">
        <v>3720</v>
      </c>
      <c r="N764" t="s">
        <v>636</v>
      </c>
      <c r="O764">
        <v>363</v>
      </c>
      <c r="P764" t="s">
        <v>26</v>
      </c>
    </row>
    <row r="765" spans="1:16" x14ac:dyDescent="0.35">
      <c r="A765" s="3">
        <v>748</v>
      </c>
      <c r="B765" t="s">
        <v>621</v>
      </c>
      <c r="C765" t="s">
        <v>52</v>
      </c>
      <c r="D765" t="s">
        <v>622</v>
      </c>
      <c r="E765" t="s">
        <v>623</v>
      </c>
      <c r="F765" t="s">
        <v>623</v>
      </c>
      <c r="G765" t="s">
        <v>624</v>
      </c>
      <c r="H765" t="s">
        <v>21</v>
      </c>
      <c r="I765" t="s">
        <v>22</v>
      </c>
      <c r="J765" t="s">
        <v>54</v>
      </c>
      <c r="K765" t="s">
        <v>55</v>
      </c>
      <c r="L765">
        <v>1</v>
      </c>
      <c r="M765">
        <v>3744</v>
      </c>
      <c r="N765" t="s">
        <v>25</v>
      </c>
      <c r="O765">
        <v>244</v>
      </c>
      <c r="P765" t="s">
        <v>26</v>
      </c>
    </row>
    <row r="766" spans="1:16" x14ac:dyDescent="0.35">
      <c r="A766" s="3">
        <v>678</v>
      </c>
      <c r="B766" t="s">
        <v>533</v>
      </c>
      <c r="C766" t="s">
        <v>52</v>
      </c>
      <c r="D766" t="s">
        <v>534</v>
      </c>
      <c r="E766" t="s">
        <v>535</v>
      </c>
      <c r="F766" t="s">
        <v>535</v>
      </c>
      <c r="G766" t="s">
        <v>536</v>
      </c>
      <c r="H766" t="s">
        <v>537</v>
      </c>
      <c r="I766" t="s">
        <v>22</v>
      </c>
      <c r="J766" t="s">
        <v>43</v>
      </c>
      <c r="K766" t="s">
        <v>41</v>
      </c>
      <c r="L766">
        <v>2</v>
      </c>
      <c r="M766">
        <v>3810</v>
      </c>
      <c r="N766" t="s">
        <v>561</v>
      </c>
      <c r="O766">
        <v>381</v>
      </c>
      <c r="P766" t="s">
        <v>182</v>
      </c>
    </row>
    <row r="767" spans="1:16" x14ac:dyDescent="0.35">
      <c r="A767" s="3">
        <v>506</v>
      </c>
      <c r="B767" t="s">
        <v>406</v>
      </c>
      <c r="C767" t="s">
        <v>52</v>
      </c>
      <c r="D767" t="s">
        <v>407</v>
      </c>
      <c r="E767" t="s">
        <v>408</v>
      </c>
      <c r="F767" t="s">
        <v>408</v>
      </c>
      <c r="G767" t="s">
        <v>409</v>
      </c>
      <c r="H767" t="s">
        <v>21</v>
      </c>
      <c r="I767" t="s">
        <v>22</v>
      </c>
      <c r="J767" t="s">
        <v>23</v>
      </c>
      <c r="K767" t="s">
        <v>24</v>
      </c>
      <c r="L767">
        <v>1</v>
      </c>
      <c r="M767">
        <v>3816</v>
      </c>
      <c r="N767" t="s">
        <v>426</v>
      </c>
      <c r="O767">
        <v>397</v>
      </c>
      <c r="P767" t="s">
        <v>26</v>
      </c>
    </row>
    <row r="768" spans="1:16" x14ac:dyDescent="0.35">
      <c r="A768" s="3">
        <v>756</v>
      </c>
      <c r="B768" t="s">
        <v>621</v>
      </c>
      <c r="C768" t="s">
        <v>52</v>
      </c>
      <c r="D768" t="s">
        <v>622</v>
      </c>
      <c r="E768" t="s">
        <v>623</v>
      </c>
      <c r="F768" t="s">
        <v>623</v>
      </c>
      <c r="G768" t="s">
        <v>624</v>
      </c>
      <c r="H768" t="s">
        <v>21</v>
      </c>
      <c r="I768" t="s">
        <v>22</v>
      </c>
      <c r="J768" t="s">
        <v>68</v>
      </c>
      <c r="K768" t="s">
        <v>69</v>
      </c>
      <c r="L768">
        <v>1</v>
      </c>
      <c r="M768">
        <v>3843</v>
      </c>
      <c r="N768" t="s">
        <v>629</v>
      </c>
      <c r="O768">
        <v>300</v>
      </c>
      <c r="P768" t="s">
        <v>26</v>
      </c>
    </row>
    <row r="769" spans="1:16" x14ac:dyDescent="0.35">
      <c r="A769" s="3">
        <v>752</v>
      </c>
      <c r="B769" t="s">
        <v>621</v>
      </c>
      <c r="C769" t="s">
        <v>52</v>
      </c>
      <c r="D769" t="s">
        <v>622</v>
      </c>
      <c r="E769" t="s">
        <v>623</v>
      </c>
      <c r="F769" t="s">
        <v>623</v>
      </c>
      <c r="G769" t="s">
        <v>624</v>
      </c>
      <c r="H769" t="s">
        <v>21</v>
      </c>
      <c r="I769" t="s">
        <v>22</v>
      </c>
      <c r="J769" t="s">
        <v>59</v>
      </c>
      <c r="K769" t="s">
        <v>60</v>
      </c>
      <c r="L769">
        <v>1</v>
      </c>
      <c r="M769">
        <v>3855</v>
      </c>
      <c r="N769" t="s">
        <v>625</v>
      </c>
      <c r="O769">
        <v>264</v>
      </c>
      <c r="P769" t="s">
        <v>26</v>
      </c>
    </row>
    <row r="770" spans="1:16" x14ac:dyDescent="0.35">
      <c r="A770" s="3">
        <v>766</v>
      </c>
      <c r="B770" t="s">
        <v>621</v>
      </c>
      <c r="C770" t="s">
        <v>52</v>
      </c>
      <c r="D770" t="s">
        <v>622</v>
      </c>
      <c r="E770" t="s">
        <v>623</v>
      </c>
      <c r="F770" t="s">
        <v>623</v>
      </c>
      <c r="G770" t="s">
        <v>624</v>
      </c>
      <c r="H770" t="s">
        <v>21</v>
      </c>
      <c r="I770" t="s">
        <v>22</v>
      </c>
      <c r="J770" t="s">
        <v>91</v>
      </c>
      <c r="K770" t="s">
        <v>87</v>
      </c>
      <c r="L770">
        <v>3</v>
      </c>
      <c r="M770">
        <v>3990</v>
      </c>
      <c r="N770" t="s">
        <v>638</v>
      </c>
      <c r="O770">
        <v>399</v>
      </c>
      <c r="P770" t="s">
        <v>26</v>
      </c>
    </row>
    <row r="771" spans="1:16" x14ac:dyDescent="0.35">
      <c r="A771" s="3">
        <v>488</v>
      </c>
      <c r="B771" t="s">
        <v>406</v>
      </c>
      <c r="C771" t="s">
        <v>52</v>
      </c>
      <c r="D771" t="s">
        <v>407</v>
      </c>
      <c r="E771" t="s">
        <v>408</v>
      </c>
      <c r="F771" t="s">
        <v>408</v>
      </c>
      <c r="G771" t="s">
        <v>409</v>
      </c>
      <c r="H771" t="s">
        <v>21</v>
      </c>
      <c r="I771" t="s">
        <v>22</v>
      </c>
      <c r="J771" t="s">
        <v>57</v>
      </c>
      <c r="K771" t="s">
        <v>55</v>
      </c>
      <c r="L771">
        <v>3</v>
      </c>
      <c r="M771">
        <v>4060</v>
      </c>
      <c r="N771" t="s">
        <v>25</v>
      </c>
      <c r="O771">
        <v>266</v>
      </c>
      <c r="P771" t="s">
        <v>26</v>
      </c>
    </row>
    <row r="772" spans="1:16" x14ac:dyDescent="0.35">
      <c r="A772" s="3">
        <v>760</v>
      </c>
      <c r="B772" t="s">
        <v>621</v>
      </c>
      <c r="C772" t="s">
        <v>52</v>
      </c>
      <c r="D772" t="s">
        <v>622</v>
      </c>
      <c r="E772" t="s">
        <v>623</v>
      </c>
      <c r="F772" t="s">
        <v>623</v>
      </c>
      <c r="G772" t="s">
        <v>624</v>
      </c>
      <c r="H772" t="s">
        <v>21</v>
      </c>
      <c r="I772" t="s">
        <v>22</v>
      </c>
      <c r="J772" t="s">
        <v>77</v>
      </c>
      <c r="K772" t="s">
        <v>78</v>
      </c>
      <c r="L772">
        <v>1</v>
      </c>
      <c r="M772">
        <v>4083</v>
      </c>
      <c r="N772" t="s">
        <v>633</v>
      </c>
      <c r="O772">
        <v>351</v>
      </c>
      <c r="P772" t="s">
        <v>26</v>
      </c>
    </row>
    <row r="773" spans="1:16" x14ac:dyDescent="0.35">
      <c r="A773" s="3">
        <v>486</v>
      </c>
      <c r="B773" t="s">
        <v>406</v>
      </c>
      <c r="C773" t="s">
        <v>52</v>
      </c>
      <c r="D773" t="s">
        <v>407</v>
      </c>
      <c r="E773" t="s">
        <v>408</v>
      </c>
      <c r="F773" t="s">
        <v>408</v>
      </c>
      <c r="G773" t="s">
        <v>409</v>
      </c>
      <c r="H773" t="s">
        <v>21</v>
      </c>
      <c r="I773" t="s">
        <v>22</v>
      </c>
      <c r="J773" t="s">
        <v>54</v>
      </c>
      <c r="K773" t="s">
        <v>55</v>
      </c>
      <c r="L773">
        <v>1</v>
      </c>
      <c r="M773">
        <v>4150</v>
      </c>
      <c r="N773" t="s">
        <v>25</v>
      </c>
      <c r="O773">
        <v>272</v>
      </c>
      <c r="P773" t="s">
        <v>26</v>
      </c>
    </row>
    <row r="774" spans="1:16" x14ac:dyDescent="0.35">
      <c r="A774" s="3">
        <v>487</v>
      </c>
      <c r="B774" t="s">
        <v>406</v>
      </c>
      <c r="C774" t="s">
        <v>52</v>
      </c>
      <c r="D774" t="s">
        <v>407</v>
      </c>
      <c r="E774" t="s">
        <v>408</v>
      </c>
      <c r="F774" t="s">
        <v>408</v>
      </c>
      <c r="G774" t="s">
        <v>409</v>
      </c>
      <c r="H774" t="s">
        <v>21</v>
      </c>
      <c r="I774" t="s">
        <v>22</v>
      </c>
      <c r="J774" t="s">
        <v>56</v>
      </c>
      <c r="K774" t="s">
        <v>55</v>
      </c>
      <c r="L774">
        <v>2</v>
      </c>
      <c r="M774">
        <v>4150</v>
      </c>
      <c r="N774" t="s">
        <v>25</v>
      </c>
      <c r="O774">
        <v>272</v>
      </c>
      <c r="P774" t="s">
        <v>26</v>
      </c>
    </row>
    <row r="775" spans="1:16" x14ac:dyDescent="0.35">
      <c r="A775" s="3">
        <v>489</v>
      </c>
      <c r="B775" t="s">
        <v>406</v>
      </c>
      <c r="C775" t="s">
        <v>52</v>
      </c>
      <c r="D775" t="s">
        <v>407</v>
      </c>
      <c r="E775" t="s">
        <v>408</v>
      </c>
      <c r="F775" t="s">
        <v>408</v>
      </c>
      <c r="G775" t="s">
        <v>409</v>
      </c>
      <c r="H775" t="s">
        <v>21</v>
      </c>
      <c r="I775" t="s">
        <v>22</v>
      </c>
      <c r="J775" t="s">
        <v>58</v>
      </c>
      <c r="K775" t="s">
        <v>55</v>
      </c>
      <c r="L775">
        <v>4</v>
      </c>
      <c r="M775">
        <v>4179</v>
      </c>
      <c r="N775" t="s">
        <v>25</v>
      </c>
      <c r="O775">
        <v>274</v>
      </c>
      <c r="P775" t="s">
        <v>26</v>
      </c>
    </row>
    <row r="776" spans="1:16" x14ac:dyDescent="0.35">
      <c r="A776" s="3">
        <v>1047</v>
      </c>
      <c r="B776" t="s">
        <v>787</v>
      </c>
      <c r="C776" t="s">
        <v>52</v>
      </c>
      <c r="D776" t="s">
        <v>793</v>
      </c>
      <c r="E776" t="s">
        <v>789</v>
      </c>
      <c r="F776" t="s">
        <v>789</v>
      </c>
      <c r="G776" t="s">
        <v>790</v>
      </c>
      <c r="H776" t="s">
        <v>228</v>
      </c>
      <c r="I776" t="s">
        <v>176</v>
      </c>
      <c r="J776" t="s">
        <v>40</v>
      </c>
      <c r="K776" t="s">
        <v>41</v>
      </c>
      <c r="L776">
        <v>1</v>
      </c>
      <c r="M776">
        <v>4202</v>
      </c>
      <c r="N776" t="s">
        <v>795</v>
      </c>
      <c r="O776">
        <v>480</v>
      </c>
      <c r="P776" t="s">
        <v>26</v>
      </c>
    </row>
    <row r="777" spans="1:16" x14ac:dyDescent="0.35">
      <c r="A777" s="3">
        <v>1054</v>
      </c>
      <c r="B777" t="s">
        <v>799</v>
      </c>
      <c r="C777" t="s">
        <v>52</v>
      </c>
      <c r="D777" t="s">
        <v>800</v>
      </c>
      <c r="E777" t="s">
        <v>801</v>
      </c>
      <c r="F777" t="s">
        <v>801</v>
      </c>
      <c r="G777" t="s">
        <v>790</v>
      </c>
      <c r="H777" t="s">
        <v>228</v>
      </c>
      <c r="I777" t="s">
        <v>176</v>
      </c>
      <c r="J777" t="s">
        <v>57</v>
      </c>
      <c r="K777" t="s">
        <v>55</v>
      </c>
      <c r="L777">
        <v>3</v>
      </c>
      <c r="M777">
        <v>4213</v>
      </c>
      <c r="N777" t="s">
        <v>25</v>
      </c>
      <c r="O777">
        <v>257</v>
      </c>
      <c r="P777" t="s">
        <v>26</v>
      </c>
    </row>
    <row r="778" spans="1:16" x14ac:dyDescent="0.35">
      <c r="A778" s="3">
        <v>1058</v>
      </c>
      <c r="B778" t="s">
        <v>799</v>
      </c>
      <c r="C778" t="s">
        <v>52</v>
      </c>
      <c r="D778" t="s">
        <v>800</v>
      </c>
      <c r="E778" t="s">
        <v>801</v>
      </c>
      <c r="F778" t="s">
        <v>801</v>
      </c>
      <c r="G778" t="s">
        <v>790</v>
      </c>
      <c r="H778" t="s">
        <v>228</v>
      </c>
      <c r="I778" t="s">
        <v>176</v>
      </c>
      <c r="J778" t="s">
        <v>64</v>
      </c>
      <c r="K778" t="s">
        <v>60</v>
      </c>
      <c r="L778">
        <v>3</v>
      </c>
      <c r="M778">
        <v>4213</v>
      </c>
      <c r="N778" t="s">
        <v>161</v>
      </c>
      <c r="O778">
        <v>257</v>
      </c>
      <c r="P778" t="s">
        <v>26</v>
      </c>
    </row>
    <row r="779" spans="1:16" x14ac:dyDescent="0.35">
      <c r="A779" s="3">
        <v>1066</v>
      </c>
      <c r="B779" t="s">
        <v>799</v>
      </c>
      <c r="C779" t="s">
        <v>52</v>
      </c>
      <c r="D779" t="s">
        <v>800</v>
      </c>
      <c r="E779" t="s">
        <v>801</v>
      </c>
      <c r="F779" t="s">
        <v>801</v>
      </c>
      <c r="G779" t="s">
        <v>790</v>
      </c>
      <c r="H779" t="s">
        <v>228</v>
      </c>
      <c r="I779" t="s">
        <v>176</v>
      </c>
      <c r="J779" t="s">
        <v>82</v>
      </c>
      <c r="K779" t="s">
        <v>78</v>
      </c>
      <c r="L779">
        <v>3</v>
      </c>
      <c r="M779">
        <v>4213</v>
      </c>
      <c r="N779" t="s">
        <v>803</v>
      </c>
      <c r="O779">
        <v>257</v>
      </c>
      <c r="P779" t="s">
        <v>26</v>
      </c>
    </row>
    <row r="780" spans="1:16" x14ac:dyDescent="0.35">
      <c r="A780" s="3">
        <v>1070</v>
      </c>
      <c r="B780" t="s">
        <v>799</v>
      </c>
      <c r="C780" t="s">
        <v>52</v>
      </c>
      <c r="D780" t="s">
        <v>800</v>
      </c>
      <c r="E780" t="s">
        <v>801</v>
      </c>
      <c r="F780" t="s">
        <v>801</v>
      </c>
      <c r="G780" t="s">
        <v>790</v>
      </c>
      <c r="H780" t="s">
        <v>228</v>
      </c>
      <c r="I780" t="s">
        <v>176</v>
      </c>
      <c r="J780" t="s">
        <v>91</v>
      </c>
      <c r="K780" t="s">
        <v>87</v>
      </c>
      <c r="L780">
        <v>3</v>
      </c>
      <c r="M780">
        <v>4213</v>
      </c>
      <c r="N780" t="s">
        <v>161</v>
      </c>
      <c r="O780">
        <v>257</v>
      </c>
      <c r="P780" t="s">
        <v>26</v>
      </c>
    </row>
    <row r="781" spans="1:16" x14ac:dyDescent="0.35">
      <c r="A781" s="3">
        <v>1074</v>
      </c>
      <c r="B781" t="s">
        <v>799</v>
      </c>
      <c r="C781" t="s">
        <v>52</v>
      </c>
      <c r="D781" t="s">
        <v>800</v>
      </c>
      <c r="E781" t="s">
        <v>801</v>
      </c>
      <c r="F781" t="s">
        <v>801</v>
      </c>
      <c r="G781" t="s">
        <v>790</v>
      </c>
      <c r="H781" t="s">
        <v>228</v>
      </c>
      <c r="I781" t="s">
        <v>176</v>
      </c>
      <c r="J781" t="s">
        <v>29</v>
      </c>
      <c r="K781" t="s">
        <v>24</v>
      </c>
      <c r="L781">
        <v>3</v>
      </c>
      <c r="M781">
        <v>4213</v>
      </c>
      <c r="N781" t="s">
        <v>161</v>
      </c>
      <c r="O781">
        <v>257</v>
      </c>
      <c r="P781" t="s">
        <v>26</v>
      </c>
    </row>
    <row r="782" spans="1:16" x14ac:dyDescent="0.35">
      <c r="A782" s="3">
        <v>1082</v>
      </c>
      <c r="B782" t="s">
        <v>799</v>
      </c>
      <c r="C782" t="s">
        <v>52</v>
      </c>
      <c r="D782" t="s">
        <v>800</v>
      </c>
      <c r="E782" t="s">
        <v>801</v>
      </c>
      <c r="F782" t="s">
        <v>801</v>
      </c>
      <c r="G782" t="s">
        <v>790</v>
      </c>
      <c r="H782" t="s">
        <v>228</v>
      </c>
      <c r="I782" t="s">
        <v>176</v>
      </c>
      <c r="J782" t="s">
        <v>45</v>
      </c>
      <c r="K782" t="s">
        <v>41</v>
      </c>
      <c r="L782">
        <v>3</v>
      </c>
      <c r="M782">
        <v>4213</v>
      </c>
      <c r="N782" t="s">
        <v>803</v>
      </c>
      <c r="O782">
        <v>257</v>
      </c>
      <c r="P782" t="s">
        <v>26</v>
      </c>
    </row>
    <row r="783" spans="1:16" x14ac:dyDescent="0.35">
      <c r="A783" s="3">
        <v>1062</v>
      </c>
      <c r="B783" t="s">
        <v>799</v>
      </c>
      <c r="C783" t="s">
        <v>52</v>
      </c>
      <c r="D783" t="s">
        <v>800</v>
      </c>
      <c r="E783" t="s">
        <v>801</v>
      </c>
      <c r="F783" t="s">
        <v>801</v>
      </c>
      <c r="G783" t="s">
        <v>790</v>
      </c>
      <c r="H783" t="s">
        <v>228</v>
      </c>
      <c r="I783" t="s">
        <v>176</v>
      </c>
      <c r="J783" t="s">
        <v>73</v>
      </c>
      <c r="K783" t="s">
        <v>69</v>
      </c>
      <c r="L783">
        <v>3</v>
      </c>
      <c r="M783">
        <v>4260</v>
      </c>
      <c r="N783" t="s">
        <v>802</v>
      </c>
      <c r="O783">
        <v>260</v>
      </c>
      <c r="P783" t="s">
        <v>26</v>
      </c>
    </row>
    <row r="784" spans="1:16" x14ac:dyDescent="0.35">
      <c r="A784" s="3">
        <v>1078</v>
      </c>
      <c r="B784" t="s">
        <v>799</v>
      </c>
      <c r="C784" t="s">
        <v>52</v>
      </c>
      <c r="D784" t="s">
        <v>800</v>
      </c>
      <c r="E784" t="s">
        <v>801</v>
      </c>
      <c r="F784" t="s">
        <v>801</v>
      </c>
      <c r="G784" t="s">
        <v>790</v>
      </c>
      <c r="H784" t="s">
        <v>228</v>
      </c>
      <c r="I784" t="s">
        <v>176</v>
      </c>
      <c r="J784" t="s">
        <v>36</v>
      </c>
      <c r="K784" t="s">
        <v>32</v>
      </c>
      <c r="L784">
        <v>3</v>
      </c>
      <c r="M784">
        <v>4260</v>
      </c>
      <c r="N784" t="s">
        <v>802</v>
      </c>
      <c r="O784">
        <v>260</v>
      </c>
      <c r="P784" t="s">
        <v>26</v>
      </c>
    </row>
    <row r="785" spans="1:16" x14ac:dyDescent="0.35">
      <c r="A785" s="3">
        <v>485</v>
      </c>
      <c r="B785" t="s">
        <v>375</v>
      </c>
      <c r="C785" t="s">
        <v>52</v>
      </c>
      <c r="D785" t="s">
        <v>376</v>
      </c>
      <c r="E785" t="s">
        <v>377</v>
      </c>
      <c r="F785" t="s">
        <v>377</v>
      </c>
      <c r="G785" t="s">
        <v>378</v>
      </c>
      <c r="H785" t="s">
        <v>21</v>
      </c>
      <c r="I785" t="s">
        <v>22</v>
      </c>
      <c r="J785" t="s">
        <v>49</v>
      </c>
      <c r="K785" t="s">
        <v>50</v>
      </c>
      <c r="L785">
        <v>1</v>
      </c>
      <c r="M785">
        <v>4315</v>
      </c>
      <c r="N785" t="s">
        <v>405</v>
      </c>
      <c r="O785">
        <v>354</v>
      </c>
      <c r="P785" t="s">
        <v>182</v>
      </c>
    </row>
    <row r="786" spans="1:16" x14ac:dyDescent="0.35">
      <c r="A786" s="3">
        <v>472</v>
      </c>
      <c r="B786" t="s">
        <v>375</v>
      </c>
      <c r="C786" t="s">
        <v>52</v>
      </c>
      <c r="D786" t="s">
        <v>376</v>
      </c>
      <c r="E786" t="s">
        <v>377</v>
      </c>
      <c r="F786" t="s">
        <v>377</v>
      </c>
      <c r="G786" t="s">
        <v>378</v>
      </c>
      <c r="H786" t="s">
        <v>21</v>
      </c>
      <c r="I786" t="s">
        <v>22</v>
      </c>
      <c r="J786" t="s">
        <v>93</v>
      </c>
      <c r="K786" t="s">
        <v>87</v>
      </c>
      <c r="L786">
        <v>4</v>
      </c>
      <c r="M786">
        <v>4589</v>
      </c>
      <c r="N786" t="s">
        <v>393</v>
      </c>
      <c r="O786">
        <v>473</v>
      </c>
      <c r="P786" t="s">
        <v>182</v>
      </c>
    </row>
    <row r="787" spans="1:16" x14ac:dyDescent="0.35">
      <c r="A787" s="3">
        <v>496</v>
      </c>
      <c r="B787" t="s">
        <v>406</v>
      </c>
      <c r="C787" t="s">
        <v>52</v>
      </c>
      <c r="D787" t="s">
        <v>407</v>
      </c>
      <c r="E787" t="s">
        <v>408</v>
      </c>
      <c r="F787" t="s">
        <v>408</v>
      </c>
      <c r="G787" t="s">
        <v>409</v>
      </c>
      <c r="H787" t="s">
        <v>21</v>
      </c>
      <c r="I787" t="s">
        <v>22</v>
      </c>
      <c r="J787" t="s">
        <v>73</v>
      </c>
      <c r="K787" t="s">
        <v>69</v>
      </c>
      <c r="L787">
        <v>3</v>
      </c>
      <c r="M787">
        <v>4681</v>
      </c>
      <c r="N787" t="s">
        <v>416</v>
      </c>
      <c r="O787">
        <v>283</v>
      </c>
      <c r="P787" t="s">
        <v>26</v>
      </c>
    </row>
    <row r="788" spans="1:16" x14ac:dyDescent="0.35">
      <c r="A788" s="3">
        <v>477</v>
      </c>
      <c r="B788" t="s">
        <v>375</v>
      </c>
      <c r="C788" t="s">
        <v>52</v>
      </c>
      <c r="D788" t="s">
        <v>376</v>
      </c>
      <c r="E788" t="s">
        <v>377</v>
      </c>
      <c r="F788" t="s">
        <v>377</v>
      </c>
      <c r="G788" t="s">
        <v>378</v>
      </c>
      <c r="H788" t="s">
        <v>21</v>
      </c>
      <c r="I788" t="s">
        <v>22</v>
      </c>
      <c r="J788" t="s">
        <v>31</v>
      </c>
      <c r="K788" t="s">
        <v>32</v>
      </c>
      <c r="L788">
        <v>1</v>
      </c>
      <c r="M788">
        <v>4750</v>
      </c>
      <c r="N788" t="s">
        <v>397</v>
      </c>
      <c r="O788">
        <v>516</v>
      </c>
      <c r="P788" t="s">
        <v>182</v>
      </c>
    </row>
    <row r="789" spans="1:16" x14ac:dyDescent="0.35">
      <c r="A789" s="3">
        <v>895</v>
      </c>
      <c r="B789" t="s">
        <v>718</v>
      </c>
      <c r="C789" t="s">
        <v>52</v>
      </c>
      <c r="D789" t="s">
        <v>719</v>
      </c>
      <c r="E789" t="s">
        <v>720</v>
      </c>
      <c r="F789" t="s">
        <v>720</v>
      </c>
      <c r="G789" t="s">
        <v>718</v>
      </c>
      <c r="H789" t="s">
        <v>21</v>
      </c>
      <c r="I789" t="s">
        <v>22</v>
      </c>
      <c r="J789" t="s">
        <v>30</v>
      </c>
      <c r="K789" t="s">
        <v>24</v>
      </c>
      <c r="L789">
        <v>4</v>
      </c>
      <c r="M789">
        <v>4760</v>
      </c>
      <c r="N789" t="s">
        <v>739</v>
      </c>
      <c r="O789">
        <v>517</v>
      </c>
      <c r="P789" t="s">
        <v>721</v>
      </c>
    </row>
    <row r="790" spans="1:16" x14ac:dyDescent="0.35">
      <c r="A790" s="3">
        <v>453</v>
      </c>
      <c r="B790" t="s">
        <v>375</v>
      </c>
      <c r="C790" t="s">
        <v>52</v>
      </c>
      <c r="D790" t="s">
        <v>376</v>
      </c>
      <c r="E790" t="s">
        <v>377</v>
      </c>
      <c r="F790" t="s">
        <v>377</v>
      </c>
      <c r="G790" t="s">
        <v>378</v>
      </c>
      <c r="H790" t="s">
        <v>21</v>
      </c>
      <c r="I790" t="s">
        <v>22</v>
      </c>
      <c r="J790" t="s">
        <v>54</v>
      </c>
      <c r="K790" t="s">
        <v>55</v>
      </c>
      <c r="L790">
        <v>1</v>
      </c>
      <c r="M790">
        <v>4809</v>
      </c>
      <c r="N790" t="s">
        <v>25</v>
      </c>
      <c r="O790">
        <v>317</v>
      </c>
      <c r="P790" t="s">
        <v>182</v>
      </c>
    </row>
    <row r="791" spans="1:16" x14ac:dyDescent="0.35">
      <c r="A791" s="3">
        <v>670</v>
      </c>
      <c r="B791" t="s">
        <v>533</v>
      </c>
      <c r="C791" t="s">
        <v>52</v>
      </c>
      <c r="D791" t="s">
        <v>534</v>
      </c>
      <c r="E791" t="s">
        <v>535</v>
      </c>
      <c r="F791" t="s">
        <v>535</v>
      </c>
      <c r="G791" t="s">
        <v>536</v>
      </c>
      <c r="H791" t="s">
        <v>537</v>
      </c>
      <c r="I791" t="s">
        <v>22</v>
      </c>
      <c r="J791" t="s">
        <v>28</v>
      </c>
      <c r="K791" t="s">
        <v>24</v>
      </c>
      <c r="L791">
        <v>2</v>
      </c>
      <c r="M791">
        <v>4814</v>
      </c>
      <c r="N791" t="s">
        <v>492</v>
      </c>
      <c r="O791">
        <v>434</v>
      </c>
      <c r="P791" t="s">
        <v>182</v>
      </c>
    </row>
    <row r="792" spans="1:16" x14ac:dyDescent="0.35">
      <c r="A792" s="3">
        <v>457</v>
      </c>
      <c r="B792" t="s">
        <v>375</v>
      </c>
      <c r="C792" t="s">
        <v>52</v>
      </c>
      <c r="D792" t="s">
        <v>376</v>
      </c>
      <c r="E792" t="s">
        <v>377</v>
      </c>
      <c r="F792" t="s">
        <v>377</v>
      </c>
      <c r="G792" t="s">
        <v>378</v>
      </c>
      <c r="H792" t="s">
        <v>21</v>
      </c>
      <c r="I792" t="s">
        <v>22</v>
      </c>
      <c r="J792" t="s">
        <v>59</v>
      </c>
      <c r="K792" t="s">
        <v>60</v>
      </c>
      <c r="L792">
        <v>1</v>
      </c>
      <c r="M792">
        <v>5006</v>
      </c>
      <c r="N792" t="s">
        <v>379</v>
      </c>
      <c r="O792">
        <v>361</v>
      </c>
      <c r="P792" t="s">
        <v>182</v>
      </c>
    </row>
    <row r="793" spans="1:16" x14ac:dyDescent="0.35">
      <c r="A793" s="3">
        <v>468</v>
      </c>
      <c r="B793" t="s">
        <v>375</v>
      </c>
      <c r="C793" t="s">
        <v>52</v>
      </c>
      <c r="D793" t="s">
        <v>376</v>
      </c>
      <c r="E793" t="s">
        <v>377</v>
      </c>
      <c r="F793" t="s">
        <v>377</v>
      </c>
      <c r="G793" t="s">
        <v>378</v>
      </c>
      <c r="H793" t="s">
        <v>21</v>
      </c>
      <c r="I793" t="s">
        <v>22</v>
      </c>
      <c r="J793" t="s">
        <v>84</v>
      </c>
      <c r="K793" t="s">
        <v>78</v>
      </c>
      <c r="L793">
        <v>4</v>
      </c>
      <c r="M793">
        <v>5026</v>
      </c>
      <c r="N793" t="s">
        <v>389</v>
      </c>
      <c r="O793">
        <v>454</v>
      </c>
      <c r="P793" t="s">
        <v>182</v>
      </c>
    </row>
    <row r="794" spans="1:16" x14ac:dyDescent="0.35">
      <c r="A794" s="3">
        <v>476</v>
      </c>
      <c r="B794" t="s">
        <v>375</v>
      </c>
      <c r="C794" t="s">
        <v>52</v>
      </c>
      <c r="D794" t="s">
        <v>376</v>
      </c>
      <c r="E794" t="s">
        <v>377</v>
      </c>
      <c r="F794" t="s">
        <v>377</v>
      </c>
      <c r="G794" t="s">
        <v>378</v>
      </c>
      <c r="H794" t="s">
        <v>21</v>
      </c>
      <c r="I794" t="s">
        <v>22</v>
      </c>
      <c r="J794" t="s">
        <v>30</v>
      </c>
      <c r="K794" t="s">
        <v>24</v>
      </c>
      <c r="L794">
        <v>4</v>
      </c>
      <c r="M794">
        <v>5138</v>
      </c>
      <c r="N794" t="s">
        <v>396</v>
      </c>
      <c r="O794">
        <v>561</v>
      </c>
      <c r="P794" t="s">
        <v>182</v>
      </c>
    </row>
    <row r="795" spans="1:16" x14ac:dyDescent="0.35">
      <c r="A795" s="3">
        <v>481</v>
      </c>
      <c r="B795" t="s">
        <v>375</v>
      </c>
      <c r="C795" t="s">
        <v>52</v>
      </c>
      <c r="D795" t="s">
        <v>376</v>
      </c>
      <c r="E795" t="s">
        <v>377</v>
      </c>
      <c r="F795" t="s">
        <v>377</v>
      </c>
      <c r="G795" t="s">
        <v>378</v>
      </c>
      <c r="H795" t="s">
        <v>21</v>
      </c>
      <c r="I795" t="s">
        <v>22</v>
      </c>
      <c r="J795" t="s">
        <v>40</v>
      </c>
      <c r="K795" t="s">
        <v>41</v>
      </c>
      <c r="L795">
        <v>1</v>
      </c>
      <c r="M795">
        <v>5280</v>
      </c>
      <c r="N795" t="s">
        <v>401</v>
      </c>
      <c r="O795">
        <v>546</v>
      </c>
      <c r="P795" t="s">
        <v>182</v>
      </c>
    </row>
    <row r="796" spans="1:16" x14ac:dyDescent="0.35">
      <c r="A796" s="3">
        <v>671</v>
      </c>
      <c r="B796" t="s">
        <v>533</v>
      </c>
      <c r="C796" t="s">
        <v>52</v>
      </c>
      <c r="D796" t="s">
        <v>534</v>
      </c>
      <c r="E796" t="s">
        <v>535</v>
      </c>
      <c r="F796" t="s">
        <v>535</v>
      </c>
      <c r="G796" t="s">
        <v>536</v>
      </c>
      <c r="H796" t="s">
        <v>537</v>
      </c>
      <c r="I796" t="s">
        <v>22</v>
      </c>
      <c r="J796" t="s">
        <v>29</v>
      </c>
      <c r="K796" t="s">
        <v>24</v>
      </c>
      <c r="L796">
        <v>3</v>
      </c>
      <c r="M796">
        <v>5345</v>
      </c>
      <c r="N796" t="s">
        <v>555</v>
      </c>
      <c r="O796">
        <v>490</v>
      </c>
      <c r="P796" t="s">
        <v>182</v>
      </c>
    </row>
    <row r="797" spans="1:16" x14ac:dyDescent="0.35">
      <c r="A797" s="3">
        <v>469</v>
      </c>
      <c r="B797" t="s">
        <v>375</v>
      </c>
      <c r="C797" t="s">
        <v>52</v>
      </c>
      <c r="D797" t="s">
        <v>376</v>
      </c>
      <c r="E797" t="s">
        <v>377</v>
      </c>
      <c r="F797" t="s">
        <v>377</v>
      </c>
      <c r="G797" t="s">
        <v>378</v>
      </c>
      <c r="H797" t="s">
        <v>21</v>
      </c>
      <c r="I797" t="s">
        <v>22</v>
      </c>
      <c r="J797" t="s">
        <v>86</v>
      </c>
      <c r="K797" t="s">
        <v>87</v>
      </c>
      <c r="L797">
        <v>1</v>
      </c>
      <c r="M797">
        <v>5401</v>
      </c>
      <c r="N797" t="s">
        <v>390</v>
      </c>
      <c r="O797">
        <v>573</v>
      </c>
      <c r="P797" t="s">
        <v>182</v>
      </c>
    </row>
    <row r="798" spans="1:16" x14ac:dyDescent="0.35">
      <c r="A798" s="3">
        <v>484</v>
      </c>
      <c r="B798" t="s">
        <v>375</v>
      </c>
      <c r="C798" t="s">
        <v>52</v>
      </c>
      <c r="D798" t="s">
        <v>376</v>
      </c>
      <c r="E798" t="s">
        <v>377</v>
      </c>
      <c r="F798" t="s">
        <v>377</v>
      </c>
      <c r="G798" t="s">
        <v>378</v>
      </c>
      <c r="H798" t="s">
        <v>21</v>
      </c>
      <c r="I798" t="s">
        <v>22</v>
      </c>
      <c r="J798" t="s">
        <v>47</v>
      </c>
      <c r="K798" t="s">
        <v>41</v>
      </c>
      <c r="L798">
        <v>4</v>
      </c>
      <c r="M798">
        <v>5420</v>
      </c>
      <c r="N798" t="s">
        <v>404</v>
      </c>
      <c r="O798">
        <v>449</v>
      </c>
      <c r="P798" t="s">
        <v>182</v>
      </c>
    </row>
    <row r="799" spans="1:16" x14ac:dyDescent="0.35">
      <c r="A799" s="3">
        <v>675</v>
      </c>
      <c r="B799" t="s">
        <v>533</v>
      </c>
      <c r="C799" t="s">
        <v>52</v>
      </c>
      <c r="D799" t="s">
        <v>534</v>
      </c>
      <c r="E799" t="s">
        <v>535</v>
      </c>
      <c r="F799" t="s">
        <v>535</v>
      </c>
      <c r="G799" t="s">
        <v>536</v>
      </c>
      <c r="H799" t="s">
        <v>537</v>
      </c>
      <c r="I799" t="s">
        <v>22</v>
      </c>
      <c r="J799" t="s">
        <v>36</v>
      </c>
      <c r="K799" t="s">
        <v>32</v>
      </c>
      <c r="L799">
        <v>3</v>
      </c>
      <c r="M799">
        <v>5442</v>
      </c>
      <c r="N799" t="s">
        <v>558</v>
      </c>
      <c r="O799">
        <v>535</v>
      </c>
      <c r="P799" t="s">
        <v>182</v>
      </c>
    </row>
    <row r="800" spans="1:16" x14ac:dyDescent="0.35">
      <c r="A800" s="3">
        <v>515</v>
      </c>
      <c r="B800" t="s">
        <v>406</v>
      </c>
      <c r="C800" t="s">
        <v>52</v>
      </c>
      <c r="D800" t="s">
        <v>407</v>
      </c>
      <c r="E800" t="s">
        <v>408</v>
      </c>
      <c r="F800" t="s">
        <v>408</v>
      </c>
      <c r="G800" t="s">
        <v>409</v>
      </c>
      <c r="H800" t="s">
        <v>21</v>
      </c>
      <c r="I800" t="s">
        <v>22</v>
      </c>
      <c r="J800" t="s">
        <v>43</v>
      </c>
      <c r="K800" t="s">
        <v>41</v>
      </c>
      <c r="L800">
        <v>2</v>
      </c>
      <c r="M800">
        <v>5905</v>
      </c>
      <c r="N800" t="s">
        <v>435</v>
      </c>
      <c r="O800">
        <v>614</v>
      </c>
      <c r="P800" t="s">
        <v>26</v>
      </c>
    </row>
    <row r="801" spans="1:16" x14ac:dyDescent="0.35">
      <c r="A801" s="3">
        <v>456</v>
      </c>
      <c r="B801" t="s">
        <v>375</v>
      </c>
      <c r="C801" t="s">
        <v>52</v>
      </c>
      <c r="D801" t="s">
        <v>376</v>
      </c>
      <c r="E801" t="s">
        <v>377</v>
      </c>
      <c r="F801" t="s">
        <v>377</v>
      </c>
      <c r="G801" t="s">
        <v>378</v>
      </c>
      <c r="H801" t="s">
        <v>21</v>
      </c>
      <c r="I801" t="s">
        <v>22</v>
      </c>
      <c r="J801" t="s">
        <v>58</v>
      </c>
      <c r="K801" t="s">
        <v>55</v>
      </c>
      <c r="L801">
        <v>4</v>
      </c>
      <c r="M801">
        <v>5939</v>
      </c>
      <c r="N801" t="s">
        <v>25</v>
      </c>
      <c r="O801">
        <v>396</v>
      </c>
      <c r="P801" t="s">
        <v>182</v>
      </c>
    </row>
    <row r="802" spans="1:16" x14ac:dyDescent="0.35">
      <c r="A802" s="3">
        <v>679</v>
      </c>
      <c r="B802" t="s">
        <v>533</v>
      </c>
      <c r="C802" t="s">
        <v>52</v>
      </c>
      <c r="D802" t="s">
        <v>534</v>
      </c>
      <c r="E802" t="s">
        <v>535</v>
      </c>
      <c r="F802" t="s">
        <v>535</v>
      </c>
      <c r="G802" t="s">
        <v>536</v>
      </c>
      <c r="H802" t="s">
        <v>537</v>
      </c>
      <c r="I802" t="s">
        <v>22</v>
      </c>
      <c r="J802" t="s">
        <v>45</v>
      </c>
      <c r="K802" t="s">
        <v>41</v>
      </c>
      <c r="L802">
        <v>3</v>
      </c>
      <c r="M802">
        <v>6221</v>
      </c>
      <c r="N802" t="s">
        <v>562</v>
      </c>
      <c r="O802">
        <v>472</v>
      </c>
      <c r="P802" t="s">
        <v>182</v>
      </c>
    </row>
    <row r="803" spans="1:16" x14ac:dyDescent="0.35">
      <c r="A803" s="3">
        <v>460</v>
      </c>
      <c r="B803" t="s">
        <v>375</v>
      </c>
      <c r="C803" t="s">
        <v>52</v>
      </c>
      <c r="D803" t="s">
        <v>376</v>
      </c>
      <c r="E803" t="s">
        <v>377</v>
      </c>
      <c r="F803" t="s">
        <v>377</v>
      </c>
      <c r="G803" t="s">
        <v>378</v>
      </c>
      <c r="H803" t="s">
        <v>21</v>
      </c>
      <c r="I803" t="s">
        <v>22</v>
      </c>
      <c r="J803" t="s">
        <v>66</v>
      </c>
      <c r="K803" t="s">
        <v>60</v>
      </c>
      <c r="L803">
        <v>4</v>
      </c>
      <c r="M803">
        <v>6250</v>
      </c>
      <c r="N803" t="s">
        <v>382</v>
      </c>
      <c r="O803">
        <v>462</v>
      </c>
      <c r="P803" t="s">
        <v>182</v>
      </c>
    </row>
    <row r="804" spans="1:16" x14ac:dyDescent="0.35">
      <c r="A804" s="3">
        <v>480</v>
      </c>
      <c r="B804" t="s">
        <v>375</v>
      </c>
      <c r="C804" t="s">
        <v>52</v>
      </c>
      <c r="D804" t="s">
        <v>376</v>
      </c>
      <c r="E804" t="s">
        <v>377</v>
      </c>
      <c r="F804" t="s">
        <v>377</v>
      </c>
      <c r="G804" t="s">
        <v>378</v>
      </c>
      <c r="H804" t="s">
        <v>21</v>
      </c>
      <c r="I804" t="s">
        <v>22</v>
      </c>
      <c r="J804" t="s">
        <v>38</v>
      </c>
      <c r="K804" t="s">
        <v>32</v>
      </c>
      <c r="L804">
        <v>4</v>
      </c>
      <c r="M804">
        <v>6292</v>
      </c>
      <c r="N804" t="s">
        <v>400</v>
      </c>
      <c r="O804">
        <v>702</v>
      </c>
      <c r="P804" t="s">
        <v>182</v>
      </c>
    </row>
    <row r="805" spans="1:16" x14ac:dyDescent="0.35">
      <c r="A805" s="3">
        <v>676</v>
      </c>
      <c r="B805" t="s">
        <v>533</v>
      </c>
      <c r="C805" t="s">
        <v>52</v>
      </c>
      <c r="D805" t="s">
        <v>534</v>
      </c>
      <c r="E805" t="s">
        <v>535</v>
      </c>
      <c r="F805" t="s">
        <v>535</v>
      </c>
      <c r="G805" t="s">
        <v>536</v>
      </c>
      <c r="H805" t="s">
        <v>537</v>
      </c>
      <c r="I805" t="s">
        <v>22</v>
      </c>
      <c r="J805" t="s">
        <v>38</v>
      </c>
      <c r="K805" t="s">
        <v>32</v>
      </c>
      <c r="L805">
        <v>4</v>
      </c>
      <c r="M805">
        <v>6314</v>
      </c>
      <c r="N805" t="s">
        <v>559</v>
      </c>
      <c r="O805">
        <v>592</v>
      </c>
      <c r="P805" t="s">
        <v>182</v>
      </c>
    </row>
    <row r="806" spans="1:16" x14ac:dyDescent="0.35">
      <c r="A806" s="3">
        <v>674</v>
      </c>
      <c r="B806" t="s">
        <v>533</v>
      </c>
      <c r="C806" t="s">
        <v>52</v>
      </c>
      <c r="D806" t="s">
        <v>534</v>
      </c>
      <c r="E806" t="s">
        <v>535</v>
      </c>
      <c r="F806" t="s">
        <v>535</v>
      </c>
      <c r="G806" t="s">
        <v>536</v>
      </c>
      <c r="H806" t="s">
        <v>537</v>
      </c>
      <c r="I806" t="s">
        <v>22</v>
      </c>
      <c r="J806" t="s">
        <v>34</v>
      </c>
      <c r="K806" t="s">
        <v>32</v>
      </c>
      <c r="L806">
        <v>2</v>
      </c>
      <c r="M806">
        <v>6370</v>
      </c>
      <c r="N806" t="s">
        <v>557</v>
      </c>
      <c r="O806">
        <v>621</v>
      </c>
      <c r="P806" t="s">
        <v>182</v>
      </c>
    </row>
    <row r="807" spans="1:16" x14ac:dyDescent="0.35">
      <c r="A807" s="3">
        <v>651</v>
      </c>
      <c r="B807" t="s">
        <v>533</v>
      </c>
      <c r="C807" t="s">
        <v>52</v>
      </c>
      <c r="D807" t="s">
        <v>534</v>
      </c>
      <c r="E807" t="s">
        <v>535</v>
      </c>
      <c r="F807" t="s">
        <v>535</v>
      </c>
      <c r="G807" t="s">
        <v>536</v>
      </c>
      <c r="H807" t="s">
        <v>537</v>
      </c>
      <c r="I807" t="s">
        <v>22</v>
      </c>
      <c r="J807" t="s">
        <v>57</v>
      </c>
      <c r="K807" t="s">
        <v>55</v>
      </c>
      <c r="L807">
        <v>3</v>
      </c>
      <c r="M807">
        <v>6433</v>
      </c>
      <c r="N807" t="s">
        <v>25</v>
      </c>
      <c r="O807">
        <v>420</v>
      </c>
      <c r="P807" t="s">
        <v>182</v>
      </c>
    </row>
    <row r="808" spans="1:16" x14ac:dyDescent="0.35">
      <c r="A808" s="3">
        <v>677</v>
      </c>
      <c r="B808" t="s">
        <v>533</v>
      </c>
      <c r="C808" t="s">
        <v>52</v>
      </c>
      <c r="D808" t="s">
        <v>534</v>
      </c>
      <c r="E808" t="s">
        <v>535</v>
      </c>
      <c r="F808" t="s">
        <v>535</v>
      </c>
      <c r="G808" t="s">
        <v>536</v>
      </c>
      <c r="H808" t="s">
        <v>537</v>
      </c>
      <c r="I808" t="s">
        <v>22</v>
      </c>
      <c r="J808" t="s">
        <v>40</v>
      </c>
      <c r="K808" t="s">
        <v>41</v>
      </c>
      <c r="L808">
        <v>1</v>
      </c>
      <c r="M808">
        <v>6474</v>
      </c>
      <c r="N808" t="s">
        <v>560</v>
      </c>
      <c r="O808">
        <v>669</v>
      </c>
      <c r="P808" t="s">
        <v>182</v>
      </c>
    </row>
    <row r="809" spans="1:16" x14ac:dyDescent="0.35">
      <c r="A809" s="3">
        <v>663</v>
      </c>
      <c r="B809" t="s">
        <v>533</v>
      </c>
      <c r="C809" t="s">
        <v>52</v>
      </c>
      <c r="D809" t="s">
        <v>534</v>
      </c>
      <c r="E809" t="s">
        <v>535</v>
      </c>
      <c r="F809" t="s">
        <v>535</v>
      </c>
      <c r="G809" t="s">
        <v>536</v>
      </c>
      <c r="H809" t="s">
        <v>537</v>
      </c>
      <c r="I809" t="s">
        <v>22</v>
      </c>
      <c r="J809" t="s">
        <v>82</v>
      </c>
      <c r="K809" t="s">
        <v>78</v>
      </c>
      <c r="L809">
        <v>3</v>
      </c>
      <c r="M809">
        <v>6508</v>
      </c>
      <c r="N809" t="s">
        <v>548</v>
      </c>
      <c r="O809">
        <v>455</v>
      </c>
      <c r="P809" t="s">
        <v>182</v>
      </c>
    </row>
    <row r="810" spans="1:16" x14ac:dyDescent="0.35">
      <c r="A810" s="3">
        <v>650</v>
      </c>
      <c r="B810" t="s">
        <v>533</v>
      </c>
      <c r="C810" t="s">
        <v>52</v>
      </c>
      <c r="D810" t="s">
        <v>534</v>
      </c>
      <c r="E810" t="s">
        <v>535</v>
      </c>
      <c r="F810" t="s">
        <v>535</v>
      </c>
      <c r="G810" t="s">
        <v>536</v>
      </c>
      <c r="H810" t="s">
        <v>537</v>
      </c>
      <c r="I810" t="s">
        <v>22</v>
      </c>
      <c r="J810" t="s">
        <v>56</v>
      </c>
      <c r="K810" t="s">
        <v>55</v>
      </c>
      <c r="L810">
        <v>2</v>
      </c>
      <c r="M810">
        <v>6510</v>
      </c>
      <c r="N810" t="s">
        <v>25</v>
      </c>
      <c r="O810">
        <v>426</v>
      </c>
      <c r="P810" t="s">
        <v>182</v>
      </c>
    </row>
    <row r="811" spans="1:16" x14ac:dyDescent="0.35">
      <c r="A811" s="3">
        <v>659</v>
      </c>
      <c r="B811" t="s">
        <v>533</v>
      </c>
      <c r="C811" t="s">
        <v>52</v>
      </c>
      <c r="D811" t="s">
        <v>534</v>
      </c>
      <c r="E811" t="s">
        <v>535</v>
      </c>
      <c r="F811" t="s">
        <v>535</v>
      </c>
      <c r="G811" t="s">
        <v>536</v>
      </c>
      <c r="H811" t="s">
        <v>537</v>
      </c>
      <c r="I811" t="s">
        <v>22</v>
      </c>
      <c r="J811" t="s">
        <v>73</v>
      </c>
      <c r="K811" t="s">
        <v>69</v>
      </c>
      <c r="L811">
        <v>3</v>
      </c>
      <c r="M811">
        <v>6511</v>
      </c>
      <c r="N811" t="s">
        <v>544</v>
      </c>
      <c r="O811">
        <v>416</v>
      </c>
      <c r="P811" t="s">
        <v>182</v>
      </c>
    </row>
    <row r="812" spans="1:16" x14ac:dyDescent="0.35">
      <c r="A812" s="3">
        <v>662</v>
      </c>
      <c r="B812" t="s">
        <v>533</v>
      </c>
      <c r="C812" t="s">
        <v>52</v>
      </c>
      <c r="D812" t="s">
        <v>534</v>
      </c>
      <c r="E812" t="s">
        <v>535</v>
      </c>
      <c r="F812" t="s">
        <v>535</v>
      </c>
      <c r="G812" t="s">
        <v>536</v>
      </c>
      <c r="H812" t="s">
        <v>537</v>
      </c>
      <c r="I812" t="s">
        <v>22</v>
      </c>
      <c r="J812" t="s">
        <v>80</v>
      </c>
      <c r="K812" t="s">
        <v>78</v>
      </c>
      <c r="L812">
        <v>2</v>
      </c>
      <c r="M812">
        <v>6533</v>
      </c>
      <c r="N812" t="s">
        <v>547</v>
      </c>
      <c r="O812">
        <v>445</v>
      </c>
      <c r="P812" t="s">
        <v>182</v>
      </c>
    </row>
    <row r="813" spans="1:16" x14ac:dyDescent="0.35">
      <c r="A813" s="3">
        <v>658</v>
      </c>
      <c r="B813" t="s">
        <v>533</v>
      </c>
      <c r="C813" t="s">
        <v>52</v>
      </c>
      <c r="D813" t="s">
        <v>534</v>
      </c>
      <c r="E813" t="s">
        <v>535</v>
      </c>
      <c r="F813" t="s">
        <v>535</v>
      </c>
      <c r="G813" t="s">
        <v>536</v>
      </c>
      <c r="H813" t="s">
        <v>537</v>
      </c>
      <c r="I813" t="s">
        <v>22</v>
      </c>
      <c r="J813" t="s">
        <v>71</v>
      </c>
      <c r="K813" t="s">
        <v>69</v>
      </c>
      <c r="L813">
        <v>2</v>
      </c>
      <c r="M813">
        <v>6539</v>
      </c>
      <c r="N813" t="s">
        <v>543</v>
      </c>
      <c r="O813">
        <v>421</v>
      </c>
      <c r="P813" t="s">
        <v>182</v>
      </c>
    </row>
    <row r="814" spans="1:16" x14ac:dyDescent="0.35">
      <c r="A814" s="3">
        <v>1180</v>
      </c>
      <c r="B814" t="s">
        <v>840</v>
      </c>
      <c r="C814" t="s">
        <v>52</v>
      </c>
      <c r="D814" t="s">
        <v>841</v>
      </c>
      <c r="E814" t="s">
        <v>842</v>
      </c>
      <c r="F814" t="s">
        <v>842</v>
      </c>
      <c r="G814" t="s">
        <v>843</v>
      </c>
      <c r="H814" t="s">
        <v>21</v>
      </c>
      <c r="I814" t="s">
        <v>22</v>
      </c>
      <c r="J814" t="s">
        <v>43</v>
      </c>
      <c r="K814" t="s">
        <v>41</v>
      </c>
      <c r="L814">
        <v>2</v>
      </c>
      <c r="M814">
        <v>6691</v>
      </c>
      <c r="N814" t="s">
        <v>867</v>
      </c>
      <c r="O814">
        <v>759</v>
      </c>
      <c r="P814" t="s">
        <v>177</v>
      </c>
    </row>
    <row r="815" spans="1:16" x14ac:dyDescent="0.35">
      <c r="A815" s="3">
        <v>1169</v>
      </c>
      <c r="B815" t="s">
        <v>840</v>
      </c>
      <c r="C815" t="s">
        <v>52</v>
      </c>
      <c r="D815" t="s">
        <v>841</v>
      </c>
      <c r="E815" t="s">
        <v>842</v>
      </c>
      <c r="F815" t="s">
        <v>842</v>
      </c>
      <c r="G815" t="s">
        <v>843</v>
      </c>
      <c r="H815" t="s">
        <v>21</v>
      </c>
      <c r="I815" t="s">
        <v>22</v>
      </c>
      <c r="J815" t="s">
        <v>91</v>
      </c>
      <c r="K815" t="s">
        <v>87</v>
      </c>
      <c r="L815">
        <v>3</v>
      </c>
      <c r="M815">
        <v>6740</v>
      </c>
      <c r="N815" t="s">
        <v>858</v>
      </c>
      <c r="O815">
        <v>585</v>
      </c>
      <c r="P815" t="s">
        <v>177</v>
      </c>
    </row>
    <row r="816" spans="1:16" x14ac:dyDescent="0.35">
      <c r="A816" s="3">
        <v>1246</v>
      </c>
      <c r="B816" t="s">
        <v>900</v>
      </c>
      <c r="C816" t="s">
        <v>52</v>
      </c>
      <c r="D816" t="s">
        <v>901</v>
      </c>
      <c r="E816" t="s">
        <v>902</v>
      </c>
      <c r="F816" t="s">
        <v>902</v>
      </c>
      <c r="G816" t="s">
        <v>903</v>
      </c>
      <c r="H816" t="s">
        <v>21</v>
      </c>
      <c r="I816" t="s">
        <v>22</v>
      </c>
      <c r="J816" t="s">
        <v>43</v>
      </c>
      <c r="K816" t="s">
        <v>41</v>
      </c>
      <c r="L816">
        <v>2</v>
      </c>
      <c r="M816">
        <v>6803</v>
      </c>
      <c r="N816" t="s">
        <v>924</v>
      </c>
      <c r="O816">
        <v>846</v>
      </c>
      <c r="P816" t="s">
        <v>26</v>
      </c>
    </row>
    <row r="817" spans="1:16" x14ac:dyDescent="0.35">
      <c r="A817" s="3">
        <v>1173</v>
      </c>
      <c r="B817" t="s">
        <v>840</v>
      </c>
      <c r="C817" t="s">
        <v>52</v>
      </c>
      <c r="D817" t="s">
        <v>841</v>
      </c>
      <c r="E817" t="s">
        <v>842</v>
      </c>
      <c r="F817" t="s">
        <v>842</v>
      </c>
      <c r="G817" t="s">
        <v>843</v>
      </c>
      <c r="H817" t="s">
        <v>21</v>
      </c>
      <c r="I817" t="s">
        <v>22</v>
      </c>
      <c r="J817" t="s">
        <v>29</v>
      </c>
      <c r="K817" t="s">
        <v>24</v>
      </c>
      <c r="L817">
        <v>3</v>
      </c>
      <c r="M817">
        <v>6857</v>
      </c>
      <c r="N817" t="s">
        <v>862</v>
      </c>
      <c r="O817">
        <v>638</v>
      </c>
      <c r="P817" t="s">
        <v>177</v>
      </c>
    </row>
    <row r="818" spans="1:16" x14ac:dyDescent="0.35">
      <c r="A818" s="3">
        <v>660</v>
      </c>
      <c r="B818" t="s">
        <v>533</v>
      </c>
      <c r="C818" t="s">
        <v>52</v>
      </c>
      <c r="D818" t="s">
        <v>534</v>
      </c>
      <c r="E818" t="s">
        <v>535</v>
      </c>
      <c r="F818" t="s">
        <v>535</v>
      </c>
      <c r="G818" t="s">
        <v>536</v>
      </c>
      <c r="H818" t="s">
        <v>537</v>
      </c>
      <c r="I818" t="s">
        <v>22</v>
      </c>
      <c r="J818" t="s">
        <v>75</v>
      </c>
      <c r="K818" t="s">
        <v>69</v>
      </c>
      <c r="L818">
        <v>4</v>
      </c>
      <c r="M818">
        <v>6896</v>
      </c>
      <c r="N818" t="s">
        <v>545</v>
      </c>
      <c r="O818">
        <v>447</v>
      </c>
      <c r="P818" t="s">
        <v>182</v>
      </c>
    </row>
    <row r="819" spans="1:16" x14ac:dyDescent="0.35">
      <c r="A819" s="3">
        <v>664</v>
      </c>
      <c r="B819" t="s">
        <v>533</v>
      </c>
      <c r="C819" t="s">
        <v>52</v>
      </c>
      <c r="D819" t="s">
        <v>534</v>
      </c>
      <c r="E819" t="s">
        <v>535</v>
      </c>
      <c r="F819" t="s">
        <v>535</v>
      </c>
      <c r="G819" t="s">
        <v>536</v>
      </c>
      <c r="H819" t="s">
        <v>537</v>
      </c>
      <c r="I819" t="s">
        <v>22</v>
      </c>
      <c r="J819" t="s">
        <v>84</v>
      </c>
      <c r="K819" t="s">
        <v>78</v>
      </c>
      <c r="L819">
        <v>4</v>
      </c>
      <c r="M819">
        <v>6938</v>
      </c>
      <c r="N819" t="s">
        <v>549</v>
      </c>
      <c r="O819">
        <v>490</v>
      </c>
      <c r="P819" t="s">
        <v>182</v>
      </c>
    </row>
    <row r="820" spans="1:16" x14ac:dyDescent="0.35">
      <c r="A820" s="3">
        <v>1172</v>
      </c>
      <c r="B820" t="s">
        <v>840</v>
      </c>
      <c r="C820" t="s">
        <v>52</v>
      </c>
      <c r="D820" t="s">
        <v>841</v>
      </c>
      <c r="E820" t="s">
        <v>842</v>
      </c>
      <c r="F820" t="s">
        <v>842</v>
      </c>
      <c r="G820" t="s">
        <v>843</v>
      </c>
      <c r="H820" t="s">
        <v>21</v>
      </c>
      <c r="I820" t="s">
        <v>22</v>
      </c>
      <c r="J820" t="s">
        <v>28</v>
      </c>
      <c r="K820" t="s">
        <v>24</v>
      </c>
      <c r="L820">
        <v>2</v>
      </c>
      <c r="M820">
        <v>6948</v>
      </c>
      <c r="N820" t="s">
        <v>861</v>
      </c>
      <c r="O820">
        <v>645</v>
      </c>
      <c r="P820" t="s">
        <v>177</v>
      </c>
    </row>
    <row r="821" spans="1:16" x14ac:dyDescent="0.35">
      <c r="A821" s="3">
        <v>1161</v>
      </c>
      <c r="B821" t="s">
        <v>840</v>
      </c>
      <c r="C821" t="s">
        <v>52</v>
      </c>
      <c r="D821" t="s">
        <v>841</v>
      </c>
      <c r="E821" t="s">
        <v>842</v>
      </c>
      <c r="F821" t="s">
        <v>842</v>
      </c>
      <c r="G821" t="s">
        <v>843</v>
      </c>
      <c r="H821" t="s">
        <v>21</v>
      </c>
      <c r="I821" t="s">
        <v>22</v>
      </c>
      <c r="J821" t="s">
        <v>73</v>
      </c>
      <c r="K821" t="s">
        <v>69</v>
      </c>
      <c r="L821">
        <v>3</v>
      </c>
      <c r="M821">
        <v>6963</v>
      </c>
      <c r="N821" t="s">
        <v>850</v>
      </c>
      <c r="O821">
        <v>583</v>
      </c>
      <c r="P821" t="s">
        <v>177</v>
      </c>
    </row>
    <row r="822" spans="1:16" x14ac:dyDescent="0.35">
      <c r="A822" s="3">
        <v>1168</v>
      </c>
      <c r="B822" t="s">
        <v>840</v>
      </c>
      <c r="C822" t="s">
        <v>52</v>
      </c>
      <c r="D822" t="s">
        <v>841</v>
      </c>
      <c r="E822" t="s">
        <v>842</v>
      </c>
      <c r="F822" t="s">
        <v>842</v>
      </c>
      <c r="G822" t="s">
        <v>843</v>
      </c>
      <c r="H822" t="s">
        <v>21</v>
      </c>
      <c r="I822" t="s">
        <v>22</v>
      </c>
      <c r="J822" t="s">
        <v>89</v>
      </c>
      <c r="K822" t="s">
        <v>87</v>
      </c>
      <c r="L822">
        <v>2</v>
      </c>
      <c r="M822">
        <v>6971</v>
      </c>
      <c r="N822" t="s">
        <v>857</v>
      </c>
      <c r="O822">
        <v>612</v>
      </c>
      <c r="P822" t="s">
        <v>177</v>
      </c>
    </row>
    <row r="823" spans="1:16" x14ac:dyDescent="0.35">
      <c r="A823" s="3">
        <v>1164</v>
      </c>
      <c r="B823" t="s">
        <v>840</v>
      </c>
      <c r="C823" t="s">
        <v>52</v>
      </c>
      <c r="D823" t="s">
        <v>841</v>
      </c>
      <c r="E823" t="s">
        <v>842</v>
      </c>
      <c r="F823" t="s">
        <v>842</v>
      </c>
      <c r="G823" t="s">
        <v>843</v>
      </c>
      <c r="H823" t="s">
        <v>21</v>
      </c>
      <c r="I823" t="s">
        <v>22</v>
      </c>
      <c r="J823" t="s">
        <v>80</v>
      </c>
      <c r="K823" t="s">
        <v>78</v>
      </c>
      <c r="L823">
        <v>2</v>
      </c>
      <c r="M823">
        <v>7111</v>
      </c>
      <c r="N823" t="s">
        <v>853</v>
      </c>
      <c r="O823">
        <v>520</v>
      </c>
      <c r="P823" t="s">
        <v>177</v>
      </c>
    </row>
    <row r="824" spans="1:16" x14ac:dyDescent="0.35">
      <c r="A824" s="3">
        <v>667</v>
      </c>
      <c r="B824" t="s">
        <v>533</v>
      </c>
      <c r="C824" t="s">
        <v>52</v>
      </c>
      <c r="D824" t="s">
        <v>534</v>
      </c>
      <c r="E824" t="s">
        <v>535</v>
      </c>
      <c r="F824" t="s">
        <v>535</v>
      </c>
      <c r="G824" t="s">
        <v>536</v>
      </c>
      <c r="H824" t="s">
        <v>537</v>
      </c>
      <c r="I824" t="s">
        <v>22</v>
      </c>
      <c r="J824" t="s">
        <v>91</v>
      </c>
      <c r="K824" t="s">
        <v>87</v>
      </c>
      <c r="L824">
        <v>3</v>
      </c>
      <c r="M824">
        <v>7151</v>
      </c>
      <c r="N824" t="s">
        <v>552</v>
      </c>
      <c r="O824">
        <v>595</v>
      </c>
      <c r="P824" t="s">
        <v>182</v>
      </c>
    </row>
    <row r="825" spans="1:16" x14ac:dyDescent="0.35">
      <c r="A825" s="3">
        <v>1181</v>
      </c>
      <c r="B825" t="s">
        <v>840</v>
      </c>
      <c r="C825" t="s">
        <v>52</v>
      </c>
      <c r="D825" t="s">
        <v>841</v>
      </c>
      <c r="E825" t="s">
        <v>842</v>
      </c>
      <c r="F825" t="s">
        <v>842</v>
      </c>
      <c r="G825" t="s">
        <v>843</v>
      </c>
      <c r="H825" t="s">
        <v>21</v>
      </c>
      <c r="I825" t="s">
        <v>22</v>
      </c>
      <c r="J825" t="s">
        <v>45</v>
      </c>
      <c r="K825" t="s">
        <v>41</v>
      </c>
      <c r="L825">
        <v>3</v>
      </c>
      <c r="M825">
        <v>7207</v>
      </c>
      <c r="N825" t="s">
        <v>613</v>
      </c>
      <c r="O825">
        <v>580</v>
      </c>
      <c r="P825" t="s">
        <v>177</v>
      </c>
    </row>
    <row r="826" spans="1:16" x14ac:dyDescent="0.35">
      <c r="A826" s="3">
        <v>669</v>
      </c>
      <c r="B826" t="s">
        <v>533</v>
      </c>
      <c r="C826" t="s">
        <v>52</v>
      </c>
      <c r="D826" t="s">
        <v>534</v>
      </c>
      <c r="E826" t="s">
        <v>535</v>
      </c>
      <c r="F826" t="s">
        <v>535</v>
      </c>
      <c r="G826" t="s">
        <v>536</v>
      </c>
      <c r="H826" t="s">
        <v>537</v>
      </c>
      <c r="I826" t="s">
        <v>22</v>
      </c>
      <c r="J826" t="s">
        <v>23</v>
      </c>
      <c r="K826" t="s">
        <v>24</v>
      </c>
      <c r="L826">
        <v>1</v>
      </c>
      <c r="M826">
        <v>7225</v>
      </c>
      <c r="N826" t="s">
        <v>554</v>
      </c>
      <c r="O826">
        <v>657</v>
      </c>
      <c r="P826" t="s">
        <v>182</v>
      </c>
    </row>
    <row r="827" spans="1:16" x14ac:dyDescent="0.35">
      <c r="A827" s="3">
        <v>680</v>
      </c>
      <c r="B827" t="s">
        <v>533</v>
      </c>
      <c r="C827" t="s">
        <v>52</v>
      </c>
      <c r="D827" t="s">
        <v>534</v>
      </c>
      <c r="E827" t="s">
        <v>535</v>
      </c>
      <c r="F827" t="s">
        <v>535</v>
      </c>
      <c r="G827" t="s">
        <v>536</v>
      </c>
      <c r="H827" t="s">
        <v>537</v>
      </c>
      <c r="I827" t="s">
        <v>22</v>
      </c>
      <c r="J827" t="s">
        <v>47</v>
      </c>
      <c r="K827" t="s">
        <v>41</v>
      </c>
      <c r="L827">
        <v>4</v>
      </c>
      <c r="M827">
        <v>7276</v>
      </c>
      <c r="N827" t="s">
        <v>563</v>
      </c>
      <c r="O827">
        <v>545</v>
      </c>
      <c r="P827" t="s">
        <v>182</v>
      </c>
    </row>
    <row r="828" spans="1:16" x14ac:dyDescent="0.35">
      <c r="A828" s="3">
        <v>652</v>
      </c>
      <c r="B828" t="s">
        <v>533</v>
      </c>
      <c r="C828" t="s">
        <v>52</v>
      </c>
      <c r="D828" t="s">
        <v>534</v>
      </c>
      <c r="E828" t="s">
        <v>535</v>
      </c>
      <c r="F828" t="s">
        <v>535</v>
      </c>
      <c r="G828" t="s">
        <v>536</v>
      </c>
      <c r="H828" t="s">
        <v>537</v>
      </c>
      <c r="I828" t="s">
        <v>22</v>
      </c>
      <c r="J828" t="s">
        <v>58</v>
      </c>
      <c r="K828" t="s">
        <v>55</v>
      </c>
      <c r="L828">
        <v>4</v>
      </c>
      <c r="M828">
        <v>7284</v>
      </c>
      <c r="N828" t="s">
        <v>25</v>
      </c>
      <c r="O828">
        <v>469</v>
      </c>
      <c r="P828" t="s">
        <v>182</v>
      </c>
    </row>
    <row r="829" spans="1:16" x14ac:dyDescent="0.35">
      <c r="A829" s="3">
        <v>657</v>
      </c>
      <c r="B829" t="s">
        <v>533</v>
      </c>
      <c r="C829" t="s">
        <v>52</v>
      </c>
      <c r="D829" t="s">
        <v>534</v>
      </c>
      <c r="E829" t="s">
        <v>535</v>
      </c>
      <c r="F829" t="s">
        <v>535</v>
      </c>
      <c r="G829" t="s">
        <v>536</v>
      </c>
      <c r="H829" t="s">
        <v>537</v>
      </c>
      <c r="I829" t="s">
        <v>22</v>
      </c>
      <c r="J829" t="s">
        <v>68</v>
      </c>
      <c r="K829" t="s">
        <v>69</v>
      </c>
      <c r="L829">
        <v>1</v>
      </c>
      <c r="M829">
        <v>7331</v>
      </c>
      <c r="N829" t="s">
        <v>542</v>
      </c>
      <c r="O829">
        <v>473</v>
      </c>
      <c r="P829" t="s">
        <v>182</v>
      </c>
    </row>
    <row r="830" spans="1:16" x14ac:dyDescent="0.35">
      <c r="A830" s="3">
        <v>1176</v>
      </c>
      <c r="B830" t="s">
        <v>840</v>
      </c>
      <c r="C830" t="s">
        <v>52</v>
      </c>
      <c r="D830" t="s">
        <v>841</v>
      </c>
      <c r="E830" t="s">
        <v>842</v>
      </c>
      <c r="F830" t="s">
        <v>842</v>
      </c>
      <c r="G830" t="s">
        <v>843</v>
      </c>
      <c r="H830" t="s">
        <v>21</v>
      </c>
      <c r="I830" t="s">
        <v>22</v>
      </c>
      <c r="J830" t="s">
        <v>34</v>
      </c>
      <c r="K830" t="s">
        <v>32</v>
      </c>
      <c r="L830">
        <v>2</v>
      </c>
      <c r="M830">
        <v>7342</v>
      </c>
      <c r="N830" t="s">
        <v>864</v>
      </c>
      <c r="O830">
        <v>601</v>
      </c>
      <c r="P830" t="s">
        <v>177</v>
      </c>
    </row>
    <row r="831" spans="1:16" x14ac:dyDescent="0.35">
      <c r="A831" s="3">
        <v>666</v>
      </c>
      <c r="B831" t="s">
        <v>533</v>
      </c>
      <c r="C831" t="s">
        <v>52</v>
      </c>
      <c r="D831" t="s">
        <v>534</v>
      </c>
      <c r="E831" t="s">
        <v>535</v>
      </c>
      <c r="F831" t="s">
        <v>535</v>
      </c>
      <c r="G831" t="s">
        <v>536</v>
      </c>
      <c r="H831" t="s">
        <v>537</v>
      </c>
      <c r="I831" t="s">
        <v>22</v>
      </c>
      <c r="J831" t="s">
        <v>89</v>
      </c>
      <c r="K831" t="s">
        <v>87</v>
      </c>
      <c r="L831">
        <v>2</v>
      </c>
      <c r="M831">
        <v>7432</v>
      </c>
      <c r="N831" t="s">
        <v>551</v>
      </c>
      <c r="O831">
        <v>617</v>
      </c>
      <c r="P831" t="s">
        <v>182</v>
      </c>
    </row>
    <row r="832" spans="1:16" x14ac:dyDescent="0.35">
      <c r="A832" s="3">
        <v>654</v>
      </c>
      <c r="B832" t="s">
        <v>533</v>
      </c>
      <c r="C832" t="s">
        <v>52</v>
      </c>
      <c r="D832" t="s">
        <v>534</v>
      </c>
      <c r="E832" t="s">
        <v>535</v>
      </c>
      <c r="F832" t="s">
        <v>535</v>
      </c>
      <c r="G832" t="s">
        <v>536</v>
      </c>
      <c r="H832" t="s">
        <v>537</v>
      </c>
      <c r="I832" t="s">
        <v>22</v>
      </c>
      <c r="J832" t="s">
        <v>62</v>
      </c>
      <c r="K832" t="s">
        <v>60</v>
      </c>
      <c r="L832">
        <v>2</v>
      </c>
      <c r="M832">
        <v>7534</v>
      </c>
      <c r="N832" t="s">
        <v>539</v>
      </c>
      <c r="O832">
        <v>441</v>
      </c>
      <c r="P832" t="s">
        <v>182</v>
      </c>
    </row>
    <row r="833" spans="1:16" x14ac:dyDescent="0.35">
      <c r="A833" s="3">
        <v>1165</v>
      </c>
      <c r="B833" t="s">
        <v>840</v>
      </c>
      <c r="C833" t="s">
        <v>52</v>
      </c>
      <c r="D833" t="s">
        <v>841</v>
      </c>
      <c r="E833" t="s">
        <v>842</v>
      </c>
      <c r="F833" t="s">
        <v>842</v>
      </c>
      <c r="G833" t="s">
        <v>843</v>
      </c>
      <c r="H833" t="s">
        <v>21</v>
      </c>
      <c r="I833" t="s">
        <v>22</v>
      </c>
      <c r="J833" t="s">
        <v>82</v>
      </c>
      <c r="K833" t="s">
        <v>78</v>
      </c>
      <c r="L833">
        <v>3</v>
      </c>
      <c r="M833">
        <v>7536</v>
      </c>
      <c r="N833" t="s">
        <v>854</v>
      </c>
      <c r="O833">
        <v>552</v>
      </c>
      <c r="P833" t="s">
        <v>177</v>
      </c>
    </row>
    <row r="834" spans="1:16" x14ac:dyDescent="0.35">
      <c r="A834" s="3">
        <v>1177</v>
      </c>
      <c r="B834" t="s">
        <v>840</v>
      </c>
      <c r="C834" t="s">
        <v>52</v>
      </c>
      <c r="D834" t="s">
        <v>841</v>
      </c>
      <c r="E834" t="s">
        <v>842</v>
      </c>
      <c r="F834" t="s">
        <v>842</v>
      </c>
      <c r="G834" t="s">
        <v>843</v>
      </c>
      <c r="H834" t="s">
        <v>21</v>
      </c>
      <c r="I834" t="s">
        <v>22</v>
      </c>
      <c r="J834" t="s">
        <v>36</v>
      </c>
      <c r="K834" t="s">
        <v>32</v>
      </c>
      <c r="L834">
        <v>3</v>
      </c>
      <c r="M834">
        <v>7577</v>
      </c>
      <c r="N834" t="s">
        <v>865</v>
      </c>
      <c r="O834">
        <v>742</v>
      </c>
      <c r="P834" t="s">
        <v>177</v>
      </c>
    </row>
    <row r="835" spans="1:16" x14ac:dyDescent="0.35">
      <c r="A835" s="3">
        <v>649</v>
      </c>
      <c r="B835" t="s">
        <v>533</v>
      </c>
      <c r="C835" t="s">
        <v>52</v>
      </c>
      <c r="D835" t="s">
        <v>534</v>
      </c>
      <c r="E835" t="s">
        <v>535</v>
      </c>
      <c r="F835" t="s">
        <v>535</v>
      </c>
      <c r="G835" t="s">
        <v>536</v>
      </c>
      <c r="H835" t="s">
        <v>537</v>
      </c>
      <c r="I835" t="s">
        <v>22</v>
      </c>
      <c r="J835" t="s">
        <v>54</v>
      </c>
      <c r="K835" t="s">
        <v>55</v>
      </c>
      <c r="L835">
        <v>1</v>
      </c>
      <c r="M835">
        <v>7597</v>
      </c>
      <c r="N835" t="s">
        <v>25</v>
      </c>
      <c r="O835">
        <v>616</v>
      </c>
      <c r="P835" t="s">
        <v>182</v>
      </c>
    </row>
    <row r="836" spans="1:16" x14ac:dyDescent="0.35">
      <c r="A836" s="3">
        <v>681</v>
      </c>
      <c r="B836" t="s">
        <v>533</v>
      </c>
      <c r="C836" t="s">
        <v>52</v>
      </c>
      <c r="D836" t="s">
        <v>534</v>
      </c>
      <c r="E836" t="s">
        <v>535</v>
      </c>
      <c r="F836" t="s">
        <v>535</v>
      </c>
      <c r="G836" t="s">
        <v>536</v>
      </c>
      <c r="H836" t="s">
        <v>537</v>
      </c>
      <c r="I836" t="s">
        <v>22</v>
      </c>
      <c r="J836" t="s">
        <v>49</v>
      </c>
      <c r="K836" t="s">
        <v>50</v>
      </c>
      <c r="L836">
        <v>1</v>
      </c>
      <c r="M836">
        <v>7597</v>
      </c>
      <c r="N836" t="s">
        <v>564</v>
      </c>
      <c r="O836">
        <v>616</v>
      </c>
      <c r="P836" t="s">
        <v>182</v>
      </c>
    </row>
    <row r="837" spans="1:16" x14ac:dyDescent="0.35">
      <c r="A837" s="3">
        <v>1153</v>
      </c>
      <c r="B837" t="s">
        <v>840</v>
      </c>
      <c r="C837" t="s">
        <v>52</v>
      </c>
      <c r="D837" t="s">
        <v>841</v>
      </c>
      <c r="E837" t="s">
        <v>842</v>
      </c>
      <c r="F837" t="s">
        <v>842</v>
      </c>
      <c r="G837" t="s">
        <v>843</v>
      </c>
      <c r="H837" t="s">
        <v>21</v>
      </c>
      <c r="I837" t="s">
        <v>22</v>
      </c>
      <c r="J837" t="s">
        <v>57</v>
      </c>
      <c r="K837" t="s">
        <v>55</v>
      </c>
      <c r="L837">
        <v>3</v>
      </c>
      <c r="M837">
        <v>7627</v>
      </c>
      <c r="N837" t="s">
        <v>25</v>
      </c>
      <c r="O837">
        <v>517</v>
      </c>
      <c r="P837" t="s">
        <v>177</v>
      </c>
    </row>
    <row r="838" spans="1:16" x14ac:dyDescent="0.35">
      <c r="A838" s="3">
        <v>1157</v>
      </c>
      <c r="B838" t="s">
        <v>840</v>
      </c>
      <c r="C838" t="s">
        <v>52</v>
      </c>
      <c r="D838" t="s">
        <v>841</v>
      </c>
      <c r="E838" t="s">
        <v>842</v>
      </c>
      <c r="F838" t="s">
        <v>842</v>
      </c>
      <c r="G838" t="s">
        <v>843</v>
      </c>
      <c r="H838" t="s">
        <v>21</v>
      </c>
      <c r="I838" t="s">
        <v>22</v>
      </c>
      <c r="J838" t="s">
        <v>64</v>
      </c>
      <c r="K838" t="s">
        <v>60</v>
      </c>
      <c r="L838">
        <v>3</v>
      </c>
      <c r="M838">
        <v>7632</v>
      </c>
      <c r="N838" t="s">
        <v>846</v>
      </c>
      <c r="O838">
        <v>574</v>
      </c>
      <c r="P838" t="s">
        <v>177</v>
      </c>
    </row>
    <row r="839" spans="1:16" x14ac:dyDescent="0.35">
      <c r="A839" s="3">
        <v>653</v>
      </c>
      <c r="B839" t="s">
        <v>533</v>
      </c>
      <c r="C839" t="s">
        <v>52</v>
      </c>
      <c r="D839" t="s">
        <v>534</v>
      </c>
      <c r="E839" t="s">
        <v>535</v>
      </c>
      <c r="F839" t="s">
        <v>535</v>
      </c>
      <c r="G839" t="s">
        <v>536</v>
      </c>
      <c r="H839" t="s">
        <v>537</v>
      </c>
      <c r="I839" t="s">
        <v>22</v>
      </c>
      <c r="J839" t="s">
        <v>59</v>
      </c>
      <c r="K839" t="s">
        <v>60</v>
      </c>
      <c r="L839">
        <v>1</v>
      </c>
      <c r="M839">
        <v>7646</v>
      </c>
      <c r="N839" t="s">
        <v>538</v>
      </c>
      <c r="O839">
        <v>461</v>
      </c>
      <c r="P839" t="s">
        <v>182</v>
      </c>
    </row>
    <row r="840" spans="1:16" x14ac:dyDescent="0.35">
      <c r="A840" s="3">
        <v>1219</v>
      </c>
      <c r="B840" t="s">
        <v>900</v>
      </c>
      <c r="C840" t="s">
        <v>52</v>
      </c>
      <c r="D840" t="s">
        <v>901</v>
      </c>
      <c r="E840" t="s">
        <v>902</v>
      </c>
      <c r="F840" t="s">
        <v>902</v>
      </c>
      <c r="G840" t="s">
        <v>903</v>
      </c>
      <c r="H840" t="s">
        <v>21</v>
      </c>
      <c r="I840" t="s">
        <v>22</v>
      </c>
      <c r="J840" t="s">
        <v>57</v>
      </c>
      <c r="K840" t="s">
        <v>55</v>
      </c>
      <c r="L840">
        <v>3</v>
      </c>
      <c r="M840">
        <v>7663</v>
      </c>
      <c r="N840" t="s">
        <v>25</v>
      </c>
      <c r="O840">
        <v>423</v>
      </c>
      <c r="P840" t="s">
        <v>26</v>
      </c>
    </row>
    <row r="841" spans="1:16" x14ac:dyDescent="0.35">
      <c r="A841" s="3">
        <v>1152</v>
      </c>
      <c r="B841" t="s">
        <v>840</v>
      </c>
      <c r="C841" t="s">
        <v>52</v>
      </c>
      <c r="D841" t="s">
        <v>841</v>
      </c>
      <c r="E841" t="s">
        <v>842</v>
      </c>
      <c r="F841" t="s">
        <v>842</v>
      </c>
      <c r="G841" t="s">
        <v>843</v>
      </c>
      <c r="H841" t="s">
        <v>21</v>
      </c>
      <c r="I841" t="s">
        <v>22</v>
      </c>
      <c r="J841" t="s">
        <v>56</v>
      </c>
      <c r="K841" t="s">
        <v>55</v>
      </c>
      <c r="L841">
        <v>2</v>
      </c>
      <c r="M841">
        <v>7692</v>
      </c>
      <c r="N841" t="s">
        <v>25</v>
      </c>
      <c r="O841">
        <v>522</v>
      </c>
      <c r="P841" t="s">
        <v>177</v>
      </c>
    </row>
    <row r="842" spans="1:16" x14ac:dyDescent="0.35">
      <c r="A842" s="3">
        <v>655</v>
      </c>
      <c r="B842" t="s">
        <v>533</v>
      </c>
      <c r="C842" t="s">
        <v>52</v>
      </c>
      <c r="D842" t="s">
        <v>534</v>
      </c>
      <c r="E842" t="s">
        <v>535</v>
      </c>
      <c r="F842" t="s">
        <v>535</v>
      </c>
      <c r="G842" t="s">
        <v>536</v>
      </c>
      <c r="H842" t="s">
        <v>537</v>
      </c>
      <c r="I842" t="s">
        <v>22</v>
      </c>
      <c r="J842" t="s">
        <v>64</v>
      </c>
      <c r="K842" t="s">
        <v>60</v>
      </c>
      <c r="L842">
        <v>3</v>
      </c>
      <c r="M842">
        <v>7737</v>
      </c>
      <c r="N842" t="s">
        <v>540</v>
      </c>
      <c r="O842">
        <v>457</v>
      </c>
      <c r="P842" t="s">
        <v>182</v>
      </c>
    </row>
    <row r="843" spans="1:16" x14ac:dyDescent="0.35">
      <c r="A843" s="3">
        <v>656</v>
      </c>
      <c r="B843" t="s">
        <v>533</v>
      </c>
      <c r="C843" t="s">
        <v>52</v>
      </c>
      <c r="D843" t="s">
        <v>534</v>
      </c>
      <c r="E843" t="s">
        <v>535</v>
      </c>
      <c r="F843" t="s">
        <v>535</v>
      </c>
      <c r="G843" t="s">
        <v>536</v>
      </c>
      <c r="H843" t="s">
        <v>537</v>
      </c>
      <c r="I843" t="s">
        <v>22</v>
      </c>
      <c r="J843" t="s">
        <v>66</v>
      </c>
      <c r="K843" t="s">
        <v>60</v>
      </c>
      <c r="L843">
        <v>4</v>
      </c>
      <c r="M843">
        <v>7756</v>
      </c>
      <c r="N843" t="s">
        <v>541</v>
      </c>
      <c r="O843">
        <v>457</v>
      </c>
      <c r="P843" t="s">
        <v>182</v>
      </c>
    </row>
    <row r="844" spans="1:16" x14ac:dyDescent="0.35">
      <c r="A844" s="3">
        <v>665</v>
      </c>
      <c r="B844" t="s">
        <v>533</v>
      </c>
      <c r="C844" t="s">
        <v>52</v>
      </c>
      <c r="D844" t="s">
        <v>534</v>
      </c>
      <c r="E844" t="s">
        <v>535</v>
      </c>
      <c r="F844" t="s">
        <v>535</v>
      </c>
      <c r="G844" t="s">
        <v>536</v>
      </c>
      <c r="H844" t="s">
        <v>537</v>
      </c>
      <c r="I844" t="s">
        <v>22</v>
      </c>
      <c r="J844" t="s">
        <v>86</v>
      </c>
      <c r="K844" t="s">
        <v>87</v>
      </c>
      <c r="L844">
        <v>1</v>
      </c>
      <c r="M844">
        <v>7758</v>
      </c>
      <c r="N844" t="s">
        <v>550</v>
      </c>
      <c r="O844">
        <v>649</v>
      </c>
      <c r="P844" t="s">
        <v>182</v>
      </c>
    </row>
    <row r="845" spans="1:16" x14ac:dyDescent="0.35">
      <c r="A845" s="3">
        <v>1160</v>
      </c>
      <c r="B845" t="s">
        <v>840</v>
      </c>
      <c r="C845" t="s">
        <v>52</v>
      </c>
      <c r="D845" t="s">
        <v>841</v>
      </c>
      <c r="E845" t="s">
        <v>842</v>
      </c>
      <c r="F845" t="s">
        <v>842</v>
      </c>
      <c r="G845" t="s">
        <v>843</v>
      </c>
      <c r="H845" t="s">
        <v>21</v>
      </c>
      <c r="I845" t="s">
        <v>22</v>
      </c>
      <c r="J845" t="s">
        <v>71</v>
      </c>
      <c r="K845" t="s">
        <v>69</v>
      </c>
      <c r="L845">
        <v>2</v>
      </c>
      <c r="M845">
        <v>7779</v>
      </c>
      <c r="N845" t="s">
        <v>849</v>
      </c>
      <c r="O845">
        <v>662</v>
      </c>
      <c r="P845" t="s">
        <v>177</v>
      </c>
    </row>
    <row r="846" spans="1:16" x14ac:dyDescent="0.35">
      <c r="A846" s="3">
        <v>672</v>
      </c>
      <c r="B846" t="s">
        <v>533</v>
      </c>
      <c r="C846" t="s">
        <v>52</v>
      </c>
      <c r="D846" t="s">
        <v>534</v>
      </c>
      <c r="E846" t="s">
        <v>535</v>
      </c>
      <c r="F846" t="s">
        <v>535</v>
      </c>
      <c r="G846" t="s">
        <v>536</v>
      </c>
      <c r="H846" t="s">
        <v>537</v>
      </c>
      <c r="I846" t="s">
        <v>22</v>
      </c>
      <c r="J846" t="s">
        <v>30</v>
      </c>
      <c r="K846" t="s">
        <v>24</v>
      </c>
      <c r="L846">
        <v>4</v>
      </c>
      <c r="M846">
        <v>7792</v>
      </c>
      <c r="N846" t="s">
        <v>150</v>
      </c>
      <c r="O846">
        <v>692</v>
      </c>
      <c r="P846" t="s">
        <v>182</v>
      </c>
    </row>
    <row r="847" spans="1:16" x14ac:dyDescent="0.35">
      <c r="A847" s="3">
        <v>1156</v>
      </c>
      <c r="B847" t="s">
        <v>840</v>
      </c>
      <c r="C847" t="s">
        <v>52</v>
      </c>
      <c r="D847" t="s">
        <v>841</v>
      </c>
      <c r="E847" t="s">
        <v>842</v>
      </c>
      <c r="F847" t="s">
        <v>842</v>
      </c>
      <c r="G847" t="s">
        <v>843</v>
      </c>
      <c r="H847" t="s">
        <v>21</v>
      </c>
      <c r="I847" t="s">
        <v>22</v>
      </c>
      <c r="J847" t="s">
        <v>62</v>
      </c>
      <c r="K847" t="s">
        <v>60</v>
      </c>
      <c r="L847">
        <v>2</v>
      </c>
      <c r="M847">
        <v>7867</v>
      </c>
      <c r="N847" t="s">
        <v>845</v>
      </c>
      <c r="O847">
        <v>594</v>
      </c>
      <c r="P847" t="s">
        <v>177</v>
      </c>
    </row>
    <row r="848" spans="1:16" x14ac:dyDescent="0.35">
      <c r="A848" s="3">
        <v>1218</v>
      </c>
      <c r="B848" t="s">
        <v>900</v>
      </c>
      <c r="C848" t="s">
        <v>52</v>
      </c>
      <c r="D848" t="s">
        <v>901</v>
      </c>
      <c r="E848" t="s">
        <v>902</v>
      </c>
      <c r="F848" t="s">
        <v>902</v>
      </c>
      <c r="G848" t="s">
        <v>903</v>
      </c>
      <c r="H848" t="s">
        <v>21</v>
      </c>
      <c r="I848" t="s">
        <v>22</v>
      </c>
      <c r="J848" t="s">
        <v>56</v>
      </c>
      <c r="K848" t="s">
        <v>55</v>
      </c>
      <c r="L848">
        <v>2</v>
      </c>
      <c r="M848">
        <v>7879</v>
      </c>
      <c r="N848" t="s">
        <v>25</v>
      </c>
      <c r="O848">
        <v>435</v>
      </c>
      <c r="P848" t="s">
        <v>26</v>
      </c>
    </row>
    <row r="849" spans="1:16" x14ac:dyDescent="0.35">
      <c r="A849" s="3">
        <v>668</v>
      </c>
      <c r="B849" t="s">
        <v>533</v>
      </c>
      <c r="C849" t="s">
        <v>52</v>
      </c>
      <c r="D849" t="s">
        <v>534</v>
      </c>
      <c r="E849" t="s">
        <v>535</v>
      </c>
      <c r="F849" t="s">
        <v>535</v>
      </c>
      <c r="G849" t="s">
        <v>536</v>
      </c>
      <c r="H849" t="s">
        <v>537</v>
      </c>
      <c r="I849" t="s">
        <v>22</v>
      </c>
      <c r="J849" t="s">
        <v>93</v>
      </c>
      <c r="K849" t="s">
        <v>87</v>
      </c>
      <c r="L849">
        <v>4</v>
      </c>
      <c r="M849">
        <v>7950</v>
      </c>
      <c r="N849" t="s">
        <v>553</v>
      </c>
      <c r="O849">
        <v>672</v>
      </c>
      <c r="P849" t="s">
        <v>182</v>
      </c>
    </row>
    <row r="850" spans="1:16" x14ac:dyDescent="0.35">
      <c r="A850" s="3">
        <v>661</v>
      </c>
      <c r="B850" t="s">
        <v>533</v>
      </c>
      <c r="C850" t="s">
        <v>52</v>
      </c>
      <c r="D850" t="s">
        <v>534</v>
      </c>
      <c r="E850" t="s">
        <v>535</v>
      </c>
      <c r="F850" t="s">
        <v>535</v>
      </c>
      <c r="G850" t="s">
        <v>536</v>
      </c>
      <c r="H850" t="s">
        <v>537</v>
      </c>
      <c r="I850" t="s">
        <v>22</v>
      </c>
      <c r="J850" t="s">
        <v>77</v>
      </c>
      <c r="K850" t="s">
        <v>78</v>
      </c>
      <c r="L850">
        <v>1</v>
      </c>
      <c r="M850">
        <v>8131</v>
      </c>
      <c r="N850" t="s">
        <v>546</v>
      </c>
      <c r="O850">
        <v>572</v>
      </c>
      <c r="P850" t="s">
        <v>182</v>
      </c>
    </row>
    <row r="851" spans="1:16" x14ac:dyDescent="0.35">
      <c r="A851" s="3">
        <v>1170</v>
      </c>
      <c r="B851" t="s">
        <v>840</v>
      </c>
      <c r="C851" t="s">
        <v>52</v>
      </c>
      <c r="D851" t="s">
        <v>841</v>
      </c>
      <c r="E851" t="s">
        <v>842</v>
      </c>
      <c r="F851" t="s">
        <v>842</v>
      </c>
      <c r="G851" t="s">
        <v>843</v>
      </c>
      <c r="H851" t="s">
        <v>21</v>
      </c>
      <c r="I851" t="s">
        <v>22</v>
      </c>
      <c r="J851" t="s">
        <v>93</v>
      </c>
      <c r="K851" t="s">
        <v>87</v>
      </c>
      <c r="L851">
        <v>4</v>
      </c>
      <c r="M851">
        <v>8144</v>
      </c>
      <c r="N851" t="s">
        <v>859</v>
      </c>
      <c r="O851">
        <v>719</v>
      </c>
      <c r="P851" t="s">
        <v>177</v>
      </c>
    </row>
    <row r="852" spans="1:16" x14ac:dyDescent="0.35">
      <c r="A852" s="3">
        <v>1174</v>
      </c>
      <c r="B852" t="s">
        <v>840</v>
      </c>
      <c r="C852" t="s">
        <v>52</v>
      </c>
      <c r="D852" t="s">
        <v>841</v>
      </c>
      <c r="E852" t="s">
        <v>842</v>
      </c>
      <c r="F852" t="s">
        <v>842</v>
      </c>
      <c r="G852" t="s">
        <v>843</v>
      </c>
      <c r="H852" t="s">
        <v>21</v>
      </c>
      <c r="I852" t="s">
        <v>22</v>
      </c>
      <c r="J852" t="s">
        <v>30</v>
      </c>
      <c r="K852" t="s">
        <v>24</v>
      </c>
      <c r="L852">
        <v>4</v>
      </c>
      <c r="M852">
        <v>8191</v>
      </c>
      <c r="N852" t="s">
        <v>342</v>
      </c>
      <c r="O852">
        <v>765</v>
      </c>
      <c r="P852" t="s">
        <v>177</v>
      </c>
    </row>
    <row r="853" spans="1:16" x14ac:dyDescent="0.35">
      <c r="A853" s="3">
        <v>1166</v>
      </c>
      <c r="B853" t="s">
        <v>840</v>
      </c>
      <c r="C853" t="s">
        <v>52</v>
      </c>
      <c r="D853" t="s">
        <v>841</v>
      </c>
      <c r="E853" t="s">
        <v>842</v>
      </c>
      <c r="F853" t="s">
        <v>842</v>
      </c>
      <c r="G853" t="s">
        <v>843</v>
      </c>
      <c r="H853" t="s">
        <v>21</v>
      </c>
      <c r="I853" t="s">
        <v>22</v>
      </c>
      <c r="J853" t="s">
        <v>84</v>
      </c>
      <c r="K853" t="s">
        <v>78</v>
      </c>
      <c r="L853">
        <v>4</v>
      </c>
      <c r="M853">
        <v>8283</v>
      </c>
      <c r="N853" t="s">
        <v>855</v>
      </c>
      <c r="O853">
        <v>606</v>
      </c>
      <c r="P853" t="s">
        <v>177</v>
      </c>
    </row>
    <row r="854" spans="1:16" x14ac:dyDescent="0.35">
      <c r="A854" s="3">
        <v>1234</v>
      </c>
      <c r="B854" t="s">
        <v>900</v>
      </c>
      <c r="C854" t="s">
        <v>52</v>
      </c>
      <c r="D854" t="s">
        <v>901</v>
      </c>
      <c r="E854" t="s">
        <v>902</v>
      </c>
      <c r="F854" t="s">
        <v>902</v>
      </c>
      <c r="G854" t="s">
        <v>903</v>
      </c>
      <c r="H854" t="s">
        <v>21</v>
      </c>
      <c r="I854" t="s">
        <v>22</v>
      </c>
      <c r="J854" t="s">
        <v>89</v>
      </c>
      <c r="K854" t="s">
        <v>87</v>
      </c>
      <c r="L854">
        <v>2</v>
      </c>
      <c r="M854">
        <v>8324</v>
      </c>
      <c r="N854" t="s">
        <v>915</v>
      </c>
      <c r="O854">
        <v>12</v>
      </c>
      <c r="P854" t="s">
        <v>26</v>
      </c>
    </row>
    <row r="855" spans="1:16" x14ac:dyDescent="0.35">
      <c r="A855" s="3">
        <v>1175</v>
      </c>
      <c r="B855" t="s">
        <v>840</v>
      </c>
      <c r="C855" t="s">
        <v>52</v>
      </c>
      <c r="D855" t="s">
        <v>841</v>
      </c>
      <c r="E855" t="s">
        <v>842</v>
      </c>
      <c r="F855" t="s">
        <v>842</v>
      </c>
      <c r="G855" t="s">
        <v>843</v>
      </c>
      <c r="H855" t="s">
        <v>21</v>
      </c>
      <c r="I855" t="s">
        <v>22</v>
      </c>
      <c r="J855" t="s">
        <v>31</v>
      </c>
      <c r="K855" t="s">
        <v>32</v>
      </c>
      <c r="L855">
        <v>1</v>
      </c>
      <c r="M855">
        <v>8409</v>
      </c>
      <c r="N855" t="s">
        <v>863</v>
      </c>
      <c r="O855">
        <v>870</v>
      </c>
      <c r="P855" t="s">
        <v>177</v>
      </c>
    </row>
    <row r="856" spans="1:16" x14ac:dyDescent="0.35">
      <c r="A856" s="3">
        <v>1167</v>
      </c>
      <c r="B856" t="s">
        <v>840</v>
      </c>
      <c r="C856" t="s">
        <v>52</v>
      </c>
      <c r="D856" t="s">
        <v>841</v>
      </c>
      <c r="E856" t="s">
        <v>842</v>
      </c>
      <c r="F856" t="s">
        <v>842</v>
      </c>
      <c r="G856" t="s">
        <v>843</v>
      </c>
      <c r="H856" t="s">
        <v>21</v>
      </c>
      <c r="I856" t="s">
        <v>22</v>
      </c>
      <c r="J856" t="s">
        <v>86</v>
      </c>
      <c r="K856" t="s">
        <v>87</v>
      </c>
      <c r="L856">
        <v>1</v>
      </c>
      <c r="M856">
        <v>8425</v>
      </c>
      <c r="N856" t="s">
        <v>856</v>
      </c>
      <c r="O856">
        <v>741</v>
      </c>
      <c r="P856" t="s">
        <v>177</v>
      </c>
    </row>
    <row r="857" spans="1:16" x14ac:dyDescent="0.35">
      <c r="A857" s="3">
        <v>1238</v>
      </c>
      <c r="B857" t="s">
        <v>900</v>
      </c>
      <c r="C857" t="s">
        <v>52</v>
      </c>
      <c r="D857" t="s">
        <v>901</v>
      </c>
      <c r="E857" t="s">
        <v>902</v>
      </c>
      <c r="F857" t="s">
        <v>902</v>
      </c>
      <c r="G857" t="s">
        <v>903</v>
      </c>
      <c r="H857" t="s">
        <v>21</v>
      </c>
      <c r="I857" t="s">
        <v>22</v>
      </c>
      <c r="J857" t="s">
        <v>28</v>
      </c>
      <c r="K857" t="s">
        <v>24</v>
      </c>
      <c r="L857">
        <v>2</v>
      </c>
      <c r="M857">
        <v>8448</v>
      </c>
      <c r="N857" t="s">
        <v>917</v>
      </c>
      <c r="O857">
        <v>625</v>
      </c>
      <c r="P857" t="s">
        <v>26</v>
      </c>
    </row>
    <row r="858" spans="1:16" x14ac:dyDescent="0.35">
      <c r="A858" s="3">
        <v>1230</v>
      </c>
      <c r="B858" t="s">
        <v>900</v>
      </c>
      <c r="C858" t="s">
        <v>52</v>
      </c>
      <c r="D858" t="s">
        <v>901</v>
      </c>
      <c r="E858" t="s">
        <v>902</v>
      </c>
      <c r="F858" t="s">
        <v>902</v>
      </c>
      <c r="G858" t="s">
        <v>903</v>
      </c>
      <c r="H858" t="s">
        <v>21</v>
      </c>
      <c r="I858" t="s">
        <v>22</v>
      </c>
      <c r="J858" t="s">
        <v>80</v>
      </c>
      <c r="K858" t="s">
        <v>78</v>
      </c>
      <c r="L858">
        <v>2</v>
      </c>
      <c r="M858">
        <v>8453</v>
      </c>
      <c r="N858" t="s">
        <v>913</v>
      </c>
      <c r="O858">
        <v>625</v>
      </c>
      <c r="P858" t="s">
        <v>26</v>
      </c>
    </row>
    <row r="859" spans="1:16" x14ac:dyDescent="0.35">
      <c r="A859" s="3">
        <v>1179</v>
      </c>
      <c r="B859" t="s">
        <v>840</v>
      </c>
      <c r="C859" t="s">
        <v>52</v>
      </c>
      <c r="D859" t="s">
        <v>841</v>
      </c>
      <c r="E859" t="s">
        <v>842</v>
      </c>
      <c r="F859" t="s">
        <v>842</v>
      </c>
      <c r="G859" t="s">
        <v>843</v>
      </c>
      <c r="H859" t="s">
        <v>21</v>
      </c>
      <c r="I859" t="s">
        <v>22</v>
      </c>
      <c r="J859" t="s">
        <v>40</v>
      </c>
      <c r="K859" t="s">
        <v>41</v>
      </c>
      <c r="L859">
        <v>1</v>
      </c>
      <c r="M859">
        <v>8539</v>
      </c>
      <c r="N859" t="s">
        <v>448</v>
      </c>
      <c r="O859">
        <v>982</v>
      </c>
      <c r="P859" t="s">
        <v>177</v>
      </c>
    </row>
    <row r="860" spans="1:16" x14ac:dyDescent="0.35">
      <c r="A860" s="3">
        <v>673</v>
      </c>
      <c r="B860" t="s">
        <v>533</v>
      </c>
      <c r="C860" t="s">
        <v>52</v>
      </c>
      <c r="D860" t="s">
        <v>534</v>
      </c>
      <c r="E860" t="s">
        <v>535</v>
      </c>
      <c r="F860" t="s">
        <v>535</v>
      </c>
      <c r="G860" t="s">
        <v>536</v>
      </c>
      <c r="H860" t="s">
        <v>537</v>
      </c>
      <c r="I860" t="s">
        <v>22</v>
      </c>
      <c r="J860" t="s">
        <v>31</v>
      </c>
      <c r="K860" t="s">
        <v>32</v>
      </c>
      <c r="L860">
        <v>1</v>
      </c>
      <c r="M860">
        <v>8616</v>
      </c>
      <c r="N860" t="s">
        <v>556</v>
      </c>
      <c r="O860">
        <v>831</v>
      </c>
      <c r="P860" t="s">
        <v>182</v>
      </c>
    </row>
    <row r="861" spans="1:16" x14ac:dyDescent="0.35">
      <c r="A861" s="3">
        <v>1162</v>
      </c>
      <c r="B861" t="s">
        <v>840</v>
      </c>
      <c r="C861" t="s">
        <v>52</v>
      </c>
      <c r="D861" t="s">
        <v>841</v>
      </c>
      <c r="E861" t="s">
        <v>842</v>
      </c>
      <c r="F861" t="s">
        <v>842</v>
      </c>
      <c r="G861" t="s">
        <v>843</v>
      </c>
      <c r="H861" t="s">
        <v>21</v>
      </c>
      <c r="I861" t="s">
        <v>22</v>
      </c>
      <c r="J861" t="s">
        <v>75</v>
      </c>
      <c r="K861" t="s">
        <v>69</v>
      </c>
      <c r="L861">
        <v>4</v>
      </c>
      <c r="M861">
        <v>8638</v>
      </c>
      <c r="N861" t="s">
        <v>851</v>
      </c>
      <c r="O861">
        <v>674</v>
      </c>
      <c r="P861" t="s">
        <v>177</v>
      </c>
    </row>
    <row r="862" spans="1:16" x14ac:dyDescent="0.35">
      <c r="A862" s="3">
        <v>1222</v>
      </c>
      <c r="B862" t="s">
        <v>900</v>
      </c>
      <c r="C862" t="s">
        <v>52</v>
      </c>
      <c r="D862" t="s">
        <v>901</v>
      </c>
      <c r="E862" t="s">
        <v>902</v>
      </c>
      <c r="F862" t="s">
        <v>902</v>
      </c>
      <c r="G862" t="s">
        <v>903</v>
      </c>
      <c r="H862" t="s">
        <v>21</v>
      </c>
      <c r="I862" t="s">
        <v>22</v>
      </c>
      <c r="J862" t="s">
        <v>62</v>
      </c>
      <c r="K862" t="s">
        <v>60</v>
      </c>
      <c r="L862">
        <v>2</v>
      </c>
      <c r="M862">
        <v>8652</v>
      </c>
      <c r="N862" t="s">
        <v>905</v>
      </c>
      <c r="O862">
        <v>623</v>
      </c>
      <c r="P862" t="s">
        <v>26</v>
      </c>
    </row>
    <row r="863" spans="1:16" x14ac:dyDescent="0.35">
      <c r="A863" s="3">
        <v>1247</v>
      </c>
      <c r="B863" t="s">
        <v>900</v>
      </c>
      <c r="C863" t="s">
        <v>52</v>
      </c>
      <c r="D863" t="s">
        <v>901</v>
      </c>
      <c r="E863" t="s">
        <v>902</v>
      </c>
      <c r="F863" t="s">
        <v>902</v>
      </c>
      <c r="G863" t="s">
        <v>903</v>
      </c>
      <c r="H863" t="s">
        <v>21</v>
      </c>
      <c r="I863" t="s">
        <v>22</v>
      </c>
      <c r="J863" t="s">
        <v>45</v>
      </c>
      <c r="K863" t="s">
        <v>41</v>
      </c>
      <c r="L863">
        <v>3</v>
      </c>
      <c r="M863">
        <v>8706</v>
      </c>
      <c r="N863" t="s">
        <v>925</v>
      </c>
      <c r="O863">
        <v>651</v>
      </c>
      <c r="P863" t="s">
        <v>26</v>
      </c>
    </row>
    <row r="864" spans="1:16" x14ac:dyDescent="0.35">
      <c r="A864" s="3">
        <v>1244</v>
      </c>
      <c r="B864" t="s">
        <v>900</v>
      </c>
      <c r="C864" t="s">
        <v>52</v>
      </c>
      <c r="D864" t="s">
        <v>901</v>
      </c>
      <c r="E864" t="s">
        <v>902</v>
      </c>
      <c r="F864" t="s">
        <v>902</v>
      </c>
      <c r="G864" t="s">
        <v>903</v>
      </c>
      <c r="H864" t="s">
        <v>21</v>
      </c>
      <c r="I864" t="s">
        <v>22</v>
      </c>
      <c r="J864" t="s">
        <v>38</v>
      </c>
      <c r="K864" t="s">
        <v>32</v>
      </c>
      <c r="L864">
        <v>4</v>
      </c>
      <c r="M864">
        <v>8726</v>
      </c>
      <c r="N864" t="s">
        <v>922</v>
      </c>
      <c r="O864">
        <v>982</v>
      </c>
      <c r="P864" t="s">
        <v>26</v>
      </c>
    </row>
    <row r="865" spans="1:16" x14ac:dyDescent="0.35">
      <c r="A865" s="3">
        <v>1182</v>
      </c>
      <c r="B865" t="s">
        <v>840</v>
      </c>
      <c r="C865" t="s">
        <v>52</v>
      </c>
      <c r="D865" t="s">
        <v>841</v>
      </c>
      <c r="E865" t="s">
        <v>842</v>
      </c>
      <c r="F865" t="s">
        <v>842</v>
      </c>
      <c r="G865" t="s">
        <v>843</v>
      </c>
      <c r="H865" t="s">
        <v>21</v>
      </c>
      <c r="I865" t="s">
        <v>22</v>
      </c>
      <c r="J865" t="s">
        <v>47</v>
      </c>
      <c r="K865" t="s">
        <v>41</v>
      </c>
      <c r="L865">
        <v>4</v>
      </c>
      <c r="M865">
        <v>8738</v>
      </c>
      <c r="N865" t="s">
        <v>868</v>
      </c>
      <c r="O865">
        <v>681</v>
      </c>
      <c r="P865" t="s">
        <v>177</v>
      </c>
    </row>
    <row r="866" spans="1:16" x14ac:dyDescent="0.35">
      <c r="A866" s="3">
        <v>1235</v>
      </c>
      <c r="B866" t="s">
        <v>900</v>
      </c>
      <c r="C866" t="s">
        <v>52</v>
      </c>
      <c r="D866" t="s">
        <v>901</v>
      </c>
      <c r="E866" t="s">
        <v>902</v>
      </c>
      <c r="F866" t="s">
        <v>902</v>
      </c>
      <c r="G866" t="s">
        <v>903</v>
      </c>
      <c r="H866" t="s">
        <v>21</v>
      </c>
      <c r="I866" t="s">
        <v>22</v>
      </c>
      <c r="J866" t="s">
        <v>91</v>
      </c>
      <c r="K866" t="s">
        <v>87</v>
      </c>
      <c r="L866">
        <v>3</v>
      </c>
      <c r="M866">
        <v>8762</v>
      </c>
      <c r="N866" t="s">
        <v>916</v>
      </c>
      <c r="O866">
        <v>580</v>
      </c>
      <c r="P866" t="s">
        <v>26</v>
      </c>
    </row>
    <row r="867" spans="1:16" x14ac:dyDescent="0.35">
      <c r="A867" s="3">
        <v>1239</v>
      </c>
      <c r="B867" t="s">
        <v>900</v>
      </c>
      <c r="C867" t="s">
        <v>52</v>
      </c>
      <c r="D867" t="s">
        <v>901</v>
      </c>
      <c r="E867" t="s">
        <v>902</v>
      </c>
      <c r="F867" t="s">
        <v>902</v>
      </c>
      <c r="G867" t="s">
        <v>903</v>
      </c>
      <c r="H867" t="s">
        <v>21</v>
      </c>
      <c r="I867" t="s">
        <v>22</v>
      </c>
      <c r="J867" t="s">
        <v>29</v>
      </c>
      <c r="K867" t="s">
        <v>24</v>
      </c>
      <c r="L867">
        <v>3</v>
      </c>
      <c r="M867">
        <v>8764</v>
      </c>
      <c r="N867" t="s">
        <v>918</v>
      </c>
      <c r="O867">
        <v>606</v>
      </c>
      <c r="P867" t="s">
        <v>26</v>
      </c>
    </row>
    <row r="868" spans="1:16" x14ac:dyDescent="0.35">
      <c r="A868" s="3">
        <v>1231</v>
      </c>
      <c r="B868" t="s">
        <v>900</v>
      </c>
      <c r="C868" t="s">
        <v>52</v>
      </c>
      <c r="D868" t="s">
        <v>901</v>
      </c>
      <c r="E868" t="s">
        <v>902</v>
      </c>
      <c r="F868" t="s">
        <v>902</v>
      </c>
      <c r="G868" t="s">
        <v>903</v>
      </c>
      <c r="H868" t="s">
        <v>21</v>
      </c>
      <c r="I868" t="s">
        <v>22</v>
      </c>
      <c r="J868" t="s">
        <v>82</v>
      </c>
      <c r="K868" t="s">
        <v>78</v>
      </c>
      <c r="L868">
        <v>3</v>
      </c>
      <c r="M868">
        <v>8765</v>
      </c>
      <c r="N868" t="s">
        <v>914</v>
      </c>
      <c r="O868">
        <v>606</v>
      </c>
      <c r="P868" t="s">
        <v>26</v>
      </c>
    </row>
    <row r="869" spans="1:16" x14ac:dyDescent="0.35">
      <c r="A869" s="3">
        <v>1178</v>
      </c>
      <c r="B869" t="s">
        <v>840</v>
      </c>
      <c r="C869" t="s">
        <v>52</v>
      </c>
      <c r="D869" t="s">
        <v>841</v>
      </c>
      <c r="E869" t="s">
        <v>842</v>
      </c>
      <c r="F869" t="s">
        <v>842</v>
      </c>
      <c r="G869" t="s">
        <v>843</v>
      </c>
      <c r="H869" t="s">
        <v>21</v>
      </c>
      <c r="I869" t="s">
        <v>22</v>
      </c>
      <c r="J869" t="s">
        <v>38</v>
      </c>
      <c r="K869" t="s">
        <v>32</v>
      </c>
      <c r="L869">
        <v>4</v>
      </c>
      <c r="M869">
        <v>8771</v>
      </c>
      <c r="N869" t="s">
        <v>866</v>
      </c>
      <c r="O869">
        <v>896</v>
      </c>
      <c r="P869" t="s">
        <v>177</v>
      </c>
    </row>
    <row r="870" spans="1:16" x14ac:dyDescent="0.35">
      <c r="A870" s="3">
        <v>1242</v>
      </c>
      <c r="B870" t="s">
        <v>900</v>
      </c>
      <c r="C870" t="s">
        <v>52</v>
      </c>
      <c r="D870" t="s">
        <v>901</v>
      </c>
      <c r="E870" t="s">
        <v>902</v>
      </c>
      <c r="F870" t="s">
        <v>902</v>
      </c>
      <c r="G870" t="s">
        <v>903</v>
      </c>
      <c r="H870" t="s">
        <v>21</v>
      </c>
      <c r="I870" t="s">
        <v>22</v>
      </c>
      <c r="J870" t="s">
        <v>34</v>
      </c>
      <c r="K870" t="s">
        <v>32</v>
      </c>
      <c r="L870">
        <v>2</v>
      </c>
      <c r="M870">
        <v>8780</v>
      </c>
      <c r="N870" t="s">
        <v>920</v>
      </c>
      <c r="O870">
        <v>1030</v>
      </c>
      <c r="P870" t="s">
        <v>26</v>
      </c>
    </row>
    <row r="871" spans="1:16" x14ac:dyDescent="0.35">
      <c r="A871" s="3">
        <v>1158</v>
      </c>
      <c r="B871" t="s">
        <v>840</v>
      </c>
      <c r="C871" t="s">
        <v>52</v>
      </c>
      <c r="D871" t="s">
        <v>841</v>
      </c>
      <c r="E871" t="s">
        <v>842</v>
      </c>
      <c r="F871" t="s">
        <v>842</v>
      </c>
      <c r="G871" t="s">
        <v>843</v>
      </c>
      <c r="H871" t="s">
        <v>21</v>
      </c>
      <c r="I871" t="s">
        <v>22</v>
      </c>
      <c r="J871" t="s">
        <v>66</v>
      </c>
      <c r="K871" t="s">
        <v>60</v>
      </c>
      <c r="L871">
        <v>4</v>
      </c>
      <c r="M871">
        <v>8799</v>
      </c>
      <c r="N871" t="s">
        <v>847</v>
      </c>
      <c r="O871">
        <v>670</v>
      </c>
      <c r="P871" t="s">
        <v>177</v>
      </c>
    </row>
    <row r="872" spans="1:16" x14ac:dyDescent="0.35">
      <c r="A872" s="3">
        <v>1171</v>
      </c>
      <c r="B872" t="s">
        <v>840</v>
      </c>
      <c r="C872" t="s">
        <v>52</v>
      </c>
      <c r="D872" t="s">
        <v>841</v>
      </c>
      <c r="E872" t="s">
        <v>842</v>
      </c>
      <c r="F872" t="s">
        <v>842</v>
      </c>
      <c r="G872" t="s">
        <v>843</v>
      </c>
      <c r="H872" t="s">
        <v>21</v>
      </c>
      <c r="I872" t="s">
        <v>22</v>
      </c>
      <c r="J872" t="s">
        <v>23</v>
      </c>
      <c r="K872" t="s">
        <v>24</v>
      </c>
      <c r="L872">
        <v>1</v>
      </c>
      <c r="M872">
        <v>8820</v>
      </c>
      <c r="N872" t="s">
        <v>860</v>
      </c>
      <c r="O872">
        <v>837</v>
      </c>
      <c r="P872" t="s">
        <v>177</v>
      </c>
    </row>
    <row r="873" spans="1:16" x14ac:dyDescent="0.35">
      <c r="A873" s="3">
        <v>1243</v>
      </c>
      <c r="B873" t="s">
        <v>900</v>
      </c>
      <c r="C873" t="s">
        <v>52</v>
      </c>
      <c r="D873" t="s">
        <v>901</v>
      </c>
      <c r="E873" t="s">
        <v>902</v>
      </c>
      <c r="F873" t="s">
        <v>902</v>
      </c>
      <c r="G873" t="s">
        <v>903</v>
      </c>
      <c r="H873" t="s">
        <v>21</v>
      </c>
      <c r="I873" t="s">
        <v>22</v>
      </c>
      <c r="J873" t="s">
        <v>36</v>
      </c>
      <c r="K873" t="s">
        <v>32</v>
      </c>
      <c r="L873">
        <v>3</v>
      </c>
      <c r="M873">
        <v>9047</v>
      </c>
      <c r="N873" t="s">
        <v>921</v>
      </c>
      <c r="O873">
        <v>1062</v>
      </c>
      <c r="P873" t="s">
        <v>26</v>
      </c>
    </row>
    <row r="874" spans="1:16" x14ac:dyDescent="0.35">
      <c r="A874" s="3">
        <v>1183</v>
      </c>
      <c r="B874" t="s">
        <v>840</v>
      </c>
      <c r="C874" t="s">
        <v>52</v>
      </c>
      <c r="D874" t="s">
        <v>841</v>
      </c>
      <c r="E874" t="s">
        <v>842</v>
      </c>
      <c r="F874" t="s">
        <v>842</v>
      </c>
      <c r="G874" t="s">
        <v>843</v>
      </c>
      <c r="H874" t="s">
        <v>21</v>
      </c>
      <c r="I874" t="s">
        <v>22</v>
      </c>
      <c r="J874" t="s">
        <v>49</v>
      </c>
      <c r="K874" t="s">
        <v>50</v>
      </c>
      <c r="L874">
        <v>1</v>
      </c>
      <c r="M874">
        <v>9104</v>
      </c>
      <c r="N874" t="s">
        <v>869</v>
      </c>
      <c r="O874">
        <v>697</v>
      </c>
      <c r="P874" t="s">
        <v>177</v>
      </c>
    </row>
    <row r="875" spans="1:16" x14ac:dyDescent="0.35">
      <c r="A875" s="3">
        <v>1226</v>
      </c>
      <c r="B875" t="s">
        <v>900</v>
      </c>
      <c r="C875" t="s">
        <v>52</v>
      </c>
      <c r="D875" t="s">
        <v>901</v>
      </c>
      <c r="E875" t="s">
        <v>902</v>
      </c>
      <c r="F875" t="s">
        <v>902</v>
      </c>
      <c r="G875" t="s">
        <v>903</v>
      </c>
      <c r="H875" t="s">
        <v>21</v>
      </c>
      <c r="I875" t="s">
        <v>22</v>
      </c>
      <c r="J875" t="s">
        <v>71</v>
      </c>
      <c r="K875" t="s">
        <v>69</v>
      </c>
      <c r="L875">
        <v>2</v>
      </c>
      <c r="M875">
        <v>9107</v>
      </c>
      <c r="N875" t="s">
        <v>909</v>
      </c>
      <c r="O875">
        <v>724</v>
      </c>
      <c r="P875" t="s">
        <v>26</v>
      </c>
    </row>
    <row r="876" spans="1:16" x14ac:dyDescent="0.35">
      <c r="A876" s="3">
        <v>1227</v>
      </c>
      <c r="B876" t="s">
        <v>900</v>
      </c>
      <c r="C876" t="s">
        <v>52</v>
      </c>
      <c r="D876" t="s">
        <v>901</v>
      </c>
      <c r="E876" t="s">
        <v>902</v>
      </c>
      <c r="F876" t="s">
        <v>902</v>
      </c>
      <c r="G876" t="s">
        <v>903</v>
      </c>
      <c r="H876" t="s">
        <v>21</v>
      </c>
      <c r="I876" t="s">
        <v>22</v>
      </c>
      <c r="J876" t="s">
        <v>73</v>
      </c>
      <c r="K876" t="s">
        <v>69</v>
      </c>
      <c r="L876">
        <v>3</v>
      </c>
      <c r="M876">
        <v>9246</v>
      </c>
      <c r="N876" t="s">
        <v>910</v>
      </c>
      <c r="O876">
        <v>735</v>
      </c>
      <c r="P876" t="s">
        <v>26</v>
      </c>
    </row>
    <row r="877" spans="1:16" x14ac:dyDescent="0.35">
      <c r="A877" s="3">
        <v>1159</v>
      </c>
      <c r="B877" t="s">
        <v>840</v>
      </c>
      <c r="C877" t="s">
        <v>52</v>
      </c>
      <c r="D877" t="s">
        <v>841</v>
      </c>
      <c r="E877" t="s">
        <v>842</v>
      </c>
      <c r="F877" t="s">
        <v>842</v>
      </c>
      <c r="G877" t="s">
        <v>843</v>
      </c>
      <c r="H877" t="s">
        <v>21</v>
      </c>
      <c r="I877" t="s">
        <v>22</v>
      </c>
      <c r="J877" t="s">
        <v>68</v>
      </c>
      <c r="K877" t="s">
        <v>69</v>
      </c>
      <c r="L877">
        <v>1</v>
      </c>
      <c r="M877">
        <v>9411</v>
      </c>
      <c r="N877" t="s">
        <v>848</v>
      </c>
      <c r="O877">
        <v>816</v>
      </c>
      <c r="P877" t="s">
        <v>177</v>
      </c>
    </row>
    <row r="878" spans="1:16" x14ac:dyDescent="0.35">
      <c r="A878" s="3">
        <v>1151</v>
      </c>
      <c r="B878" t="s">
        <v>840</v>
      </c>
      <c r="C878" t="s">
        <v>52</v>
      </c>
      <c r="D878" t="s">
        <v>841</v>
      </c>
      <c r="E878" t="s">
        <v>842</v>
      </c>
      <c r="F878" t="s">
        <v>842</v>
      </c>
      <c r="G878" t="s">
        <v>843</v>
      </c>
      <c r="H878" t="s">
        <v>21</v>
      </c>
      <c r="I878" t="s">
        <v>22</v>
      </c>
      <c r="J878" t="s">
        <v>54</v>
      </c>
      <c r="K878" t="s">
        <v>55</v>
      </c>
      <c r="L878">
        <v>1</v>
      </c>
      <c r="M878">
        <v>9448</v>
      </c>
      <c r="N878" t="s">
        <v>25</v>
      </c>
      <c r="O878">
        <v>644</v>
      </c>
      <c r="P878" t="s">
        <v>177</v>
      </c>
    </row>
    <row r="879" spans="1:16" x14ac:dyDescent="0.35">
      <c r="A879" s="3">
        <v>466</v>
      </c>
      <c r="B879" t="s">
        <v>375</v>
      </c>
      <c r="C879" t="s">
        <v>52</v>
      </c>
      <c r="D879" t="s">
        <v>376</v>
      </c>
      <c r="E879" t="s">
        <v>377</v>
      </c>
      <c r="F879" t="s">
        <v>377</v>
      </c>
      <c r="G879" t="s">
        <v>378</v>
      </c>
      <c r="H879" t="s">
        <v>21</v>
      </c>
      <c r="I879" t="s">
        <v>22</v>
      </c>
      <c r="J879" t="s">
        <v>80</v>
      </c>
      <c r="K879" t="s">
        <v>78</v>
      </c>
      <c r="L879">
        <v>2</v>
      </c>
      <c r="M879">
        <v>9829</v>
      </c>
      <c r="N879" t="s">
        <v>388</v>
      </c>
      <c r="O879">
        <v>978</v>
      </c>
      <c r="P879" t="s">
        <v>182</v>
      </c>
    </row>
    <row r="880" spans="1:16" x14ac:dyDescent="0.35">
      <c r="A880" s="3">
        <v>1154</v>
      </c>
      <c r="B880" t="s">
        <v>840</v>
      </c>
      <c r="C880" t="s">
        <v>52</v>
      </c>
      <c r="D880" t="s">
        <v>841</v>
      </c>
      <c r="E880" t="s">
        <v>842</v>
      </c>
      <c r="F880" t="s">
        <v>842</v>
      </c>
      <c r="G880" t="s">
        <v>843</v>
      </c>
      <c r="H880" t="s">
        <v>21</v>
      </c>
      <c r="I880" t="s">
        <v>22</v>
      </c>
      <c r="J880" t="s">
        <v>58</v>
      </c>
      <c r="K880" t="s">
        <v>55</v>
      </c>
      <c r="L880">
        <v>4</v>
      </c>
      <c r="M880">
        <v>9855</v>
      </c>
      <c r="N880" t="s">
        <v>25</v>
      </c>
      <c r="O880">
        <v>671</v>
      </c>
      <c r="P880" t="s">
        <v>177</v>
      </c>
    </row>
    <row r="881" spans="1:16" x14ac:dyDescent="0.35">
      <c r="A881" s="3">
        <v>1223</v>
      </c>
      <c r="B881" t="s">
        <v>900</v>
      </c>
      <c r="C881" t="s">
        <v>52</v>
      </c>
      <c r="D881" t="s">
        <v>901</v>
      </c>
      <c r="E881" t="s">
        <v>902</v>
      </c>
      <c r="F881" t="s">
        <v>902</v>
      </c>
      <c r="G881" t="s">
        <v>903</v>
      </c>
      <c r="H881" t="s">
        <v>21</v>
      </c>
      <c r="I881" t="s">
        <v>22</v>
      </c>
      <c r="J881" t="s">
        <v>64</v>
      </c>
      <c r="K881" t="s">
        <v>60</v>
      </c>
      <c r="L881">
        <v>3</v>
      </c>
      <c r="M881">
        <v>9900</v>
      </c>
      <c r="N881" t="s">
        <v>906</v>
      </c>
      <c r="O881">
        <v>716</v>
      </c>
      <c r="P881" t="s">
        <v>26</v>
      </c>
    </row>
    <row r="882" spans="1:16" x14ac:dyDescent="0.35">
      <c r="A882" s="3">
        <v>1163</v>
      </c>
      <c r="B882" t="s">
        <v>840</v>
      </c>
      <c r="C882" t="s">
        <v>52</v>
      </c>
      <c r="D882" t="s">
        <v>841</v>
      </c>
      <c r="E882" t="s">
        <v>842</v>
      </c>
      <c r="F882" t="s">
        <v>842</v>
      </c>
      <c r="G882" t="s">
        <v>843</v>
      </c>
      <c r="H882" t="s">
        <v>21</v>
      </c>
      <c r="I882" t="s">
        <v>22</v>
      </c>
      <c r="J882" t="s">
        <v>77</v>
      </c>
      <c r="K882" t="s">
        <v>78</v>
      </c>
      <c r="L882">
        <v>1</v>
      </c>
      <c r="M882">
        <v>10148</v>
      </c>
      <c r="N882" t="s">
        <v>852</v>
      </c>
      <c r="O882">
        <v>742</v>
      </c>
      <c r="P882" t="s">
        <v>177</v>
      </c>
    </row>
    <row r="883" spans="1:16" x14ac:dyDescent="0.35">
      <c r="A883" s="3">
        <v>1245</v>
      </c>
      <c r="B883" t="s">
        <v>900</v>
      </c>
      <c r="C883" t="s">
        <v>52</v>
      </c>
      <c r="D883" t="s">
        <v>901</v>
      </c>
      <c r="E883" t="s">
        <v>902</v>
      </c>
      <c r="F883" t="s">
        <v>902</v>
      </c>
      <c r="G883" t="s">
        <v>903</v>
      </c>
      <c r="H883" t="s">
        <v>21</v>
      </c>
      <c r="I883" t="s">
        <v>22</v>
      </c>
      <c r="J883" t="s">
        <v>40</v>
      </c>
      <c r="K883" t="s">
        <v>41</v>
      </c>
      <c r="L883">
        <v>1</v>
      </c>
      <c r="M883">
        <v>10194</v>
      </c>
      <c r="N883" t="s">
        <v>923</v>
      </c>
      <c r="O883">
        <v>1310</v>
      </c>
      <c r="P883" t="s">
        <v>26</v>
      </c>
    </row>
    <row r="884" spans="1:16" x14ac:dyDescent="0.35">
      <c r="A884" s="3">
        <v>1155</v>
      </c>
      <c r="B884" t="s">
        <v>840</v>
      </c>
      <c r="C884" t="s">
        <v>52</v>
      </c>
      <c r="D884" t="s">
        <v>841</v>
      </c>
      <c r="E884" t="s">
        <v>842</v>
      </c>
      <c r="F884" t="s">
        <v>842</v>
      </c>
      <c r="G884" t="s">
        <v>843</v>
      </c>
      <c r="H884" t="s">
        <v>21</v>
      </c>
      <c r="I884" t="s">
        <v>22</v>
      </c>
      <c r="J884" t="s">
        <v>59</v>
      </c>
      <c r="K884" t="s">
        <v>60</v>
      </c>
      <c r="L884">
        <v>1</v>
      </c>
      <c r="M884">
        <v>10232</v>
      </c>
      <c r="N884" t="s">
        <v>844</v>
      </c>
      <c r="O884">
        <v>789</v>
      </c>
      <c r="P884" t="s">
        <v>177</v>
      </c>
    </row>
    <row r="885" spans="1:16" x14ac:dyDescent="0.35">
      <c r="A885" s="3">
        <v>365</v>
      </c>
      <c r="B885" t="s">
        <v>290</v>
      </c>
      <c r="C885" t="s">
        <v>52</v>
      </c>
      <c r="D885" t="s">
        <v>322</v>
      </c>
      <c r="E885" t="s">
        <v>323</v>
      </c>
      <c r="F885" t="s">
        <v>323</v>
      </c>
      <c r="G885" t="s">
        <v>324</v>
      </c>
      <c r="H885" t="s">
        <v>21</v>
      </c>
      <c r="I885" t="s">
        <v>22</v>
      </c>
      <c r="J885" t="s">
        <v>66</v>
      </c>
      <c r="K885" t="s">
        <v>60</v>
      </c>
      <c r="L885">
        <v>4</v>
      </c>
      <c r="M885">
        <v>10527</v>
      </c>
      <c r="N885" t="s">
        <v>328</v>
      </c>
      <c r="O885">
        <v>822</v>
      </c>
      <c r="P885" t="s">
        <v>26</v>
      </c>
    </row>
    <row r="886" spans="1:16" x14ac:dyDescent="0.35">
      <c r="A886" s="3">
        <v>358</v>
      </c>
      <c r="B886" t="s">
        <v>290</v>
      </c>
      <c r="C886" t="s">
        <v>52</v>
      </c>
      <c r="D886" t="s">
        <v>322</v>
      </c>
      <c r="E886" t="s">
        <v>323</v>
      </c>
      <c r="F886" t="s">
        <v>323</v>
      </c>
      <c r="G886" t="s">
        <v>324</v>
      </c>
      <c r="H886" t="s">
        <v>21</v>
      </c>
      <c r="I886" t="s">
        <v>22</v>
      </c>
      <c r="J886" t="s">
        <v>54</v>
      </c>
      <c r="K886" t="s">
        <v>55</v>
      </c>
      <c r="L886">
        <v>1</v>
      </c>
      <c r="M886">
        <v>10926</v>
      </c>
      <c r="N886" t="s">
        <v>25</v>
      </c>
      <c r="O886">
        <v>742</v>
      </c>
      <c r="P886" t="s">
        <v>26</v>
      </c>
    </row>
    <row r="887" spans="1:16" x14ac:dyDescent="0.35">
      <c r="A887" s="3">
        <v>363</v>
      </c>
      <c r="B887" t="s">
        <v>290</v>
      </c>
      <c r="C887" t="s">
        <v>52</v>
      </c>
      <c r="D887" t="s">
        <v>322</v>
      </c>
      <c r="E887" t="s">
        <v>323</v>
      </c>
      <c r="F887" t="s">
        <v>323</v>
      </c>
      <c r="G887" t="s">
        <v>324</v>
      </c>
      <c r="H887" t="s">
        <v>21</v>
      </c>
      <c r="I887" t="s">
        <v>22</v>
      </c>
      <c r="J887" t="s">
        <v>62</v>
      </c>
      <c r="K887" t="s">
        <v>60</v>
      </c>
      <c r="L887">
        <v>2</v>
      </c>
      <c r="M887">
        <v>11384</v>
      </c>
      <c r="N887" t="s">
        <v>326</v>
      </c>
      <c r="O887">
        <v>890</v>
      </c>
      <c r="P887" t="s">
        <v>26</v>
      </c>
    </row>
    <row r="888" spans="1:16" x14ac:dyDescent="0.35">
      <c r="A888" s="3">
        <v>1209</v>
      </c>
      <c r="B888" t="s">
        <v>870</v>
      </c>
      <c r="C888" t="s">
        <v>52</v>
      </c>
      <c r="D888" t="s">
        <v>871</v>
      </c>
      <c r="E888" t="s">
        <v>872</v>
      </c>
      <c r="F888" t="s">
        <v>872</v>
      </c>
      <c r="G888" t="s">
        <v>873</v>
      </c>
      <c r="H888" t="s">
        <v>21</v>
      </c>
      <c r="I888" t="s">
        <v>22</v>
      </c>
      <c r="J888" t="s">
        <v>34</v>
      </c>
      <c r="K888" t="s">
        <v>32</v>
      </c>
      <c r="L888">
        <v>2</v>
      </c>
      <c r="M888">
        <v>11521</v>
      </c>
      <c r="N888" t="s">
        <v>894</v>
      </c>
      <c r="O888">
        <v>1972</v>
      </c>
      <c r="P888" t="s">
        <v>26</v>
      </c>
    </row>
    <row r="889" spans="1:16" x14ac:dyDescent="0.35">
      <c r="A889" s="3">
        <v>361</v>
      </c>
      <c r="B889" t="s">
        <v>290</v>
      </c>
      <c r="C889" t="s">
        <v>52</v>
      </c>
      <c r="D889" t="s">
        <v>322</v>
      </c>
      <c r="E889" t="s">
        <v>323</v>
      </c>
      <c r="F889" t="s">
        <v>323</v>
      </c>
      <c r="G889" t="s">
        <v>324</v>
      </c>
      <c r="H889" t="s">
        <v>21</v>
      </c>
      <c r="I889" t="s">
        <v>22</v>
      </c>
      <c r="J889" t="s">
        <v>58</v>
      </c>
      <c r="K889" t="s">
        <v>55</v>
      </c>
      <c r="L889">
        <v>4</v>
      </c>
      <c r="M889">
        <v>11577</v>
      </c>
      <c r="N889" t="s">
        <v>25</v>
      </c>
      <c r="O889">
        <v>785</v>
      </c>
      <c r="P889" t="s">
        <v>26</v>
      </c>
    </row>
    <row r="890" spans="1:16" x14ac:dyDescent="0.35">
      <c r="A890" s="3">
        <v>1241</v>
      </c>
      <c r="B890" t="s">
        <v>900</v>
      </c>
      <c r="C890" t="s">
        <v>52</v>
      </c>
      <c r="D890" t="s">
        <v>901</v>
      </c>
      <c r="E890" t="s">
        <v>902</v>
      </c>
      <c r="F890" t="s">
        <v>902</v>
      </c>
      <c r="G890" t="s">
        <v>903</v>
      </c>
      <c r="H890" t="s">
        <v>21</v>
      </c>
      <c r="I890" t="s">
        <v>22</v>
      </c>
      <c r="J890" t="s">
        <v>31</v>
      </c>
      <c r="K890" t="s">
        <v>32</v>
      </c>
      <c r="L890">
        <v>1</v>
      </c>
      <c r="M890">
        <v>11589</v>
      </c>
      <c r="N890" t="s">
        <v>919</v>
      </c>
      <c r="O890">
        <v>1375</v>
      </c>
      <c r="P890" t="s">
        <v>26</v>
      </c>
    </row>
    <row r="891" spans="1:16" x14ac:dyDescent="0.35">
      <c r="A891" s="3">
        <v>1224</v>
      </c>
      <c r="B891" t="s">
        <v>900</v>
      </c>
      <c r="C891" t="s">
        <v>52</v>
      </c>
      <c r="D891" t="s">
        <v>901</v>
      </c>
      <c r="E891" t="s">
        <v>902</v>
      </c>
      <c r="F891" t="s">
        <v>902</v>
      </c>
      <c r="G891" t="s">
        <v>903</v>
      </c>
      <c r="H891" t="s">
        <v>21</v>
      </c>
      <c r="I891" t="s">
        <v>22</v>
      </c>
      <c r="J891" t="s">
        <v>66</v>
      </c>
      <c r="K891" t="s">
        <v>60</v>
      </c>
      <c r="L891">
        <v>4</v>
      </c>
      <c r="M891">
        <v>11811</v>
      </c>
      <c r="N891" t="s">
        <v>907</v>
      </c>
      <c r="O891">
        <v>867</v>
      </c>
      <c r="P891" t="s">
        <v>26</v>
      </c>
    </row>
    <row r="892" spans="1:16" x14ac:dyDescent="0.35">
      <c r="A892" s="3">
        <v>362</v>
      </c>
      <c r="B892" t="s">
        <v>290</v>
      </c>
      <c r="C892" t="s">
        <v>52</v>
      </c>
      <c r="D892" t="s">
        <v>322</v>
      </c>
      <c r="E892" t="s">
        <v>323</v>
      </c>
      <c r="F892" t="s">
        <v>323</v>
      </c>
      <c r="G892" t="s">
        <v>324</v>
      </c>
      <c r="H892" t="s">
        <v>21</v>
      </c>
      <c r="I892" t="s">
        <v>22</v>
      </c>
      <c r="J892" t="s">
        <v>59</v>
      </c>
      <c r="K892" t="s">
        <v>60</v>
      </c>
      <c r="L892">
        <v>1</v>
      </c>
      <c r="M892">
        <v>11955</v>
      </c>
      <c r="N892" t="s">
        <v>325</v>
      </c>
      <c r="O892">
        <v>941</v>
      </c>
      <c r="P892" t="s">
        <v>26</v>
      </c>
    </row>
    <row r="893" spans="1:16" x14ac:dyDescent="0.35">
      <c r="A893" s="3">
        <v>1248</v>
      </c>
      <c r="B893" t="s">
        <v>900</v>
      </c>
      <c r="C893" t="s">
        <v>52</v>
      </c>
      <c r="D893" t="s">
        <v>901</v>
      </c>
      <c r="E893" t="s">
        <v>902</v>
      </c>
      <c r="F893" t="s">
        <v>902</v>
      </c>
      <c r="G893" t="s">
        <v>903</v>
      </c>
      <c r="H893" t="s">
        <v>21</v>
      </c>
      <c r="I893" t="s">
        <v>22</v>
      </c>
      <c r="J893" t="s">
        <v>47</v>
      </c>
      <c r="K893" t="s">
        <v>41</v>
      </c>
      <c r="L893">
        <v>4</v>
      </c>
      <c r="M893">
        <v>12131</v>
      </c>
      <c r="N893" t="s">
        <v>926</v>
      </c>
      <c r="O893">
        <v>826</v>
      </c>
      <c r="P893" t="s">
        <v>26</v>
      </c>
    </row>
    <row r="894" spans="1:16" x14ac:dyDescent="0.35">
      <c r="A894" s="3">
        <v>360</v>
      </c>
      <c r="B894" t="s">
        <v>290</v>
      </c>
      <c r="C894" t="s">
        <v>52</v>
      </c>
      <c r="D894" t="s">
        <v>322</v>
      </c>
      <c r="E894" t="s">
        <v>323</v>
      </c>
      <c r="F894" t="s">
        <v>323</v>
      </c>
      <c r="G894" t="s">
        <v>324</v>
      </c>
      <c r="H894" t="s">
        <v>21</v>
      </c>
      <c r="I894" t="s">
        <v>22</v>
      </c>
      <c r="J894" t="s">
        <v>57</v>
      </c>
      <c r="K894" t="s">
        <v>55</v>
      </c>
      <c r="L894">
        <v>3</v>
      </c>
      <c r="M894">
        <v>12383</v>
      </c>
      <c r="N894" t="s">
        <v>25</v>
      </c>
      <c r="O894">
        <v>843</v>
      </c>
      <c r="P894" t="s">
        <v>26</v>
      </c>
    </row>
    <row r="895" spans="1:16" x14ac:dyDescent="0.35">
      <c r="A895" s="3">
        <v>1228</v>
      </c>
      <c r="B895" t="s">
        <v>900</v>
      </c>
      <c r="C895" t="s">
        <v>52</v>
      </c>
      <c r="D895" t="s">
        <v>901</v>
      </c>
      <c r="E895" t="s">
        <v>902</v>
      </c>
      <c r="F895" t="s">
        <v>902</v>
      </c>
      <c r="G895" t="s">
        <v>903</v>
      </c>
      <c r="H895" t="s">
        <v>21</v>
      </c>
      <c r="I895" t="s">
        <v>22</v>
      </c>
      <c r="J895" t="s">
        <v>75</v>
      </c>
      <c r="K895" t="s">
        <v>69</v>
      </c>
      <c r="L895">
        <v>4</v>
      </c>
      <c r="M895">
        <v>12509</v>
      </c>
      <c r="N895" t="s">
        <v>911</v>
      </c>
      <c r="O895">
        <v>808</v>
      </c>
      <c r="P895" t="s">
        <v>26</v>
      </c>
    </row>
    <row r="896" spans="1:16" x14ac:dyDescent="0.35">
      <c r="A896" s="3">
        <v>1232</v>
      </c>
      <c r="B896" t="s">
        <v>900</v>
      </c>
      <c r="C896" t="s">
        <v>52</v>
      </c>
      <c r="D896" t="s">
        <v>901</v>
      </c>
      <c r="E896" t="s">
        <v>902</v>
      </c>
      <c r="F896" t="s">
        <v>902</v>
      </c>
      <c r="G896" t="s">
        <v>903</v>
      </c>
      <c r="H896" t="s">
        <v>21</v>
      </c>
      <c r="I896" t="s">
        <v>22</v>
      </c>
      <c r="J896" t="s">
        <v>84</v>
      </c>
      <c r="K896" t="s">
        <v>78</v>
      </c>
      <c r="L896">
        <v>4</v>
      </c>
      <c r="M896">
        <v>12509</v>
      </c>
      <c r="N896" t="s">
        <v>161</v>
      </c>
      <c r="O896">
        <v>808</v>
      </c>
      <c r="P896" t="s">
        <v>26</v>
      </c>
    </row>
    <row r="897" spans="1:16" x14ac:dyDescent="0.35">
      <c r="A897" s="3">
        <v>1236</v>
      </c>
      <c r="B897" t="s">
        <v>900</v>
      </c>
      <c r="C897" t="s">
        <v>52</v>
      </c>
      <c r="D897" t="s">
        <v>901</v>
      </c>
      <c r="E897" t="s">
        <v>902</v>
      </c>
      <c r="F897" t="s">
        <v>902</v>
      </c>
      <c r="G897" t="s">
        <v>903</v>
      </c>
      <c r="H897" t="s">
        <v>21</v>
      </c>
      <c r="I897" t="s">
        <v>22</v>
      </c>
      <c r="J897" t="s">
        <v>93</v>
      </c>
      <c r="K897" t="s">
        <v>87</v>
      </c>
      <c r="L897">
        <v>4</v>
      </c>
      <c r="M897">
        <v>12509</v>
      </c>
      <c r="N897" t="s">
        <v>161</v>
      </c>
      <c r="O897">
        <v>808</v>
      </c>
      <c r="P897" t="s">
        <v>26</v>
      </c>
    </row>
    <row r="898" spans="1:16" x14ac:dyDescent="0.35">
      <c r="A898" s="3">
        <v>1240</v>
      </c>
      <c r="B898" t="s">
        <v>900</v>
      </c>
      <c r="C898" t="s">
        <v>52</v>
      </c>
      <c r="D898" t="s">
        <v>901</v>
      </c>
      <c r="E898" t="s">
        <v>902</v>
      </c>
      <c r="F898" t="s">
        <v>902</v>
      </c>
      <c r="G898" t="s">
        <v>903</v>
      </c>
      <c r="H898" t="s">
        <v>21</v>
      </c>
      <c r="I898" t="s">
        <v>22</v>
      </c>
      <c r="J898" t="s">
        <v>30</v>
      </c>
      <c r="K898" t="s">
        <v>24</v>
      </c>
      <c r="L898">
        <v>4</v>
      </c>
      <c r="M898">
        <v>12509</v>
      </c>
      <c r="N898" t="s">
        <v>161</v>
      </c>
      <c r="O898">
        <v>808</v>
      </c>
      <c r="P898" t="s">
        <v>26</v>
      </c>
    </row>
    <row r="899" spans="1:16" x14ac:dyDescent="0.35">
      <c r="A899" s="3">
        <v>359</v>
      </c>
      <c r="B899" t="s">
        <v>290</v>
      </c>
      <c r="C899" t="s">
        <v>52</v>
      </c>
      <c r="D899" t="s">
        <v>322</v>
      </c>
      <c r="E899" t="s">
        <v>323</v>
      </c>
      <c r="F899" t="s">
        <v>323</v>
      </c>
      <c r="G899" t="s">
        <v>324</v>
      </c>
      <c r="H899" t="s">
        <v>21</v>
      </c>
      <c r="I899" t="s">
        <v>22</v>
      </c>
      <c r="J899" t="s">
        <v>56</v>
      </c>
      <c r="K899" t="s">
        <v>55</v>
      </c>
      <c r="L899">
        <v>2</v>
      </c>
      <c r="M899">
        <v>12563</v>
      </c>
      <c r="N899" t="s">
        <v>25</v>
      </c>
      <c r="O899">
        <v>855</v>
      </c>
      <c r="P899" t="s">
        <v>26</v>
      </c>
    </row>
    <row r="900" spans="1:16" x14ac:dyDescent="0.35">
      <c r="A900" s="3">
        <v>364</v>
      </c>
      <c r="B900" t="s">
        <v>290</v>
      </c>
      <c r="C900" t="s">
        <v>52</v>
      </c>
      <c r="D900" t="s">
        <v>322</v>
      </c>
      <c r="E900" t="s">
        <v>323</v>
      </c>
      <c r="F900" t="s">
        <v>323</v>
      </c>
      <c r="G900" t="s">
        <v>324</v>
      </c>
      <c r="H900" t="s">
        <v>21</v>
      </c>
      <c r="I900" t="s">
        <v>22</v>
      </c>
      <c r="J900" t="s">
        <v>64</v>
      </c>
      <c r="K900" t="s">
        <v>60</v>
      </c>
      <c r="L900">
        <v>3</v>
      </c>
      <c r="M900">
        <v>12613</v>
      </c>
      <c r="N900" t="s">
        <v>327</v>
      </c>
      <c r="O900">
        <v>996</v>
      </c>
      <c r="P900" t="s">
        <v>26</v>
      </c>
    </row>
    <row r="901" spans="1:16" x14ac:dyDescent="0.35">
      <c r="A901" s="3">
        <v>1217</v>
      </c>
      <c r="B901" t="s">
        <v>900</v>
      </c>
      <c r="C901" t="s">
        <v>52</v>
      </c>
      <c r="D901" t="s">
        <v>901</v>
      </c>
      <c r="E901" t="s">
        <v>902</v>
      </c>
      <c r="F901" t="s">
        <v>902</v>
      </c>
      <c r="G901" t="s">
        <v>903</v>
      </c>
      <c r="H901" t="s">
        <v>21</v>
      </c>
      <c r="I901" t="s">
        <v>22</v>
      </c>
      <c r="J901" t="s">
        <v>54</v>
      </c>
      <c r="K901" t="s">
        <v>55</v>
      </c>
      <c r="L901">
        <v>1</v>
      </c>
      <c r="M901">
        <v>12726</v>
      </c>
      <c r="N901" t="s">
        <v>25</v>
      </c>
      <c r="O901">
        <v>702</v>
      </c>
      <c r="P901" t="s">
        <v>26</v>
      </c>
    </row>
    <row r="902" spans="1:16" x14ac:dyDescent="0.35">
      <c r="A902" s="3">
        <v>1249</v>
      </c>
      <c r="B902" t="s">
        <v>900</v>
      </c>
      <c r="C902" t="s">
        <v>52</v>
      </c>
      <c r="D902" t="s">
        <v>901</v>
      </c>
      <c r="E902" t="s">
        <v>902</v>
      </c>
      <c r="F902" t="s">
        <v>902</v>
      </c>
      <c r="G902" t="s">
        <v>903</v>
      </c>
      <c r="H902" t="s">
        <v>21</v>
      </c>
      <c r="I902" t="s">
        <v>22</v>
      </c>
      <c r="J902" t="s">
        <v>49</v>
      </c>
      <c r="K902" t="s">
        <v>50</v>
      </c>
      <c r="L902">
        <v>1</v>
      </c>
      <c r="M902">
        <v>13787</v>
      </c>
      <c r="N902" t="s">
        <v>927</v>
      </c>
      <c r="O902">
        <v>1087</v>
      </c>
      <c r="P902" t="s">
        <v>26</v>
      </c>
    </row>
    <row r="903" spans="1:16" x14ac:dyDescent="0.35">
      <c r="A903" s="3">
        <v>1213</v>
      </c>
      <c r="B903" t="s">
        <v>870</v>
      </c>
      <c r="C903" t="s">
        <v>52</v>
      </c>
      <c r="D903" t="s">
        <v>871</v>
      </c>
      <c r="E903" t="s">
        <v>872</v>
      </c>
      <c r="F903" t="s">
        <v>872</v>
      </c>
      <c r="G903" t="s">
        <v>873</v>
      </c>
      <c r="H903" t="s">
        <v>21</v>
      </c>
      <c r="I903" t="s">
        <v>22</v>
      </c>
      <c r="J903" t="s">
        <v>43</v>
      </c>
      <c r="K903" t="s">
        <v>41</v>
      </c>
      <c r="L903">
        <v>2</v>
      </c>
      <c r="M903">
        <v>13792</v>
      </c>
      <c r="N903" t="s">
        <v>897</v>
      </c>
      <c r="O903">
        <v>1610</v>
      </c>
      <c r="P903" t="s">
        <v>26</v>
      </c>
    </row>
    <row r="904" spans="1:16" x14ac:dyDescent="0.35">
      <c r="A904" s="3">
        <v>1220</v>
      </c>
      <c r="B904" t="s">
        <v>900</v>
      </c>
      <c r="C904" t="s">
        <v>52</v>
      </c>
      <c r="D904" t="s">
        <v>901</v>
      </c>
      <c r="E904" t="s">
        <v>902</v>
      </c>
      <c r="F904" t="s">
        <v>902</v>
      </c>
      <c r="G904" t="s">
        <v>903</v>
      </c>
      <c r="H904" t="s">
        <v>21</v>
      </c>
      <c r="I904" t="s">
        <v>22</v>
      </c>
      <c r="J904" t="s">
        <v>58</v>
      </c>
      <c r="K904" t="s">
        <v>55</v>
      </c>
      <c r="L904">
        <v>4</v>
      </c>
      <c r="M904">
        <v>13843</v>
      </c>
      <c r="N904" t="s">
        <v>25</v>
      </c>
      <c r="O904">
        <v>839</v>
      </c>
      <c r="P904" t="s">
        <v>26</v>
      </c>
    </row>
    <row r="905" spans="1:16" x14ac:dyDescent="0.35">
      <c r="A905" s="3">
        <v>62</v>
      </c>
      <c r="B905" t="s">
        <v>95</v>
      </c>
      <c r="C905" t="s">
        <v>52</v>
      </c>
      <c r="D905" t="s">
        <v>109</v>
      </c>
      <c r="E905" t="s">
        <v>98</v>
      </c>
      <c r="F905" t="s">
        <v>98</v>
      </c>
      <c r="G905" t="s">
        <v>99</v>
      </c>
      <c r="H905" t="s">
        <v>21</v>
      </c>
      <c r="I905" t="s">
        <v>22</v>
      </c>
      <c r="J905" t="s">
        <v>84</v>
      </c>
      <c r="K905" t="s">
        <v>78</v>
      </c>
      <c r="L905">
        <v>4</v>
      </c>
      <c r="M905">
        <v>14068</v>
      </c>
      <c r="N905" t="s">
        <v>121</v>
      </c>
      <c r="O905">
        <v>1238</v>
      </c>
      <c r="P905" t="s">
        <v>26</v>
      </c>
    </row>
    <row r="906" spans="1:16" x14ac:dyDescent="0.35">
      <c r="A906" s="3">
        <v>1229</v>
      </c>
      <c r="B906" t="s">
        <v>900</v>
      </c>
      <c r="C906" t="s">
        <v>52</v>
      </c>
      <c r="D906" t="s">
        <v>901</v>
      </c>
      <c r="E906" t="s">
        <v>902</v>
      </c>
      <c r="F906" t="s">
        <v>902</v>
      </c>
      <c r="G906" t="s">
        <v>903</v>
      </c>
      <c r="H906" t="s">
        <v>21</v>
      </c>
      <c r="I906" t="s">
        <v>22</v>
      </c>
      <c r="J906" t="s">
        <v>77</v>
      </c>
      <c r="K906" t="s">
        <v>78</v>
      </c>
      <c r="L906">
        <v>1</v>
      </c>
      <c r="M906">
        <v>14268</v>
      </c>
      <c r="N906" t="s">
        <v>912</v>
      </c>
      <c r="O906">
        <v>1069</v>
      </c>
      <c r="P906" t="s">
        <v>26</v>
      </c>
    </row>
    <row r="907" spans="1:16" x14ac:dyDescent="0.35">
      <c r="A907" s="3">
        <v>1233</v>
      </c>
      <c r="B907" t="s">
        <v>900</v>
      </c>
      <c r="C907" t="s">
        <v>52</v>
      </c>
      <c r="D907" t="s">
        <v>901</v>
      </c>
      <c r="E907" t="s">
        <v>902</v>
      </c>
      <c r="F907" t="s">
        <v>902</v>
      </c>
      <c r="G907" t="s">
        <v>903</v>
      </c>
      <c r="H907" t="s">
        <v>21</v>
      </c>
      <c r="I907" t="s">
        <v>22</v>
      </c>
      <c r="J907" t="s">
        <v>86</v>
      </c>
      <c r="K907" t="s">
        <v>87</v>
      </c>
      <c r="L907">
        <v>1</v>
      </c>
      <c r="M907">
        <v>14268</v>
      </c>
      <c r="N907" t="s">
        <v>161</v>
      </c>
      <c r="O907">
        <v>1069</v>
      </c>
      <c r="P907" t="s">
        <v>26</v>
      </c>
    </row>
    <row r="908" spans="1:16" x14ac:dyDescent="0.35">
      <c r="A908" s="3">
        <v>1237</v>
      </c>
      <c r="B908" t="s">
        <v>900</v>
      </c>
      <c r="C908" t="s">
        <v>52</v>
      </c>
      <c r="D908" t="s">
        <v>901</v>
      </c>
      <c r="E908" t="s">
        <v>902</v>
      </c>
      <c r="F908" t="s">
        <v>902</v>
      </c>
      <c r="G908" t="s">
        <v>903</v>
      </c>
      <c r="H908" t="s">
        <v>21</v>
      </c>
      <c r="I908" t="s">
        <v>22</v>
      </c>
      <c r="J908" t="s">
        <v>23</v>
      </c>
      <c r="K908" t="s">
        <v>24</v>
      </c>
      <c r="L908">
        <v>1</v>
      </c>
      <c r="M908">
        <v>14268</v>
      </c>
      <c r="N908" t="s">
        <v>161</v>
      </c>
      <c r="O908">
        <v>1069</v>
      </c>
      <c r="P908" t="s">
        <v>26</v>
      </c>
    </row>
    <row r="909" spans="1:16" x14ac:dyDescent="0.35">
      <c r="A909" s="3">
        <v>63</v>
      </c>
      <c r="B909" t="s">
        <v>95</v>
      </c>
      <c r="C909" t="s">
        <v>52</v>
      </c>
      <c r="D909" t="s">
        <v>109</v>
      </c>
      <c r="E909" t="s">
        <v>98</v>
      </c>
      <c r="F909" t="s">
        <v>98</v>
      </c>
      <c r="G909" t="s">
        <v>99</v>
      </c>
      <c r="H909" t="s">
        <v>21</v>
      </c>
      <c r="I909" t="s">
        <v>22</v>
      </c>
      <c r="J909" t="s">
        <v>86</v>
      </c>
      <c r="K909" t="s">
        <v>87</v>
      </c>
      <c r="L909">
        <v>1</v>
      </c>
      <c r="M909">
        <v>14347</v>
      </c>
      <c r="N909" t="s">
        <v>122</v>
      </c>
      <c r="O909">
        <v>1098</v>
      </c>
      <c r="P909" t="s">
        <v>26</v>
      </c>
    </row>
    <row r="910" spans="1:16" x14ac:dyDescent="0.35">
      <c r="A910" s="3">
        <v>1210</v>
      </c>
      <c r="B910" t="s">
        <v>870</v>
      </c>
      <c r="C910" t="s">
        <v>52</v>
      </c>
      <c r="D910" t="s">
        <v>871</v>
      </c>
      <c r="E910" t="s">
        <v>872</v>
      </c>
      <c r="F910" t="s">
        <v>872</v>
      </c>
      <c r="G910" t="s">
        <v>873</v>
      </c>
      <c r="H910" t="s">
        <v>21</v>
      </c>
      <c r="I910" t="s">
        <v>22</v>
      </c>
      <c r="J910" t="s">
        <v>36</v>
      </c>
      <c r="K910" t="s">
        <v>32</v>
      </c>
      <c r="L910">
        <v>3</v>
      </c>
      <c r="M910">
        <v>14910</v>
      </c>
      <c r="N910" t="s">
        <v>895</v>
      </c>
      <c r="O910">
        <v>2619</v>
      </c>
      <c r="P910" t="s">
        <v>26</v>
      </c>
    </row>
    <row r="911" spans="1:16" x14ac:dyDescent="0.35">
      <c r="A911" s="3">
        <v>1205</v>
      </c>
      <c r="B911" t="s">
        <v>870</v>
      </c>
      <c r="C911" t="s">
        <v>52</v>
      </c>
      <c r="D911" t="s">
        <v>871</v>
      </c>
      <c r="E911" t="s">
        <v>872</v>
      </c>
      <c r="F911" t="s">
        <v>872</v>
      </c>
      <c r="G911" t="s">
        <v>873</v>
      </c>
      <c r="H911" t="s">
        <v>21</v>
      </c>
      <c r="I911" t="s">
        <v>22</v>
      </c>
      <c r="J911" t="s">
        <v>28</v>
      </c>
      <c r="K911" t="s">
        <v>24</v>
      </c>
      <c r="L911">
        <v>2</v>
      </c>
      <c r="M911">
        <v>15551</v>
      </c>
      <c r="N911" t="s">
        <v>890</v>
      </c>
      <c r="O911">
        <v>2579</v>
      </c>
      <c r="P911" t="s">
        <v>26</v>
      </c>
    </row>
    <row r="912" spans="1:16" x14ac:dyDescent="0.35">
      <c r="A912" s="3">
        <v>1225</v>
      </c>
      <c r="B912" t="s">
        <v>900</v>
      </c>
      <c r="C912" t="s">
        <v>52</v>
      </c>
      <c r="D912" t="s">
        <v>901</v>
      </c>
      <c r="E912" t="s">
        <v>902</v>
      </c>
      <c r="F912" t="s">
        <v>902</v>
      </c>
      <c r="G912" t="s">
        <v>903</v>
      </c>
      <c r="H912" t="s">
        <v>21</v>
      </c>
      <c r="I912" t="s">
        <v>22</v>
      </c>
      <c r="J912" t="s">
        <v>68</v>
      </c>
      <c r="K912" t="s">
        <v>69</v>
      </c>
      <c r="L912">
        <v>1</v>
      </c>
      <c r="M912">
        <v>15776</v>
      </c>
      <c r="N912" t="s">
        <v>908</v>
      </c>
      <c r="O912">
        <v>1349</v>
      </c>
      <c r="P912" t="s">
        <v>26</v>
      </c>
    </row>
    <row r="913" spans="1:16" x14ac:dyDescent="0.35">
      <c r="A913" s="3">
        <v>60</v>
      </c>
      <c r="B913" t="s">
        <v>95</v>
      </c>
      <c r="C913" t="s">
        <v>52</v>
      </c>
      <c r="D913" t="s">
        <v>109</v>
      </c>
      <c r="E913" t="s">
        <v>98</v>
      </c>
      <c r="F913" t="s">
        <v>98</v>
      </c>
      <c r="G913" t="s">
        <v>99</v>
      </c>
      <c r="H913" t="s">
        <v>21</v>
      </c>
      <c r="I913" t="s">
        <v>22</v>
      </c>
      <c r="J913" t="s">
        <v>80</v>
      </c>
      <c r="K913" t="s">
        <v>78</v>
      </c>
      <c r="L913">
        <v>2</v>
      </c>
      <c r="M913">
        <v>15787</v>
      </c>
      <c r="N913" t="s">
        <v>119</v>
      </c>
      <c r="O913">
        <v>1405</v>
      </c>
      <c r="P913" t="s">
        <v>26</v>
      </c>
    </row>
    <row r="914" spans="1:16" x14ac:dyDescent="0.35">
      <c r="A914" s="3">
        <v>1189</v>
      </c>
      <c r="B914" t="s">
        <v>870</v>
      </c>
      <c r="C914" t="s">
        <v>52</v>
      </c>
      <c r="D914" t="s">
        <v>871</v>
      </c>
      <c r="E914" t="s">
        <v>872</v>
      </c>
      <c r="F914" t="s">
        <v>872</v>
      </c>
      <c r="G914" t="s">
        <v>873</v>
      </c>
      <c r="H914" t="s">
        <v>21</v>
      </c>
      <c r="I914" t="s">
        <v>22</v>
      </c>
      <c r="J914" t="s">
        <v>62</v>
      </c>
      <c r="K914" t="s">
        <v>60</v>
      </c>
      <c r="L914">
        <v>2</v>
      </c>
      <c r="M914">
        <v>16398</v>
      </c>
      <c r="N914" t="s">
        <v>875</v>
      </c>
      <c r="O914">
        <v>1184</v>
      </c>
      <c r="P914" t="s">
        <v>26</v>
      </c>
    </row>
    <row r="915" spans="1:16" x14ac:dyDescent="0.35">
      <c r="A915" s="3">
        <v>1211</v>
      </c>
      <c r="B915" t="s">
        <v>870</v>
      </c>
      <c r="C915" t="s">
        <v>52</v>
      </c>
      <c r="D915" t="s">
        <v>871</v>
      </c>
      <c r="E915" t="s">
        <v>872</v>
      </c>
      <c r="F915" t="s">
        <v>872</v>
      </c>
      <c r="G915" t="s">
        <v>873</v>
      </c>
      <c r="H915" t="s">
        <v>21</v>
      </c>
      <c r="I915" t="s">
        <v>22</v>
      </c>
      <c r="J915" t="s">
        <v>38</v>
      </c>
      <c r="K915" t="s">
        <v>32</v>
      </c>
      <c r="L915">
        <v>4</v>
      </c>
      <c r="M915">
        <v>16424</v>
      </c>
      <c r="N915" t="s">
        <v>896</v>
      </c>
      <c r="O915">
        <v>2842</v>
      </c>
      <c r="P915" t="s">
        <v>26</v>
      </c>
    </row>
    <row r="916" spans="1:16" x14ac:dyDescent="0.35">
      <c r="A916" s="3">
        <v>1207</v>
      </c>
      <c r="B916" t="s">
        <v>870</v>
      </c>
      <c r="C916" t="s">
        <v>52</v>
      </c>
      <c r="D916" t="s">
        <v>871</v>
      </c>
      <c r="E916" t="s">
        <v>872</v>
      </c>
      <c r="F916" t="s">
        <v>872</v>
      </c>
      <c r="G916" t="s">
        <v>873</v>
      </c>
      <c r="H916" t="s">
        <v>21</v>
      </c>
      <c r="I916" t="s">
        <v>22</v>
      </c>
      <c r="J916" t="s">
        <v>30</v>
      </c>
      <c r="K916" t="s">
        <v>24</v>
      </c>
      <c r="L916">
        <v>4</v>
      </c>
      <c r="M916">
        <v>16551</v>
      </c>
      <c r="N916" t="s">
        <v>892</v>
      </c>
      <c r="O916">
        <v>2753</v>
      </c>
      <c r="P916" t="s">
        <v>26</v>
      </c>
    </row>
    <row r="917" spans="1:16" x14ac:dyDescent="0.35">
      <c r="A917" s="3">
        <v>1184</v>
      </c>
      <c r="B917" t="s">
        <v>870</v>
      </c>
      <c r="C917" t="s">
        <v>52</v>
      </c>
      <c r="D917" t="s">
        <v>871</v>
      </c>
      <c r="E917" t="s">
        <v>872</v>
      </c>
      <c r="F917" t="s">
        <v>872</v>
      </c>
      <c r="G917" t="s">
        <v>873</v>
      </c>
      <c r="H917" t="s">
        <v>21</v>
      </c>
      <c r="I917" t="s">
        <v>22</v>
      </c>
      <c r="J917" t="s">
        <v>54</v>
      </c>
      <c r="K917" t="s">
        <v>55</v>
      </c>
      <c r="L917">
        <v>1</v>
      </c>
      <c r="M917">
        <v>16645</v>
      </c>
      <c r="N917" t="s">
        <v>25</v>
      </c>
      <c r="O917">
        <v>1138</v>
      </c>
      <c r="P917" t="s">
        <v>26</v>
      </c>
    </row>
    <row r="918" spans="1:16" x14ac:dyDescent="0.35">
      <c r="A918" s="3">
        <v>1212</v>
      </c>
      <c r="B918" t="s">
        <v>870</v>
      </c>
      <c r="C918" t="s">
        <v>52</v>
      </c>
      <c r="D918" t="s">
        <v>871</v>
      </c>
      <c r="E918" t="s">
        <v>872</v>
      </c>
      <c r="F918" t="s">
        <v>872</v>
      </c>
      <c r="G918" t="s">
        <v>873</v>
      </c>
      <c r="H918" t="s">
        <v>21</v>
      </c>
      <c r="I918" t="s">
        <v>22</v>
      </c>
      <c r="J918" t="s">
        <v>40</v>
      </c>
      <c r="K918" t="s">
        <v>41</v>
      </c>
      <c r="L918">
        <v>1</v>
      </c>
      <c r="M918">
        <v>16812</v>
      </c>
      <c r="N918" t="s">
        <v>876</v>
      </c>
      <c r="O918">
        <v>2627</v>
      </c>
      <c r="P918" t="s">
        <v>26</v>
      </c>
    </row>
    <row r="919" spans="1:16" x14ac:dyDescent="0.35">
      <c r="A919" s="3">
        <v>1185</v>
      </c>
      <c r="B919" t="s">
        <v>870</v>
      </c>
      <c r="C919" t="s">
        <v>52</v>
      </c>
      <c r="D919" t="s">
        <v>871</v>
      </c>
      <c r="E919" t="s">
        <v>872</v>
      </c>
      <c r="F919" t="s">
        <v>872</v>
      </c>
      <c r="G919" t="s">
        <v>873</v>
      </c>
      <c r="H919" t="s">
        <v>21</v>
      </c>
      <c r="I919" t="s">
        <v>22</v>
      </c>
      <c r="J919" t="s">
        <v>56</v>
      </c>
      <c r="K919" t="s">
        <v>55</v>
      </c>
      <c r="L919">
        <v>2</v>
      </c>
      <c r="M919">
        <v>16861</v>
      </c>
      <c r="N919" t="s">
        <v>25</v>
      </c>
      <c r="O919">
        <v>1153</v>
      </c>
      <c r="P919" t="s">
        <v>26</v>
      </c>
    </row>
    <row r="920" spans="1:16" x14ac:dyDescent="0.35">
      <c r="A920" s="3">
        <v>1208</v>
      </c>
      <c r="B920" t="s">
        <v>870</v>
      </c>
      <c r="C920" t="s">
        <v>52</v>
      </c>
      <c r="D920" t="s">
        <v>871</v>
      </c>
      <c r="E920" t="s">
        <v>872</v>
      </c>
      <c r="F920" t="s">
        <v>872</v>
      </c>
      <c r="G920" t="s">
        <v>873</v>
      </c>
      <c r="H920" t="s">
        <v>21</v>
      </c>
      <c r="I920" t="s">
        <v>22</v>
      </c>
      <c r="J920" t="s">
        <v>31</v>
      </c>
      <c r="K920" t="s">
        <v>32</v>
      </c>
      <c r="L920">
        <v>1</v>
      </c>
      <c r="M920">
        <v>17276</v>
      </c>
      <c r="N920" t="s">
        <v>893</v>
      </c>
      <c r="O920">
        <v>3035</v>
      </c>
      <c r="P920" t="s">
        <v>26</v>
      </c>
    </row>
    <row r="921" spans="1:16" x14ac:dyDescent="0.35">
      <c r="A921" s="3">
        <v>1193</v>
      </c>
      <c r="B921" t="s">
        <v>870</v>
      </c>
      <c r="C921" t="s">
        <v>52</v>
      </c>
      <c r="D921" t="s">
        <v>871</v>
      </c>
      <c r="E921" t="s">
        <v>872</v>
      </c>
      <c r="F921" t="s">
        <v>872</v>
      </c>
      <c r="G921" t="s">
        <v>873</v>
      </c>
      <c r="H921" t="s">
        <v>21</v>
      </c>
      <c r="I921" t="s">
        <v>22</v>
      </c>
      <c r="J921" t="s">
        <v>71</v>
      </c>
      <c r="K921" t="s">
        <v>69</v>
      </c>
      <c r="L921">
        <v>2</v>
      </c>
      <c r="M921">
        <v>17435</v>
      </c>
      <c r="N921" t="s">
        <v>878</v>
      </c>
      <c r="O921">
        <v>1341</v>
      </c>
      <c r="P921" t="s">
        <v>26</v>
      </c>
    </row>
    <row r="922" spans="1:16" x14ac:dyDescent="0.35">
      <c r="A922" s="3">
        <v>1191</v>
      </c>
      <c r="B922" t="s">
        <v>870</v>
      </c>
      <c r="C922" t="s">
        <v>52</v>
      </c>
      <c r="D922" t="s">
        <v>871</v>
      </c>
      <c r="E922" t="s">
        <v>872</v>
      </c>
      <c r="F922" t="s">
        <v>872</v>
      </c>
      <c r="G922" t="s">
        <v>873</v>
      </c>
      <c r="H922" t="s">
        <v>21</v>
      </c>
      <c r="I922" t="s">
        <v>22</v>
      </c>
      <c r="J922" t="s">
        <v>66</v>
      </c>
      <c r="K922" t="s">
        <v>60</v>
      </c>
      <c r="L922">
        <v>4</v>
      </c>
      <c r="M922">
        <v>17585</v>
      </c>
      <c r="N922" t="s">
        <v>877</v>
      </c>
      <c r="O922">
        <v>1220</v>
      </c>
      <c r="P922" t="s">
        <v>26</v>
      </c>
    </row>
    <row r="923" spans="1:16" x14ac:dyDescent="0.35">
      <c r="A923" s="3">
        <v>1221</v>
      </c>
      <c r="B923" t="s">
        <v>900</v>
      </c>
      <c r="C923" t="s">
        <v>52</v>
      </c>
      <c r="D923" t="s">
        <v>901</v>
      </c>
      <c r="E923" t="s">
        <v>902</v>
      </c>
      <c r="F923" t="s">
        <v>902</v>
      </c>
      <c r="G923" t="s">
        <v>903</v>
      </c>
      <c r="H923" t="s">
        <v>21</v>
      </c>
      <c r="I923" t="s">
        <v>22</v>
      </c>
      <c r="J923" t="s">
        <v>59</v>
      </c>
      <c r="K923" t="s">
        <v>60</v>
      </c>
      <c r="L923">
        <v>1</v>
      </c>
      <c r="M923">
        <v>17952</v>
      </c>
      <c r="N923" t="s">
        <v>904</v>
      </c>
      <c r="O923">
        <v>1325</v>
      </c>
      <c r="P923" t="s">
        <v>26</v>
      </c>
    </row>
    <row r="924" spans="1:16" x14ac:dyDescent="0.35">
      <c r="A924" s="3">
        <v>1204</v>
      </c>
      <c r="B924" t="s">
        <v>870</v>
      </c>
      <c r="C924" t="s">
        <v>52</v>
      </c>
      <c r="D924" t="s">
        <v>871</v>
      </c>
      <c r="E924" t="s">
        <v>872</v>
      </c>
      <c r="F924" t="s">
        <v>872</v>
      </c>
      <c r="G924" t="s">
        <v>873</v>
      </c>
      <c r="H924" t="s">
        <v>21</v>
      </c>
      <c r="I924" t="s">
        <v>22</v>
      </c>
      <c r="J924" t="s">
        <v>23</v>
      </c>
      <c r="K924" t="s">
        <v>24</v>
      </c>
      <c r="L924">
        <v>1</v>
      </c>
      <c r="M924">
        <v>18189</v>
      </c>
      <c r="N924" t="s">
        <v>889</v>
      </c>
      <c r="O924">
        <v>3086</v>
      </c>
      <c r="P924" t="s">
        <v>26</v>
      </c>
    </row>
    <row r="925" spans="1:16" x14ac:dyDescent="0.35">
      <c r="A925" s="3">
        <v>58</v>
      </c>
      <c r="B925" t="s">
        <v>95</v>
      </c>
      <c r="C925" t="s">
        <v>52</v>
      </c>
      <c r="D925" t="s">
        <v>109</v>
      </c>
      <c r="E925" t="s">
        <v>98</v>
      </c>
      <c r="F925" t="s">
        <v>98</v>
      </c>
      <c r="G925" t="s">
        <v>99</v>
      </c>
      <c r="H925" t="s">
        <v>21</v>
      </c>
      <c r="I925" t="s">
        <v>22</v>
      </c>
      <c r="J925" t="s">
        <v>75</v>
      </c>
      <c r="K925" t="s">
        <v>69</v>
      </c>
      <c r="L925">
        <v>4</v>
      </c>
      <c r="M925">
        <v>18928</v>
      </c>
      <c r="N925" t="s">
        <v>117</v>
      </c>
      <c r="O925">
        <v>1574</v>
      </c>
      <c r="P925" t="s">
        <v>26</v>
      </c>
    </row>
    <row r="926" spans="1:16" x14ac:dyDescent="0.35">
      <c r="A926" s="3">
        <v>1187</v>
      </c>
      <c r="B926" t="s">
        <v>870</v>
      </c>
      <c r="C926" t="s">
        <v>52</v>
      </c>
      <c r="D926" t="s">
        <v>871</v>
      </c>
      <c r="E926" t="s">
        <v>872</v>
      </c>
      <c r="F926" t="s">
        <v>872</v>
      </c>
      <c r="G926" t="s">
        <v>873</v>
      </c>
      <c r="H926" t="s">
        <v>21</v>
      </c>
      <c r="I926" t="s">
        <v>22</v>
      </c>
      <c r="J926" t="s">
        <v>58</v>
      </c>
      <c r="K926" t="s">
        <v>55</v>
      </c>
      <c r="L926">
        <v>4</v>
      </c>
      <c r="M926">
        <v>18992</v>
      </c>
      <c r="N926" t="s">
        <v>25</v>
      </c>
      <c r="O926">
        <v>1300</v>
      </c>
      <c r="P926" t="s">
        <v>26</v>
      </c>
    </row>
    <row r="927" spans="1:16" x14ac:dyDescent="0.35">
      <c r="A927" s="3">
        <v>1190</v>
      </c>
      <c r="B927" t="s">
        <v>870</v>
      </c>
      <c r="C927" t="s">
        <v>52</v>
      </c>
      <c r="D927" t="s">
        <v>871</v>
      </c>
      <c r="E927" t="s">
        <v>872</v>
      </c>
      <c r="F927" t="s">
        <v>872</v>
      </c>
      <c r="G927" t="s">
        <v>873</v>
      </c>
      <c r="H927" t="s">
        <v>21</v>
      </c>
      <c r="I927" t="s">
        <v>22</v>
      </c>
      <c r="J927" t="s">
        <v>64</v>
      </c>
      <c r="K927" t="s">
        <v>60</v>
      </c>
      <c r="L927">
        <v>3</v>
      </c>
      <c r="M927">
        <v>19051</v>
      </c>
      <c r="N927" t="s">
        <v>876</v>
      </c>
      <c r="O927">
        <v>1343</v>
      </c>
      <c r="P927" t="s">
        <v>26</v>
      </c>
    </row>
    <row r="928" spans="1:16" x14ac:dyDescent="0.35">
      <c r="A928" s="3">
        <v>1216</v>
      </c>
      <c r="B928" t="s">
        <v>870</v>
      </c>
      <c r="C928" t="s">
        <v>52</v>
      </c>
      <c r="D928" t="s">
        <v>871</v>
      </c>
      <c r="E928" t="s">
        <v>872</v>
      </c>
      <c r="F928" t="s">
        <v>872</v>
      </c>
      <c r="G928" t="s">
        <v>873</v>
      </c>
      <c r="H928" t="s">
        <v>21</v>
      </c>
      <c r="I928" t="s">
        <v>22</v>
      </c>
      <c r="J928" t="s">
        <v>49</v>
      </c>
      <c r="K928" t="s">
        <v>50</v>
      </c>
      <c r="L928">
        <v>1</v>
      </c>
      <c r="M928">
        <v>19219</v>
      </c>
      <c r="N928" t="s">
        <v>899</v>
      </c>
      <c r="O928">
        <v>1909</v>
      </c>
      <c r="P928" t="s">
        <v>26</v>
      </c>
    </row>
    <row r="929" spans="1:16" x14ac:dyDescent="0.35">
      <c r="A929" s="3">
        <v>1215</v>
      </c>
      <c r="B929" t="s">
        <v>870</v>
      </c>
      <c r="C929" t="s">
        <v>52</v>
      </c>
      <c r="D929" t="s">
        <v>871</v>
      </c>
      <c r="E929" t="s">
        <v>872</v>
      </c>
      <c r="F929" t="s">
        <v>872</v>
      </c>
      <c r="G929" t="s">
        <v>873</v>
      </c>
      <c r="H929" t="s">
        <v>21</v>
      </c>
      <c r="I929" t="s">
        <v>22</v>
      </c>
      <c r="J929" t="s">
        <v>47</v>
      </c>
      <c r="K929" t="s">
        <v>41</v>
      </c>
      <c r="L929">
        <v>4</v>
      </c>
      <c r="M929">
        <v>19228</v>
      </c>
      <c r="N929" t="s">
        <v>616</v>
      </c>
      <c r="O929">
        <v>2030</v>
      </c>
      <c r="P929" t="s">
        <v>26</v>
      </c>
    </row>
    <row r="930" spans="1:16" x14ac:dyDescent="0.35">
      <c r="A930" s="3">
        <v>1186</v>
      </c>
      <c r="B930" t="s">
        <v>870</v>
      </c>
      <c r="C930" t="s">
        <v>52</v>
      </c>
      <c r="D930" t="s">
        <v>871</v>
      </c>
      <c r="E930" t="s">
        <v>872</v>
      </c>
      <c r="F930" t="s">
        <v>872</v>
      </c>
      <c r="G930" t="s">
        <v>873</v>
      </c>
      <c r="H930" t="s">
        <v>21</v>
      </c>
      <c r="I930" t="s">
        <v>22</v>
      </c>
      <c r="J930" t="s">
        <v>57</v>
      </c>
      <c r="K930" t="s">
        <v>55</v>
      </c>
      <c r="L930">
        <v>3</v>
      </c>
      <c r="M930">
        <v>19578</v>
      </c>
      <c r="N930" t="s">
        <v>25</v>
      </c>
      <c r="O930">
        <v>1342</v>
      </c>
      <c r="P930" t="s">
        <v>26</v>
      </c>
    </row>
    <row r="931" spans="1:16" x14ac:dyDescent="0.35">
      <c r="A931" s="3">
        <v>1192</v>
      </c>
      <c r="B931" t="s">
        <v>870</v>
      </c>
      <c r="C931" t="s">
        <v>52</v>
      </c>
      <c r="D931" t="s">
        <v>871</v>
      </c>
      <c r="E931" t="s">
        <v>872</v>
      </c>
      <c r="F931" t="s">
        <v>872</v>
      </c>
      <c r="G931" t="s">
        <v>873</v>
      </c>
      <c r="H931" t="s">
        <v>21</v>
      </c>
      <c r="I931" t="s">
        <v>22</v>
      </c>
      <c r="J931" t="s">
        <v>68</v>
      </c>
      <c r="K931" t="s">
        <v>69</v>
      </c>
      <c r="L931">
        <v>1</v>
      </c>
      <c r="M931">
        <v>19784</v>
      </c>
      <c r="N931" t="s">
        <v>612</v>
      </c>
      <c r="O931">
        <v>1510</v>
      </c>
      <c r="P931" t="s">
        <v>26</v>
      </c>
    </row>
    <row r="932" spans="1:16" x14ac:dyDescent="0.35">
      <c r="A932" s="3">
        <v>59</v>
      </c>
      <c r="B932" t="s">
        <v>95</v>
      </c>
      <c r="C932" t="s">
        <v>52</v>
      </c>
      <c r="D932" t="s">
        <v>109</v>
      </c>
      <c r="E932" t="s">
        <v>98</v>
      </c>
      <c r="F932" t="s">
        <v>98</v>
      </c>
      <c r="G932" t="s">
        <v>99</v>
      </c>
      <c r="H932" t="s">
        <v>21</v>
      </c>
      <c r="I932" t="s">
        <v>22</v>
      </c>
      <c r="J932" t="s">
        <v>77</v>
      </c>
      <c r="K932" t="s">
        <v>78</v>
      </c>
      <c r="L932">
        <v>1</v>
      </c>
      <c r="M932">
        <v>19823</v>
      </c>
      <c r="N932" t="s">
        <v>118</v>
      </c>
      <c r="O932">
        <v>1713</v>
      </c>
      <c r="P932" t="s">
        <v>26</v>
      </c>
    </row>
    <row r="933" spans="1:16" x14ac:dyDescent="0.35">
      <c r="A933" s="3">
        <v>61</v>
      </c>
      <c r="B933" t="s">
        <v>95</v>
      </c>
      <c r="C933" t="s">
        <v>52</v>
      </c>
      <c r="D933" t="s">
        <v>109</v>
      </c>
      <c r="E933" t="s">
        <v>98</v>
      </c>
      <c r="F933" t="s">
        <v>98</v>
      </c>
      <c r="G933" t="s">
        <v>99</v>
      </c>
      <c r="H933" t="s">
        <v>21</v>
      </c>
      <c r="I933" t="s">
        <v>22</v>
      </c>
      <c r="J933" t="s">
        <v>82</v>
      </c>
      <c r="K933" t="s">
        <v>78</v>
      </c>
      <c r="L933">
        <v>3</v>
      </c>
      <c r="M933">
        <v>20180</v>
      </c>
      <c r="N933" t="s">
        <v>120</v>
      </c>
      <c r="O933">
        <v>1796</v>
      </c>
      <c r="P933" t="s">
        <v>26</v>
      </c>
    </row>
    <row r="934" spans="1:16" x14ac:dyDescent="0.35">
      <c r="A934" s="3">
        <v>1188</v>
      </c>
      <c r="B934" t="s">
        <v>870</v>
      </c>
      <c r="C934" t="s">
        <v>52</v>
      </c>
      <c r="D934" t="s">
        <v>871</v>
      </c>
      <c r="E934" t="s">
        <v>872</v>
      </c>
      <c r="F934" t="s">
        <v>872</v>
      </c>
      <c r="G934" t="s">
        <v>873</v>
      </c>
      <c r="H934" t="s">
        <v>21</v>
      </c>
      <c r="I934" t="s">
        <v>22</v>
      </c>
      <c r="J934" t="s">
        <v>59</v>
      </c>
      <c r="K934" t="s">
        <v>60</v>
      </c>
      <c r="L934">
        <v>1</v>
      </c>
      <c r="M934">
        <v>20266</v>
      </c>
      <c r="N934" t="s">
        <v>874</v>
      </c>
      <c r="O934">
        <v>1634</v>
      </c>
      <c r="P934" t="s">
        <v>26</v>
      </c>
    </row>
    <row r="935" spans="1:16" x14ac:dyDescent="0.35">
      <c r="A935" s="3">
        <v>1206</v>
      </c>
      <c r="B935" t="s">
        <v>870</v>
      </c>
      <c r="C935" t="s">
        <v>52</v>
      </c>
      <c r="D935" t="s">
        <v>871</v>
      </c>
      <c r="E935" t="s">
        <v>872</v>
      </c>
      <c r="F935" t="s">
        <v>872</v>
      </c>
      <c r="G935" t="s">
        <v>873</v>
      </c>
      <c r="H935" t="s">
        <v>21</v>
      </c>
      <c r="I935" t="s">
        <v>22</v>
      </c>
      <c r="J935" t="s">
        <v>29</v>
      </c>
      <c r="K935" t="s">
        <v>24</v>
      </c>
      <c r="L935">
        <v>3</v>
      </c>
      <c r="M935">
        <v>20879</v>
      </c>
      <c r="N935" t="s">
        <v>891</v>
      </c>
      <c r="O935">
        <v>3474</v>
      </c>
      <c r="P935" t="s">
        <v>26</v>
      </c>
    </row>
    <row r="936" spans="1:16" x14ac:dyDescent="0.35">
      <c r="A936" s="3">
        <v>1214</v>
      </c>
      <c r="B936" t="s">
        <v>870</v>
      </c>
      <c r="C936" t="s">
        <v>52</v>
      </c>
      <c r="D936" t="s">
        <v>871</v>
      </c>
      <c r="E936" t="s">
        <v>872</v>
      </c>
      <c r="F936" t="s">
        <v>872</v>
      </c>
      <c r="G936" t="s">
        <v>873</v>
      </c>
      <c r="H936" t="s">
        <v>21</v>
      </c>
      <c r="I936" t="s">
        <v>22</v>
      </c>
      <c r="J936" t="s">
        <v>45</v>
      </c>
      <c r="K936" t="s">
        <v>41</v>
      </c>
      <c r="L936">
        <v>3</v>
      </c>
      <c r="M936">
        <v>21460</v>
      </c>
      <c r="N936" t="s">
        <v>898</v>
      </c>
      <c r="O936">
        <v>2315</v>
      </c>
      <c r="P936" t="s">
        <v>26</v>
      </c>
    </row>
    <row r="937" spans="1:16" x14ac:dyDescent="0.35">
      <c r="A937" s="3">
        <v>1194</v>
      </c>
      <c r="B937" t="s">
        <v>870</v>
      </c>
      <c r="C937" t="s">
        <v>52</v>
      </c>
      <c r="D937" t="s">
        <v>871</v>
      </c>
      <c r="E937" t="s">
        <v>872</v>
      </c>
      <c r="F937" t="s">
        <v>872</v>
      </c>
      <c r="G937" t="s">
        <v>873</v>
      </c>
      <c r="H937" t="s">
        <v>21</v>
      </c>
      <c r="I937" t="s">
        <v>22</v>
      </c>
      <c r="J937" t="s">
        <v>73</v>
      </c>
      <c r="K937" t="s">
        <v>69</v>
      </c>
      <c r="L937">
        <v>3</v>
      </c>
      <c r="M937">
        <v>22076</v>
      </c>
      <c r="N937" t="s">
        <v>879</v>
      </c>
      <c r="O937">
        <v>1735</v>
      </c>
      <c r="P937" t="s">
        <v>26</v>
      </c>
    </row>
    <row r="938" spans="1:16" x14ac:dyDescent="0.35">
      <c r="A938" s="3">
        <v>64</v>
      </c>
      <c r="B938" t="s">
        <v>95</v>
      </c>
      <c r="C938" t="s">
        <v>52</v>
      </c>
      <c r="D938" t="s">
        <v>109</v>
      </c>
      <c r="E938" t="s">
        <v>98</v>
      </c>
      <c r="F938" t="s">
        <v>98</v>
      </c>
      <c r="G938" t="s">
        <v>99</v>
      </c>
      <c r="H938" t="s">
        <v>21</v>
      </c>
      <c r="I938" t="s">
        <v>22</v>
      </c>
      <c r="J938" t="s">
        <v>89</v>
      </c>
      <c r="K938" t="s">
        <v>87</v>
      </c>
      <c r="L938">
        <v>2</v>
      </c>
      <c r="M938">
        <v>22229</v>
      </c>
      <c r="N938" t="s">
        <v>123</v>
      </c>
      <c r="O938">
        <v>1680</v>
      </c>
      <c r="P938" t="s">
        <v>26</v>
      </c>
    </row>
    <row r="939" spans="1:16" x14ac:dyDescent="0.35">
      <c r="A939" s="3">
        <v>1199</v>
      </c>
      <c r="B939" t="s">
        <v>870</v>
      </c>
      <c r="C939" t="s">
        <v>52</v>
      </c>
      <c r="D939" t="s">
        <v>871</v>
      </c>
      <c r="E939" t="s">
        <v>872</v>
      </c>
      <c r="F939" t="s">
        <v>872</v>
      </c>
      <c r="G939" t="s">
        <v>873</v>
      </c>
      <c r="H939" t="s">
        <v>21</v>
      </c>
      <c r="I939" t="s">
        <v>22</v>
      </c>
      <c r="J939" t="s">
        <v>84</v>
      </c>
      <c r="K939" t="s">
        <v>78</v>
      </c>
      <c r="L939">
        <v>4</v>
      </c>
      <c r="M939">
        <v>24076</v>
      </c>
      <c r="N939" t="s">
        <v>884</v>
      </c>
      <c r="O939">
        <v>2065</v>
      </c>
      <c r="P939" t="s">
        <v>26</v>
      </c>
    </row>
    <row r="940" spans="1:16" x14ac:dyDescent="0.35">
      <c r="A940" s="3">
        <v>1203</v>
      </c>
      <c r="B940" t="s">
        <v>870</v>
      </c>
      <c r="C940" t="s">
        <v>52</v>
      </c>
      <c r="D940" t="s">
        <v>871</v>
      </c>
      <c r="E940" t="s">
        <v>872</v>
      </c>
      <c r="F940" t="s">
        <v>872</v>
      </c>
      <c r="G940" t="s">
        <v>873</v>
      </c>
      <c r="H940" t="s">
        <v>21</v>
      </c>
      <c r="I940" t="s">
        <v>22</v>
      </c>
      <c r="J940" t="s">
        <v>93</v>
      </c>
      <c r="K940" t="s">
        <v>87</v>
      </c>
      <c r="L940">
        <v>4</v>
      </c>
      <c r="M940">
        <v>24704</v>
      </c>
      <c r="N940" t="s">
        <v>888</v>
      </c>
      <c r="O940">
        <v>4196</v>
      </c>
      <c r="P940" t="s">
        <v>26</v>
      </c>
    </row>
    <row r="941" spans="1:16" x14ac:dyDescent="0.35">
      <c r="A941" s="3">
        <v>1195</v>
      </c>
      <c r="B941" t="s">
        <v>870</v>
      </c>
      <c r="C941" t="s">
        <v>52</v>
      </c>
      <c r="D941" t="s">
        <v>871</v>
      </c>
      <c r="E941" t="s">
        <v>872</v>
      </c>
      <c r="F941" t="s">
        <v>872</v>
      </c>
      <c r="G941" t="s">
        <v>873</v>
      </c>
      <c r="H941" t="s">
        <v>21</v>
      </c>
      <c r="I941" t="s">
        <v>22</v>
      </c>
      <c r="J941" t="s">
        <v>75</v>
      </c>
      <c r="K941" t="s">
        <v>69</v>
      </c>
      <c r="L941">
        <v>4</v>
      </c>
      <c r="M941">
        <v>25347</v>
      </c>
      <c r="N941" t="s">
        <v>880</v>
      </c>
      <c r="O941">
        <v>2019</v>
      </c>
      <c r="P941" t="s">
        <v>26</v>
      </c>
    </row>
    <row r="942" spans="1:16" x14ac:dyDescent="0.35">
      <c r="A942" s="3">
        <v>1200</v>
      </c>
      <c r="B942" t="s">
        <v>870</v>
      </c>
      <c r="C942" t="s">
        <v>52</v>
      </c>
      <c r="D942" t="s">
        <v>871</v>
      </c>
      <c r="E942" t="s">
        <v>872</v>
      </c>
      <c r="F942" t="s">
        <v>872</v>
      </c>
      <c r="G942" t="s">
        <v>873</v>
      </c>
      <c r="H942" t="s">
        <v>21</v>
      </c>
      <c r="I942" t="s">
        <v>22</v>
      </c>
      <c r="J942" t="s">
        <v>86</v>
      </c>
      <c r="K942" t="s">
        <v>87</v>
      </c>
      <c r="L942">
        <v>1</v>
      </c>
      <c r="M942">
        <v>26218</v>
      </c>
      <c r="N942" t="s">
        <v>885</v>
      </c>
      <c r="O942">
        <v>2767</v>
      </c>
      <c r="P942" t="s">
        <v>26</v>
      </c>
    </row>
    <row r="943" spans="1:16" x14ac:dyDescent="0.35">
      <c r="A943" s="3">
        <v>1197</v>
      </c>
      <c r="B943" t="s">
        <v>870</v>
      </c>
      <c r="C943" t="s">
        <v>52</v>
      </c>
      <c r="D943" t="s">
        <v>871</v>
      </c>
      <c r="E943" t="s">
        <v>872</v>
      </c>
      <c r="F943" t="s">
        <v>872</v>
      </c>
      <c r="G943" t="s">
        <v>873</v>
      </c>
      <c r="H943" t="s">
        <v>21</v>
      </c>
      <c r="I943" t="s">
        <v>22</v>
      </c>
      <c r="J943" t="s">
        <v>80</v>
      </c>
      <c r="K943" t="s">
        <v>78</v>
      </c>
      <c r="L943">
        <v>2</v>
      </c>
      <c r="M943">
        <v>26452</v>
      </c>
      <c r="N943" t="s">
        <v>882</v>
      </c>
      <c r="O943">
        <v>2293</v>
      </c>
      <c r="P943" t="s">
        <v>26</v>
      </c>
    </row>
    <row r="944" spans="1:16" x14ac:dyDescent="0.35">
      <c r="A944" s="3">
        <v>1196</v>
      </c>
      <c r="B944" t="s">
        <v>870</v>
      </c>
      <c r="C944" t="s">
        <v>52</v>
      </c>
      <c r="D944" t="s">
        <v>871</v>
      </c>
      <c r="E944" t="s">
        <v>872</v>
      </c>
      <c r="F944" t="s">
        <v>872</v>
      </c>
      <c r="G944" t="s">
        <v>873</v>
      </c>
      <c r="H944" t="s">
        <v>21</v>
      </c>
      <c r="I944" t="s">
        <v>22</v>
      </c>
      <c r="J944" t="s">
        <v>77</v>
      </c>
      <c r="K944" t="s">
        <v>78</v>
      </c>
      <c r="L944">
        <v>1</v>
      </c>
      <c r="M944">
        <v>26852</v>
      </c>
      <c r="N944" t="s">
        <v>881</v>
      </c>
      <c r="O944">
        <v>2322</v>
      </c>
      <c r="P944" t="s">
        <v>26</v>
      </c>
    </row>
    <row r="945" spans="1:16" x14ac:dyDescent="0.35">
      <c r="A945" s="3">
        <v>1201</v>
      </c>
      <c r="B945" t="s">
        <v>870</v>
      </c>
      <c r="C945" t="s">
        <v>52</v>
      </c>
      <c r="D945" t="s">
        <v>871</v>
      </c>
      <c r="E945" t="s">
        <v>872</v>
      </c>
      <c r="F945" t="s">
        <v>872</v>
      </c>
      <c r="G945" t="s">
        <v>873</v>
      </c>
      <c r="H945" t="s">
        <v>21</v>
      </c>
      <c r="I945" t="s">
        <v>22</v>
      </c>
      <c r="J945" t="s">
        <v>89</v>
      </c>
      <c r="K945" t="s">
        <v>87</v>
      </c>
      <c r="L945">
        <v>2</v>
      </c>
      <c r="M945">
        <v>30274</v>
      </c>
      <c r="N945" t="s">
        <v>886</v>
      </c>
      <c r="O945">
        <v>3662</v>
      </c>
      <c r="P945" t="s">
        <v>26</v>
      </c>
    </row>
    <row r="946" spans="1:16" x14ac:dyDescent="0.35">
      <c r="A946" s="3">
        <v>1198</v>
      </c>
      <c r="B946" t="s">
        <v>870</v>
      </c>
      <c r="C946" t="s">
        <v>52</v>
      </c>
      <c r="D946" t="s">
        <v>871</v>
      </c>
      <c r="E946" t="s">
        <v>872</v>
      </c>
      <c r="F946" t="s">
        <v>872</v>
      </c>
      <c r="G946" t="s">
        <v>873</v>
      </c>
      <c r="H946" t="s">
        <v>21</v>
      </c>
      <c r="I946" t="s">
        <v>22</v>
      </c>
      <c r="J946" t="s">
        <v>82</v>
      </c>
      <c r="K946" t="s">
        <v>78</v>
      </c>
      <c r="L946">
        <v>3</v>
      </c>
      <c r="M946">
        <v>32027</v>
      </c>
      <c r="N946" t="s">
        <v>883</v>
      </c>
      <c r="O946">
        <v>2775</v>
      </c>
      <c r="P946" t="s">
        <v>26</v>
      </c>
    </row>
    <row r="947" spans="1:16" x14ac:dyDescent="0.35">
      <c r="A947" s="3">
        <v>1202</v>
      </c>
      <c r="B947" t="s">
        <v>870</v>
      </c>
      <c r="C947" t="s">
        <v>52</v>
      </c>
      <c r="D947" t="s">
        <v>871</v>
      </c>
      <c r="E947" t="s">
        <v>872</v>
      </c>
      <c r="F947" t="s">
        <v>872</v>
      </c>
      <c r="G947" t="s">
        <v>873</v>
      </c>
      <c r="H947" t="s">
        <v>21</v>
      </c>
      <c r="I947" t="s">
        <v>22</v>
      </c>
      <c r="J947" t="s">
        <v>91</v>
      </c>
      <c r="K947" t="s">
        <v>87</v>
      </c>
      <c r="L947">
        <v>3</v>
      </c>
      <c r="M947">
        <v>32553</v>
      </c>
      <c r="N947" t="s">
        <v>887</v>
      </c>
      <c r="O947">
        <v>5545</v>
      </c>
      <c r="P947" t="s">
        <v>26</v>
      </c>
    </row>
    <row r="948" spans="1:16" x14ac:dyDescent="0.35">
      <c r="A948" s="3">
        <v>80</v>
      </c>
      <c r="B948" t="s">
        <v>140</v>
      </c>
      <c r="C948" t="s">
        <v>52</v>
      </c>
      <c r="D948" t="s">
        <v>141</v>
      </c>
      <c r="E948" t="s">
        <v>142</v>
      </c>
      <c r="F948" t="s">
        <v>142</v>
      </c>
      <c r="G948" t="s">
        <v>143</v>
      </c>
      <c r="H948" t="s">
        <v>21</v>
      </c>
      <c r="I948" t="s">
        <v>22</v>
      </c>
      <c r="J948" t="s">
        <v>89</v>
      </c>
      <c r="K948" t="s">
        <v>87</v>
      </c>
      <c r="L948">
        <v>2</v>
      </c>
      <c r="M948">
        <v>38742</v>
      </c>
      <c r="N948" t="s">
        <v>25</v>
      </c>
      <c r="O948">
        <v>3518</v>
      </c>
      <c r="P948" t="s">
        <v>144</v>
      </c>
    </row>
    <row r="949" spans="1:16" x14ac:dyDescent="0.35">
      <c r="A949" s="3">
        <v>57</v>
      </c>
      <c r="B949" t="s">
        <v>95</v>
      </c>
      <c r="C949" t="s">
        <v>52</v>
      </c>
      <c r="D949" t="s">
        <v>109</v>
      </c>
      <c r="E949" t="s">
        <v>98</v>
      </c>
      <c r="F949" t="s">
        <v>98</v>
      </c>
      <c r="G949" t="s">
        <v>99</v>
      </c>
      <c r="H949" t="s">
        <v>21</v>
      </c>
      <c r="I949" t="s">
        <v>22</v>
      </c>
      <c r="J949" t="s">
        <v>73</v>
      </c>
      <c r="K949" t="s">
        <v>69</v>
      </c>
      <c r="L949">
        <v>3</v>
      </c>
      <c r="M949">
        <v>40775</v>
      </c>
      <c r="N949" t="s">
        <v>116</v>
      </c>
      <c r="O949">
        <v>3592</v>
      </c>
      <c r="P949" t="s">
        <v>26</v>
      </c>
    </row>
    <row r="950" spans="1:16" x14ac:dyDescent="0.35">
      <c r="A950" s="3">
        <v>44</v>
      </c>
      <c r="B950" t="s">
        <v>95</v>
      </c>
      <c r="C950" t="s">
        <v>16</v>
      </c>
      <c r="D950" t="s">
        <v>96</v>
      </c>
      <c r="E950" t="s">
        <v>97</v>
      </c>
      <c r="F950" t="s">
        <v>98</v>
      </c>
      <c r="G950" t="s">
        <v>99</v>
      </c>
      <c r="H950" t="s">
        <v>21</v>
      </c>
      <c r="I950" t="s">
        <v>22</v>
      </c>
      <c r="J950" t="s">
        <v>45</v>
      </c>
      <c r="K950" t="s">
        <v>41</v>
      </c>
      <c r="L950">
        <v>3</v>
      </c>
      <c r="M950">
        <v>41178</v>
      </c>
      <c r="N950" t="s">
        <v>106</v>
      </c>
      <c r="O950">
        <v>2554</v>
      </c>
      <c r="P950" t="s">
        <v>27</v>
      </c>
    </row>
    <row r="951" spans="1:16" x14ac:dyDescent="0.35">
      <c r="A951" s="3">
        <v>39</v>
      </c>
      <c r="B951" t="s">
        <v>95</v>
      </c>
      <c r="C951" t="s">
        <v>16</v>
      </c>
      <c r="D951" t="s">
        <v>96</v>
      </c>
      <c r="E951" t="s">
        <v>97</v>
      </c>
      <c r="F951" t="s">
        <v>98</v>
      </c>
      <c r="G951" t="s">
        <v>99</v>
      </c>
      <c r="H951" t="s">
        <v>21</v>
      </c>
      <c r="I951" t="s">
        <v>22</v>
      </c>
      <c r="J951" t="s">
        <v>34</v>
      </c>
      <c r="K951" t="s">
        <v>32</v>
      </c>
      <c r="L951">
        <v>2</v>
      </c>
      <c r="M951">
        <v>41643</v>
      </c>
      <c r="N951" t="s">
        <v>101</v>
      </c>
      <c r="O951">
        <v>2527</v>
      </c>
      <c r="P951" t="s">
        <v>27</v>
      </c>
    </row>
    <row r="952" spans="1:16" x14ac:dyDescent="0.35">
      <c r="A952" s="3">
        <v>65</v>
      </c>
      <c r="B952" t="s">
        <v>95</v>
      </c>
      <c r="C952" t="s">
        <v>52</v>
      </c>
      <c r="D952" t="s">
        <v>109</v>
      </c>
      <c r="E952" t="s">
        <v>98</v>
      </c>
      <c r="F952" t="s">
        <v>98</v>
      </c>
      <c r="G952" t="s">
        <v>99</v>
      </c>
      <c r="H952" t="s">
        <v>21</v>
      </c>
      <c r="I952" t="s">
        <v>22</v>
      </c>
      <c r="J952" t="s">
        <v>91</v>
      </c>
      <c r="K952" t="s">
        <v>87</v>
      </c>
      <c r="L952">
        <v>3</v>
      </c>
      <c r="M952">
        <v>41944</v>
      </c>
      <c r="N952" t="s">
        <v>124</v>
      </c>
      <c r="O952">
        <v>2957</v>
      </c>
      <c r="P952" t="s">
        <v>26</v>
      </c>
    </row>
    <row r="953" spans="1:16" x14ac:dyDescent="0.35">
      <c r="A953" s="3">
        <v>52</v>
      </c>
      <c r="B953" t="s">
        <v>95</v>
      </c>
      <c r="C953" t="s">
        <v>52</v>
      </c>
      <c r="D953" t="s">
        <v>109</v>
      </c>
      <c r="E953" t="s">
        <v>98</v>
      </c>
      <c r="F953" t="s">
        <v>98</v>
      </c>
      <c r="G953" t="s">
        <v>99</v>
      </c>
      <c r="H953" t="s">
        <v>21</v>
      </c>
      <c r="I953" t="s">
        <v>22</v>
      </c>
      <c r="J953" t="s">
        <v>62</v>
      </c>
      <c r="K953" t="s">
        <v>60</v>
      </c>
      <c r="L953">
        <v>2</v>
      </c>
      <c r="M953">
        <v>42019</v>
      </c>
      <c r="N953" t="s">
        <v>111</v>
      </c>
      <c r="O953">
        <v>2125</v>
      </c>
      <c r="P953" t="s">
        <v>26</v>
      </c>
    </row>
    <row r="954" spans="1:16" x14ac:dyDescent="0.35">
      <c r="A954" s="3">
        <v>43</v>
      </c>
      <c r="B954" t="s">
        <v>95</v>
      </c>
      <c r="C954" t="s">
        <v>16</v>
      </c>
      <c r="D954" t="s">
        <v>96</v>
      </c>
      <c r="E954" t="s">
        <v>97</v>
      </c>
      <c r="F954" t="s">
        <v>98</v>
      </c>
      <c r="G954" t="s">
        <v>99</v>
      </c>
      <c r="H954" t="s">
        <v>21</v>
      </c>
      <c r="I954" t="s">
        <v>22</v>
      </c>
      <c r="J954" t="s">
        <v>43</v>
      </c>
      <c r="K954" t="s">
        <v>41</v>
      </c>
      <c r="L954">
        <v>2</v>
      </c>
      <c r="M954">
        <v>42244</v>
      </c>
      <c r="N954" t="s">
        <v>105</v>
      </c>
      <c r="O954">
        <v>2637</v>
      </c>
      <c r="P954" t="s">
        <v>27</v>
      </c>
    </row>
    <row r="955" spans="1:16" x14ac:dyDescent="0.35">
      <c r="A955" s="3">
        <v>40</v>
      </c>
      <c r="B955" t="s">
        <v>95</v>
      </c>
      <c r="C955" t="s">
        <v>16</v>
      </c>
      <c r="D955" t="s">
        <v>96</v>
      </c>
      <c r="E955" t="s">
        <v>97</v>
      </c>
      <c r="F955" t="s">
        <v>98</v>
      </c>
      <c r="G955" t="s">
        <v>99</v>
      </c>
      <c r="H955" t="s">
        <v>21</v>
      </c>
      <c r="I955" t="s">
        <v>22</v>
      </c>
      <c r="J955" t="s">
        <v>36</v>
      </c>
      <c r="K955" t="s">
        <v>32</v>
      </c>
      <c r="L955">
        <v>3</v>
      </c>
      <c r="M955">
        <v>42889</v>
      </c>
      <c r="N955" t="s">
        <v>102</v>
      </c>
      <c r="O955">
        <v>2620</v>
      </c>
      <c r="P955" t="s">
        <v>27</v>
      </c>
    </row>
    <row r="956" spans="1:16" x14ac:dyDescent="0.35">
      <c r="A956" s="3">
        <v>51</v>
      </c>
      <c r="B956" t="s">
        <v>95</v>
      </c>
      <c r="C956" t="s">
        <v>52</v>
      </c>
      <c r="D956" t="s">
        <v>109</v>
      </c>
      <c r="E956" t="s">
        <v>98</v>
      </c>
      <c r="F956" t="s">
        <v>98</v>
      </c>
      <c r="G956" t="s">
        <v>99</v>
      </c>
      <c r="H956" t="s">
        <v>21</v>
      </c>
      <c r="I956" t="s">
        <v>22</v>
      </c>
      <c r="J956" t="s">
        <v>59</v>
      </c>
      <c r="K956" t="s">
        <v>60</v>
      </c>
      <c r="L956">
        <v>1</v>
      </c>
      <c r="M956">
        <v>42940</v>
      </c>
      <c r="N956" t="s">
        <v>110</v>
      </c>
      <c r="O956">
        <v>2168</v>
      </c>
      <c r="P956" t="s">
        <v>26</v>
      </c>
    </row>
    <row r="957" spans="1:16" x14ac:dyDescent="0.35">
      <c r="A957" s="3">
        <v>55</v>
      </c>
      <c r="B957" t="s">
        <v>95</v>
      </c>
      <c r="C957" t="s">
        <v>52</v>
      </c>
      <c r="D957" t="s">
        <v>109</v>
      </c>
      <c r="E957" t="s">
        <v>98</v>
      </c>
      <c r="F957" t="s">
        <v>98</v>
      </c>
      <c r="G957" t="s">
        <v>99</v>
      </c>
      <c r="H957" t="s">
        <v>21</v>
      </c>
      <c r="I957" t="s">
        <v>22</v>
      </c>
      <c r="J957" t="s">
        <v>68</v>
      </c>
      <c r="K957" t="s">
        <v>69</v>
      </c>
      <c r="L957">
        <v>1</v>
      </c>
      <c r="M957">
        <v>43829</v>
      </c>
      <c r="N957" t="s">
        <v>114</v>
      </c>
      <c r="O957">
        <v>3884</v>
      </c>
      <c r="P957" t="s">
        <v>26</v>
      </c>
    </row>
    <row r="958" spans="1:16" x14ac:dyDescent="0.35">
      <c r="A958" s="3">
        <v>66</v>
      </c>
      <c r="B958" t="s">
        <v>95</v>
      </c>
      <c r="C958" t="s">
        <v>52</v>
      </c>
      <c r="D958" t="s">
        <v>109</v>
      </c>
      <c r="E958" t="s">
        <v>98</v>
      </c>
      <c r="F958" t="s">
        <v>98</v>
      </c>
      <c r="G958" t="s">
        <v>99</v>
      </c>
      <c r="H958" t="s">
        <v>21</v>
      </c>
      <c r="I958" t="s">
        <v>22</v>
      </c>
      <c r="J958" t="s">
        <v>93</v>
      </c>
      <c r="K958" t="s">
        <v>87</v>
      </c>
      <c r="L958">
        <v>4</v>
      </c>
      <c r="M958">
        <v>43981</v>
      </c>
      <c r="N958" t="s">
        <v>125</v>
      </c>
      <c r="O958">
        <v>2980</v>
      </c>
      <c r="P958" t="s">
        <v>26</v>
      </c>
    </row>
    <row r="959" spans="1:16" x14ac:dyDescent="0.35">
      <c r="A959" s="3">
        <v>54</v>
      </c>
      <c r="B959" t="s">
        <v>95</v>
      </c>
      <c r="C959" t="s">
        <v>52</v>
      </c>
      <c r="D959" t="s">
        <v>109</v>
      </c>
      <c r="E959" t="s">
        <v>98</v>
      </c>
      <c r="F959" t="s">
        <v>98</v>
      </c>
      <c r="G959" t="s">
        <v>99</v>
      </c>
      <c r="H959" t="s">
        <v>21</v>
      </c>
      <c r="I959" t="s">
        <v>22</v>
      </c>
      <c r="J959" t="s">
        <v>66</v>
      </c>
      <c r="K959" t="s">
        <v>60</v>
      </c>
      <c r="L959">
        <v>4</v>
      </c>
      <c r="M959">
        <v>44350</v>
      </c>
      <c r="N959" t="s">
        <v>113</v>
      </c>
      <c r="O959">
        <v>2193</v>
      </c>
      <c r="P959" t="s">
        <v>26</v>
      </c>
    </row>
    <row r="960" spans="1:16" x14ac:dyDescent="0.35">
      <c r="A960" s="3">
        <v>56</v>
      </c>
      <c r="B960" t="s">
        <v>95</v>
      </c>
      <c r="C960" t="s">
        <v>52</v>
      </c>
      <c r="D960" t="s">
        <v>109</v>
      </c>
      <c r="E960" t="s">
        <v>98</v>
      </c>
      <c r="F960" t="s">
        <v>98</v>
      </c>
      <c r="G960" t="s">
        <v>99</v>
      </c>
      <c r="H960" t="s">
        <v>21</v>
      </c>
      <c r="I960" t="s">
        <v>22</v>
      </c>
      <c r="J960" t="s">
        <v>71</v>
      </c>
      <c r="K960" t="s">
        <v>69</v>
      </c>
      <c r="L960">
        <v>2</v>
      </c>
      <c r="M960">
        <v>45056</v>
      </c>
      <c r="N960" t="s">
        <v>115</v>
      </c>
      <c r="O960">
        <v>3990</v>
      </c>
      <c r="P960" t="s">
        <v>26</v>
      </c>
    </row>
    <row r="961" spans="1:16" x14ac:dyDescent="0.35">
      <c r="A961" s="3">
        <v>42</v>
      </c>
      <c r="B961" t="s">
        <v>95</v>
      </c>
      <c r="C961" t="s">
        <v>16</v>
      </c>
      <c r="D961" t="s">
        <v>96</v>
      </c>
      <c r="E961" t="s">
        <v>97</v>
      </c>
      <c r="F961" t="s">
        <v>98</v>
      </c>
      <c r="G961" t="s">
        <v>99</v>
      </c>
      <c r="H961" t="s">
        <v>21</v>
      </c>
      <c r="I961" t="s">
        <v>22</v>
      </c>
      <c r="J961" t="s">
        <v>40</v>
      </c>
      <c r="K961" t="s">
        <v>41</v>
      </c>
      <c r="L961">
        <v>1</v>
      </c>
      <c r="M961">
        <v>45443</v>
      </c>
      <c r="N961" t="s">
        <v>104</v>
      </c>
      <c r="O961">
        <v>2816</v>
      </c>
      <c r="P961" t="s">
        <v>27</v>
      </c>
    </row>
    <row r="962" spans="1:16" x14ac:dyDescent="0.35">
      <c r="A962" s="3">
        <v>50</v>
      </c>
      <c r="B962" t="s">
        <v>95</v>
      </c>
      <c r="C962" t="s">
        <v>52</v>
      </c>
      <c r="D962" t="s">
        <v>109</v>
      </c>
      <c r="E962" t="s">
        <v>98</v>
      </c>
      <c r="F962" t="s">
        <v>98</v>
      </c>
      <c r="G962" t="s">
        <v>99</v>
      </c>
      <c r="H962" t="s">
        <v>21</v>
      </c>
      <c r="I962" t="s">
        <v>22</v>
      </c>
      <c r="J962" t="s">
        <v>58</v>
      </c>
      <c r="K962" t="s">
        <v>55</v>
      </c>
      <c r="L962">
        <v>4</v>
      </c>
      <c r="M962">
        <v>45987</v>
      </c>
      <c r="N962" t="s">
        <v>25</v>
      </c>
      <c r="O962">
        <v>2114</v>
      </c>
      <c r="P962" t="s">
        <v>26</v>
      </c>
    </row>
    <row r="963" spans="1:16" x14ac:dyDescent="0.35">
      <c r="A963" s="3">
        <v>41</v>
      </c>
      <c r="B963" t="s">
        <v>95</v>
      </c>
      <c r="C963" t="s">
        <v>16</v>
      </c>
      <c r="D963" t="s">
        <v>96</v>
      </c>
      <c r="E963" t="s">
        <v>97</v>
      </c>
      <c r="F963" t="s">
        <v>98</v>
      </c>
      <c r="G963" t="s">
        <v>99</v>
      </c>
      <c r="H963" t="s">
        <v>21</v>
      </c>
      <c r="I963" t="s">
        <v>22</v>
      </c>
      <c r="J963" t="s">
        <v>38</v>
      </c>
      <c r="K963" t="s">
        <v>32</v>
      </c>
      <c r="L963">
        <v>4</v>
      </c>
      <c r="M963">
        <v>46768</v>
      </c>
      <c r="N963" t="s">
        <v>103</v>
      </c>
      <c r="O963">
        <v>2778</v>
      </c>
      <c r="P963" t="s">
        <v>27</v>
      </c>
    </row>
    <row r="964" spans="1:16" x14ac:dyDescent="0.35">
      <c r="A964" s="3">
        <v>45</v>
      </c>
      <c r="B964" t="s">
        <v>95</v>
      </c>
      <c r="C964" t="s">
        <v>16</v>
      </c>
      <c r="D964" t="s">
        <v>96</v>
      </c>
      <c r="E964" t="s">
        <v>97</v>
      </c>
      <c r="F964" t="s">
        <v>98</v>
      </c>
      <c r="G964" t="s">
        <v>99</v>
      </c>
      <c r="H964" t="s">
        <v>21</v>
      </c>
      <c r="I964" t="s">
        <v>22</v>
      </c>
      <c r="J964" t="s">
        <v>47</v>
      </c>
      <c r="K964" t="s">
        <v>41</v>
      </c>
      <c r="L964">
        <v>4</v>
      </c>
      <c r="M964">
        <v>47562</v>
      </c>
      <c r="N964" t="s">
        <v>107</v>
      </c>
      <c r="O964">
        <v>2941</v>
      </c>
      <c r="P964" t="s">
        <v>27</v>
      </c>
    </row>
    <row r="965" spans="1:16" x14ac:dyDescent="0.35">
      <c r="A965" s="3">
        <v>49</v>
      </c>
      <c r="B965" t="s">
        <v>95</v>
      </c>
      <c r="C965" t="s">
        <v>52</v>
      </c>
      <c r="D965" t="s">
        <v>109</v>
      </c>
      <c r="E965" t="s">
        <v>98</v>
      </c>
      <c r="F965" t="s">
        <v>98</v>
      </c>
      <c r="G965" t="s">
        <v>99</v>
      </c>
      <c r="H965" t="s">
        <v>21</v>
      </c>
      <c r="I965" t="s">
        <v>22</v>
      </c>
      <c r="J965" t="s">
        <v>57</v>
      </c>
      <c r="K965" t="s">
        <v>55</v>
      </c>
      <c r="L965">
        <v>3</v>
      </c>
      <c r="M965">
        <v>47713</v>
      </c>
      <c r="N965" t="s">
        <v>25</v>
      </c>
      <c r="O965">
        <v>2342</v>
      </c>
      <c r="P965" t="s">
        <v>26</v>
      </c>
    </row>
    <row r="966" spans="1:16" x14ac:dyDescent="0.35">
      <c r="A966" s="3">
        <v>35</v>
      </c>
      <c r="B966" t="s">
        <v>95</v>
      </c>
      <c r="C966" t="s">
        <v>16</v>
      </c>
      <c r="D966" t="s">
        <v>96</v>
      </c>
      <c r="E966" t="s">
        <v>97</v>
      </c>
      <c r="F966" t="s">
        <v>98</v>
      </c>
      <c r="G966" t="s">
        <v>99</v>
      </c>
      <c r="H966" t="s">
        <v>21</v>
      </c>
      <c r="I966" t="s">
        <v>22</v>
      </c>
      <c r="J966" t="s">
        <v>28</v>
      </c>
      <c r="K966" t="s">
        <v>24</v>
      </c>
      <c r="L966">
        <v>2</v>
      </c>
      <c r="M966">
        <v>47937</v>
      </c>
      <c r="N966" t="s">
        <v>25</v>
      </c>
      <c r="O966">
        <v>2813</v>
      </c>
      <c r="P966" t="s">
        <v>27</v>
      </c>
    </row>
    <row r="967" spans="1:16" x14ac:dyDescent="0.35">
      <c r="A967" s="3">
        <v>48</v>
      </c>
      <c r="B967" t="s">
        <v>95</v>
      </c>
      <c r="C967" t="s">
        <v>52</v>
      </c>
      <c r="D967" t="s">
        <v>109</v>
      </c>
      <c r="E967" t="s">
        <v>98</v>
      </c>
      <c r="F967" t="s">
        <v>98</v>
      </c>
      <c r="G967" t="s">
        <v>99</v>
      </c>
      <c r="H967" t="s">
        <v>21</v>
      </c>
      <c r="I967" t="s">
        <v>22</v>
      </c>
      <c r="J967" t="s">
        <v>56</v>
      </c>
      <c r="K967" t="s">
        <v>55</v>
      </c>
      <c r="L967">
        <v>2</v>
      </c>
      <c r="M967">
        <v>48375</v>
      </c>
      <c r="N967" t="s">
        <v>25</v>
      </c>
      <c r="O967">
        <v>2305</v>
      </c>
      <c r="P967" t="s">
        <v>26</v>
      </c>
    </row>
    <row r="968" spans="1:16" x14ac:dyDescent="0.35">
      <c r="A968" s="3">
        <v>36</v>
      </c>
      <c r="B968" t="s">
        <v>95</v>
      </c>
      <c r="C968" t="s">
        <v>16</v>
      </c>
      <c r="D968" t="s">
        <v>96</v>
      </c>
      <c r="E968" t="s">
        <v>97</v>
      </c>
      <c r="F968" t="s">
        <v>98</v>
      </c>
      <c r="G968" t="s">
        <v>99</v>
      </c>
      <c r="H968" t="s">
        <v>21</v>
      </c>
      <c r="I968" t="s">
        <v>22</v>
      </c>
      <c r="J968" t="s">
        <v>29</v>
      </c>
      <c r="K968" t="s">
        <v>24</v>
      </c>
      <c r="L968">
        <v>3</v>
      </c>
      <c r="M968">
        <v>48566</v>
      </c>
      <c r="N968" t="s">
        <v>25</v>
      </c>
      <c r="O968">
        <v>2866</v>
      </c>
      <c r="P968" t="s">
        <v>27</v>
      </c>
    </row>
    <row r="969" spans="1:16" x14ac:dyDescent="0.35">
      <c r="A969" s="3">
        <v>46</v>
      </c>
      <c r="B969" t="s">
        <v>95</v>
      </c>
      <c r="C969" t="s">
        <v>16</v>
      </c>
      <c r="D969" t="s">
        <v>96</v>
      </c>
      <c r="E969" t="s">
        <v>97</v>
      </c>
      <c r="F969" t="s">
        <v>98</v>
      </c>
      <c r="G969" t="s">
        <v>99</v>
      </c>
      <c r="H969" t="s">
        <v>21</v>
      </c>
      <c r="I969" t="s">
        <v>22</v>
      </c>
      <c r="J969" t="s">
        <v>49</v>
      </c>
      <c r="K969" t="s">
        <v>50</v>
      </c>
      <c r="L969">
        <v>1</v>
      </c>
      <c r="M969">
        <v>49330</v>
      </c>
      <c r="N969" t="s">
        <v>108</v>
      </c>
      <c r="O969">
        <v>2969</v>
      </c>
      <c r="P969" t="s">
        <v>27</v>
      </c>
    </row>
    <row r="970" spans="1:16" x14ac:dyDescent="0.35">
      <c r="A970" s="3">
        <v>38</v>
      </c>
      <c r="B970" t="s">
        <v>95</v>
      </c>
      <c r="C970" t="s">
        <v>16</v>
      </c>
      <c r="D970" t="s">
        <v>96</v>
      </c>
      <c r="E970" t="s">
        <v>97</v>
      </c>
      <c r="F970" t="s">
        <v>98</v>
      </c>
      <c r="G970" t="s">
        <v>99</v>
      </c>
      <c r="H970" t="s">
        <v>21</v>
      </c>
      <c r="I970" t="s">
        <v>22</v>
      </c>
      <c r="J970" t="s">
        <v>31</v>
      </c>
      <c r="K970" t="s">
        <v>32</v>
      </c>
      <c r="L970">
        <v>1</v>
      </c>
      <c r="M970">
        <v>50334</v>
      </c>
      <c r="N970" t="s">
        <v>100</v>
      </c>
      <c r="O970">
        <v>3038</v>
      </c>
      <c r="P970" t="s">
        <v>27</v>
      </c>
    </row>
    <row r="971" spans="1:16" x14ac:dyDescent="0.35">
      <c r="A971" s="3">
        <v>37</v>
      </c>
      <c r="B971" t="s">
        <v>95</v>
      </c>
      <c r="C971" t="s">
        <v>16</v>
      </c>
      <c r="D971" t="s">
        <v>96</v>
      </c>
      <c r="E971" t="s">
        <v>97</v>
      </c>
      <c r="F971" t="s">
        <v>98</v>
      </c>
      <c r="G971" t="s">
        <v>99</v>
      </c>
      <c r="H971" t="s">
        <v>21</v>
      </c>
      <c r="I971" t="s">
        <v>22</v>
      </c>
      <c r="J971" t="s">
        <v>30</v>
      </c>
      <c r="K971" t="s">
        <v>24</v>
      </c>
      <c r="L971">
        <v>4</v>
      </c>
      <c r="M971">
        <v>51560</v>
      </c>
      <c r="N971" t="s">
        <v>25</v>
      </c>
      <c r="O971">
        <v>2994</v>
      </c>
      <c r="P971" t="s">
        <v>27</v>
      </c>
    </row>
    <row r="972" spans="1:16" x14ac:dyDescent="0.35">
      <c r="A972" s="3">
        <v>47</v>
      </c>
      <c r="B972" t="s">
        <v>95</v>
      </c>
      <c r="C972" t="s">
        <v>52</v>
      </c>
      <c r="D972" t="s">
        <v>109</v>
      </c>
      <c r="E972" t="s">
        <v>98</v>
      </c>
      <c r="F972" t="s">
        <v>98</v>
      </c>
      <c r="G972" t="s">
        <v>99</v>
      </c>
      <c r="H972" t="s">
        <v>21</v>
      </c>
      <c r="I972" t="s">
        <v>22</v>
      </c>
      <c r="J972" t="s">
        <v>54</v>
      </c>
      <c r="K972" t="s">
        <v>55</v>
      </c>
      <c r="L972">
        <v>1</v>
      </c>
      <c r="M972">
        <v>52183</v>
      </c>
      <c r="N972" t="s">
        <v>25</v>
      </c>
      <c r="O972">
        <v>2287</v>
      </c>
      <c r="P972" t="s">
        <v>26</v>
      </c>
    </row>
    <row r="973" spans="1:16" x14ac:dyDescent="0.35">
      <c r="A973" s="3">
        <v>34</v>
      </c>
      <c r="B973" t="s">
        <v>95</v>
      </c>
      <c r="C973" t="s">
        <v>16</v>
      </c>
      <c r="D973" t="s">
        <v>96</v>
      </c>
      <c r="E973" t="s">
        <v>97</v>
      </c>
      <c r="F973" t="s">
        <v>98</v>
      </c>
      <c r="G973" t="s">
        <v>99</v>
      </c>
      <c r="H973" t="s">
        <v>21</v>
      </c>
      <c r="I973" t="s">
        <v>22</v>
      </c>
      <c r="J973" t="s">
        <v>23</v>
      </c>
      <c r="K973" t="s">
        <v>24</v>
      </c>
      <c r="L973">
        <v>1</v>
      </c>
      <c r="M973">
        <v>52214</v>
      </c>
      <c r="N973" t="s">
        <v>25</v>
      </c>
      <c r="O973">
        <v>3051</v>
      </c>
      <c r="P973" t="s">
        <v>27</v>
      </c>
    </row>
    <row r="974" spans="1:16" x14ac:dyDescent="0.35">
      <c r="A974" s="3">
        <v>53</v>
      </c>
      <c r="B974" t="s">
        <v>95</v>
      </c>
      <c r="C974" t="s">
        <v>52</v>
      </c>
      <c r="D974" t="s">
        <v>109</v>
      </c>
      <c r="E974" t="s">
        <v>98</v>
      </c>
      <c r="F974" t="s">
        <v>98</v>
      </c>
      <c r="G974" t="s">
        <v>99</v>
      </c>
      <c r="H974" t="s">
        <v>21</v>
      </c>
      <c r="I974" t="s">
        <v>22</v>
      </c>
      <c r="J974" t="s">
        <v>64</v>
      </c>
      <c r="K974" t="s">
        <v>60</v>
      </c>
      <c r="L974">
        <v>3</v>
      </c>
      <c r="M974">
        <v>53013</v>
      </c>
      <c r="N974" t="s">
        <v>112</v>
      </c>
      <c r="O974">
        <v>2671</v>
      </c>
      <c r="P974" t="s">
        <v>26</v>
      </c>
    </row>
    <row r="975" spans="1:16" x14ac:dyDescent="0.35">
      <c r="A975" s="3">
        <v>67</v>
      </c>
      <c r="B975" t="s">
        <v>126</v>
      </c>
      <c r="C975" t="s">
        <v>16</v>
      </c>
      <c r="D975" t="s">
        <v>127</v>
      </c>
      <c r="E975" t="s">
        <v>128</v>
      </c>
      <c r="F975" t="s">
        <v>129</v>
      </c>
      <c r="G975" t="s">
        <v>126</v>
      </c>
      <c r="H975" t="s">
        <v>130</v>
      </c>
      <c r="I975" t="s">
        <v>22</v>
      </c>
      <c r="J975" t="s">
        <v>23</v>
      </c>
      <c r="K975" t="s">
        <v>24</v>
      </c>
      <c r="L975">
        <v>1</v>
      </c>
      <c r="M975">
        <v>76988</v>
      </c>
      <c r="N975" t="s">
        <v>25</v>
      </c>
      <c r="O975">
        <v>4774</v>
      </c>
      <c r="P975" t="s">
        <v>27</v>
      </c>
    </row>
    <row r="976" spans="1:16" x14ac:dyDescent="0.35">
      <c r="A976" s="3">
        <v>92</v>
      </c>
      <c r="B976" t="s">
        <v>140</v>
      </c>
      <c r="C976" t="s">
        <v>52</v>
      </c>
      <c r="D976" t="s">
        <v>141</v>
      </c>
      <c r="E976" t="s">
        <v>142</v>
      </c>
      <c r="F976" t="s">
        <v>142</v>
      </c>
      <c r="G976" t="s">
        <v>143</v>
      </c>
      <c r="H976" t="s">
        <v>21</v>
      </c>
      <c r="I976" t="s">
        <v>22</v>
      </c>
      <c r="J976" t="s">
        <v>43</v>
      </c>
      <c r="K976" t="s">
        <v>41</v>
      </c>
      <c r="L976">
        <v>2</v>
      </c>
      <c r="M976">
        <v>85423</v>
      </c>
      <c r="N976" t="s">
        <v>153</v>
      </c>
      <c r="O976">
        <v>8762</v>
      </c>
      <c r="P976" t="s">
        <v>144</v>
      </c>
    </row>
    <row r="977" spans="1:16" x14ac:dyDescent="0.35">
      <c r="A977" s="3">
        <v>79</v>
      </c>
      <c r="B977" t="s">
        <v>126</v>
      </c>
      <c r="C977" t="s">
        <v>16</v>
      </c>
      <c r="D977" t="s">
        <v>127</v>
      </c>
      <c r="E977" t="s">
        <v>128</v>
      </c>
      <c r="F977" t="s">
        <v>129</v>
      </c>
      <c r="G977" t="s">
        <v>126</v>
      </c>
      <c r="H977" t="s">
        <v>130</v>
      </c>
      <c r="I977" t="s">
        <v>22</v>
      </c>
      <c r="J977" t="s">
        <v>49</v>
      </c>
      <c r="K977" t="s">
        <v>50</v>
      </c>
      <c r="L977">
        <v>1</v>
      </c>
      <c r="M977">
        <v>91957</v>
      </c>
      <c r="N977" t="s">
        <v>139</v>
      </c>
      <c r="O977">
        <v>5604</v>
      </c>
      <c r="P977" t="s">
        <v>27</v>
      </c>
    </row>
    <row r="978" spans="1:16" x14ac:dyDescent="0.35">
      <c r="A978" s="3">
        <v>91</v>
      </c>
      <c r="B978" t="s">
        <v>140</v>
      </c>
      <c r="C978" t="s">
        <v>52</v>
      </c>
      <c r="D978" t="s">
        <v>141</v>
      </c>
      <c r="E978" t="s">
        <v>142</v>
      </c>
      <c r="F978" t="s">
        <v>142</v>
      </c>
      <c r="G978" t="s">
        <v>143</v>
      </c>
      <c r="H978" t="s">
        <v>21</v>
      </c>
      <c r="I978" t="s">
        <v>22</v>
      </c>
      <c r="J978" t="s">
        <v>40</v>
      </c>
      <c r="K978" t="s">
        <v>41</v>
      </c>
      <c r="L978">
        <v>1</v>
      </c>
      <c r="M978">
        <v>92590</v>
      </c>
      <c r="N978" t="s">
        <v>152</v>
      </c>
      <c r="O978">
        <v>9732</v>
      </c>
      <c r="P978" t="s">
        <v>144</v>
      </c>
    </row>
    <row r="979" spans="1:16" x14ac:dyDescent="0.35">
      <c r="A979" s="3">
        <v>81</v>
      </c>
      <c r="B979" t="s">
        <v>140</v>
      </c>
      <c r="C979" t="s">
        <v>52</v>
      </c>
      <c r="D979" t="s">
        <v>141</v>
      </c>
      <c r="E979" t="s">
        <v>142</v>
      </c>
      <c r="F979" t="s">
        <v>142</v>
      </c>
      <c r="G979" t="s">
        <v>143</v>
      </c>
      <c r="H979" t="s">
        <v>21</v>
      </c>
      <c r="I979" t="s">
        <v>22</v>
      </c>
      <c r="J979" t="s">
        <v>91</v>
      </c>
      <c r="K979" t="s">
        <v>87</v>
      </c>
      <c r="L979">
        <v>3</v>
      </c>
      <c r="M979">
        <v>92720</v>
      </c>
      <c r="N979" t="s">
        <v>25</v>
      </c>
      <c r="O979">
        <v>8688</v>
      </c>
      <c r="P979" t="s">
        <v>144</v>
      </c>
    </row>
    <row r="980" spans="1:16" x14ac:dyDescent="0.35">
      <c r="A980" s="3">
        <v>71</v>
      </c>
      <c r="B980" t="s">
        <v>126</v>
      </c>
      <c r="C980" t="s">
        <v>16</v>
      </c>
      <c r="D980" t="s">
        <v>127</v>
      </c>
      <c r="E980" t="s">
        <v>128</v>
      </c>
      <c r="F980" t="s">
        <v>129</v>
      </c>
      <c r="G980" t="s">
        <v>126</v>
      </c>
      <c r="H980" t="s">
        <v>130</v>
      </c>
      <c r="I980" t="s">
        <v>22</v>
      </c>
      <c r="J980" t="s">
        <v>31</v>
      </c>
      <c r="K980" t="s">
        <v>32</v>
      </c>
      <c r="L980">
        <v>1</v>
      </c>
      <c r="M980">
        <v>92846</v>
      </c>
      <c r="N980" t="s">
        <v>131</v>
      </c>
      <c r="O980">
        <v>5514</v>
      </c>
      <c r="P980" t="s">
        <v>27</v>
      </c>
    </row>
    <row r="981" spans="1:16" x14ac:dyDescent="0.35">
      <c r="A981" s="3">
        <v>93</v>
      </c>
      <c r="B981" t="s">
        <v>140</v>
      </c>
      <c r="C981" t="s">
        <v>52</v>
      </c>
      <c r="D981" t="s">
        <v>141</v>
      </c>
      <c r="E981" t="s">
        <v>142</v>
      </c>
      <c r="F981" t="s">
        <v>142</v>
      </c>
      <c r="G981" t="s">
        <v>143</v>
      </c>
      <c r="H981" t="s">
        <v>21</v>
      </c>
      <c r="I981" t="s">
        <v>22</v>
      </c>
      <c r="J981" t="s">
        <v>45</v>
      </c>
      <c r="K981" t="s">
        <v>41</v>
      </c>
      <c r="L981">
        <v>3</v>
      </c>
      <c r="M981">
        <v>93910</v>
      </c>
      <c r="N981" t="s">
        <v>154</v>
      </c>
      <c r="O981">
        <v>8934</v>
      </c>
      <c r="P981" t="s">
        <v>144</v>
      </c>
    </row>
    <row r="982" spans="1:16" x14ac:dyDescent="0.35">
      <c r="A982" s="3">
        <v>89</v>
      </c>
      <c r="B982" t="s">
        <v>140</v>
      </c>
      <c r="C982" t="s">
        <v>52</v>
      </c>
      <c r="D982" t="s">
        <v>141</v>
      </c>
      <c r="E982" t="s">
        <v>142</v>
      </c>
      <c r="F982" t="s">
        <v>142</v>
      </c>
      <c r="G982" t="s">
        <v>143</v>
      </c>
      <c r="H982" t="s">
        <v>21</v>
      </c>
      <c r="I982" t="s">
        <v>22</v>
      </c>
      <c r="J982" t="s">
        <v>36</v>
      </c>
      <c r="K982" t="s">
        <v>32</v>
      </c>
      <c r="L982">
        <v>3</v>
      </c>
      <c r="M982">
        <v>94048</v>
      </c>
      <c r="N982" t="s">
        <v>150</v>
      </c>
      <c r="O982">
        <v>9062</v>
      </c>
      <c r="P982" t="s">
        <v>144</v>
      </c>
    </row>
    <row r="983" spans="1:16" x14ac:dyDescent="0.35">
      <c r="A983" s="3">
        <v>82</v>
      </c>
      <c r="B983" t="s">
        <v>140</v>
      </c>
      <c r="C983" t="s">
        <v>52</v>
      </c>
      <c r="D983" t="s">
        <v>141</v>
      </c>
      <c r="E983" t="s">
        <v>142</v>
      </c>
      <c r="F983" t="s">
        <v>142</v>
      </c>
      <c r="G983" t="s">
        <v>143</v>
      </c>
      <c r="H983" t="s">
        <v>21</v>
      </c>
      <c r="I983" t="s">
        <v>22</v>
      </c>
      <c r="J983" t="s">
        <v>93</v>
      </c>
      <c r="K983" t="s">
        <v>87</v>
      </c>
      <c r="L983">
        <v>4</v>
      </c>
      <c r="M983">
        <v>94890</v>
      </c>
      <c r="N983" t="s">
        <v>25</v>
      </c>
      <c r="O983">
        <v>8695</v>
      </c>
      <c r="P983" t="s">
        <v>144</v>
      </c>
    </row>
    <row r="984" spans="1:16" x14ac:dyDescent="0.35">
      <c r="A984" s="3">
        <v>85</v>
      </c>
      <c r="B984" t="s">
        <v>140</v>
      </c>
      <c r="C984" t="s">
        <v>52</v>
      </c>
      <c r="D984" t="s">
        <v>141</v>
      </c>
      <c r="E984" t="s">
        <v>142</v>
      </c>
      <c r="F984" t="s">
        <v>142</v>
      </c>
      <c r="G984" t="s">
        <v>143</v>
      </c>
      <c r="H984" t="s">
        <v>21</v>
      </c>
      <c r="I984" t="s">
        <v>22</v>
      </c>
      <c r="J984" t="s">
        <v>29</v>
      </c>
      <c r="K984" t="s">
        <v>24</v>
      </c>
      <c r="L984">
        <v>3</v>
      </c>
      <c r="M984">
        <v>95958</v>
      </c>
      <c r="N984" t="s">
        <v>146</v>
      </c>
      <c r="O984">
        <v>9151</v>
      </c>
      <c r="P984" t="s">
        <v>144</v>
      </c>
    </row>
    <row r="985" spans="1:16" x14ac:dyDescent="0.35">
      <c r="A985" s="3">
        <v>7</v>
      </c>
      <c r="B985" t="s">
        <v>15</v>
      </c>
      <c r="C985" t="s">
        <v>16</v>
      </c>
      <c r="D985" t="s">
        <v>17</v>
      </c>
      <c r="E985" t="s">
        <v>18</v>
      </c>
      <c r="F985" t="s">
        <v>19</v>
      </c>
      <c r="G985" t="s">
        <v>20</v>
      </c>
      <c r="H985" t="s">
        <v>21</v>
      </c>
      <c r="I985" t="s">
        <v>22</v>
      </c>
      <c r="J985" t="s">
        <v>36</v>
      </c>
      <c r="K985" t="s">
        <v>32</v>
      </c>
      <c r="L985">
        <v>3</v>
      </c>
      <c r="M985">
        <v>96190</v>
      </c>
      <c r="N985" t="s">
        <v>37</v>
      </c>
      <c r="O985">
        <v>6317</v>
      </c>
      <c r="P985" t="s">
        <v>27</v>
      </c>
    </row>
    <row r="986" spans="1:16" x14ac:dyDescent="0.35">
      <c r="A986" s="3">
        <v>12</v>
      </c>
      <c r="B986" t="s">
        <v>15</v>
      </c>
      <c r="C986" t="s">
        <v>16</v>
      </c>
      <c r="D986" t="s">
        <v>17</v>
      </c>
      <c r="E986" t="s">
        <v>18</v>
      </c>
      <c r="F986" t="s">
        <v>19</v>
      </c>
      <c r="G986" t="s">
        <v>20</v>
      </c>
      <c r="H986" t="s">
        <v>21</v>
      </c>
      <c r="I986" t="s">
        <v>22</v>
      </c>
      <c r="J986" t="s">
        <v>47</v>
      </c>
      <c r="K986" t="s">
        <v>41</v>
      </c>
      <c r="L986">
        <v>4</v>
      </c>
      <c r="M986">
        <v>96381</v>
      </c>
      <c r="N986" t="s">
        <v>48</v>
      </c>
      <c r="O986">
        <v>6572</v>
      </c>
      <c r="P986" t="s">
        <v>27</v>
      </c>
    </row>
    <row r="987" spans="1:16" x14ac:dyDescent="0.35">
      <c r="A987" s="3">
        <v>90</v>
      </c>
      <c r="B987" t="s">
        <v>140</v>
      </c>
      <c r="C987" t="s">
        <v>52</v>
      </c>
      <c r="D987" t="s">
        <v>141</v>
      </c>
      <c r="E987" t="s">
        <v>142</v>
      </c>
      <c r="F987" t="s">
        <v>142</v>
      </c>
      <c r="G987" t="s">
        <v>143</v>
      </c>
      <c r="H987" t="s">
        <v>21</v>
      </c>
      <c r="I987" t="s">
        <v>22</v>
      </c>
      <c r="J987" t="s">
        <v>38</v>
      </c>
      <c r="K987" t="s">
        <v>32</v>
      </c>
      <c r="L987">
        <v>4</v>
      </c>
      <c r="M987">
        <v>96861</v>
      </c>
      <c r="N987" t="s">
        <v>151</v>
      </c>
      <c r="O987">
        <v>9244</v>
      </c>
      <c r="P987" t="s">
        <v>144</v>
      </c>
    </row>
    <row r="988" spans="1:16" x14ac:dyDescent="0.35">
      <c r="A988" s="3">
        <v>70</v>
      </c>
      <c r="B988" t="s">
        <v>126</v>
      </c>
      <c r="C988" t="s">
        <v>16</v>
      </c>
      <c r="D988" t="s">
        <v>127</v>
      </c>
      <c r="E988" t="s">
        <v>128</v>
      </c>
      <c r="F988" t="s">
        <v>129</v>
      </c>
      <c r="G988" t="s">
        <v>126</v>
      </c>
      <c r="H988" t="s">
        <v>130</v>
      </c>
      <c r="I988" t="s">
        <v>22</v>
      </c>
      <c r="J988" t="s">
        <v>30</v>
      </c>
      <c r="K988" t="s">
        <v>24</v>
      </c>
      <c r="L988">
        <v>4</v>
      </c>
      <c r="M988">
        <v>97351</v>
      </c>
      <c r="N988" t="s">
        <v>25</v>
      </c>
      <c r="O988">
        <v>5457</v>
      </c>
      <c r="P988" t="s">
        <v>27</v>
      </c>
    </row>
    <row r="989" spans="1:16" x14ac:dyDescent="0.35">
      <c r="A989" s="3">
        <v>84</v>
      </c>
      <c r="B989" t="s">
        <v>140</v>
      </c>
      <c r="C989" t="s">
        <v>52</v>
      </c>
      <c r="D989" t="s">
        <v>141</v>
      </c>
      <c r="E989" t="s">
        <v>142</v>
      </c>
      <c r="F989" t="s">
        <v>142</v>
      </c>
      <c r="G989" t="s">
        <v>143</v>
      </c>
      <c r="H989" t="s">
        <v>21</v>
      </c>
      <c r="I989" t="s">
        <v>22</v>
      </c>
      <c r="J989" t="s">
        <v>28</v>
      </c>
      <c r="K989" t="s">
        <v>24</v>
      </c>
      <c r="L989">
        <v>2</v>
      </c>
      <c r="M989">
        <v>97617</v>
      </c>
      <c r="N989" t="s">
        <v>145</v>
      </c>
      <c r="O989">
        <v>9232</v>
      </c>
      <c r="P989" t="s">
        <v>144</v>
      </c>
    </row>
    <row r="990" spans="1:16" x14ac:dyDescent="0.35">
      <c r="A990" s="3">
        <v>88</v>
      </c>
      <c r="B990" t="s">
        <v>140</v>
      </c>
      <c r="C990" t="s">
        <v>52</v>
      </c>
      <c r="D990" t="s">
        <v>141</v>
      </c>
      <c r="E990" t="s">
        <v>142</v>
      </c>
      <c r="F990" t="s">
        <v>142</v>
      </c>
      <c r="G990" t="s">
        <v>143</v>
      </c>
      <c r="H990" t="s">
        <v>21</v>
      </c>
      <c r="I990" t="s">
        <v>22</v>
      </c>
      <c r="J990" t="s">
        <v>34</v>
      </c>
      <c r="K990" t="s">
        <v>32</v>
      </c>
      <c r="L990">
        <v>2</v>
      </c>
      <c r="M990">
        <v>98038</v>
      </c>
      <c r="N990" t="s">
        <v>149</v>
      </c>
      <c r="O990">
        <v>9408</v>
      </c>
      <c r="P990" t="s">
        <v>144</v>
      </c>
    </row>
    <row r="991" spans="1:16" x14ac:dyDescent="0.35">
      <c r="A991" s="3">
        <v>95</v>
      </c>
      <c r="B991" t="s">
        <v>140</v>
      </c>
      <c r="C991" t="s">
        <v>52</v>
      </c>
      <c r="D991" t="s">
        <v>141</v>
      </c>
      <c r="E991" t="s">
        <v>142</v>
      </c>
      <c r="F991" t="s">
        <v>142</v>
      </c>
      <c r="G991" t="s">
        <v>143</v>
      </c>
      <c r="H991" t="s">
        <v>21</v>
      </c>
      <c r="I991" t="s">
        <v>22</v>
      </c>
      <c r="J991" t="s">
        <v>49</v>
      </c>
      <c r="K991" t="s">
        <v>50</v>
      </c>
      <c r="L991">
        <v>1</v>
      </c>
      <c r="M991">
        <v>98251</v>
      </c>
      <c r="N991" t="s">
        <v>156</v>
      </c>
      <c r="O991">
        <v>9707</v>
      </c>
      <c r="P991" t="s">
        <v>144</v>
      </c>
    </row>
    <row r="992" spans="1:16" x14ac:dyDescent="0.35">
      <c r="A992" s="3">
        <v>10</v>
      </c>
      <c r="B992" t="s">
        <v>15</v>
      </c>
      <c r="C992" t="s">
        <v>16</v>
      </c>
      <c r="D992" t="s">
        <v>17</v>
      </c>
      <c r="E992" t="s">
        <v>18</v>
      </c>
      <c r="F992" t="s">
        <v>19</v>
      </c>
      <c r="G992" t="s">
        <v>20</v>
      </c>
      <c r="H992" t="s">
        <v>21</v>
      </c>
      <c r="I992" t="s">
        <v>22</v>
      </c>
      <c r="J992" t="s">
        <v>43</v>
      </c>
      <c r="K992" t="s">
        <v>41</v>
      </c>
      <c r="L992">
        <v>2</v>
      </c>
      <c r="M992">
        <v>98332</v>
      </c>
      <c r="N992" t="s">
        <v>44</v>
      </c>
      <c r="O992">
        <v>6370</v>
      </c>
      <c r="P992" t="s">
        <v>27</v>
      </c>
    </row>
    <row r="993" spans="1:16" x14ac:dyDescent="0.35">
      <c r="A993" s="3">
        <v>94</v>
      </c>
      <c r="B993" t="s">
        <v>140</v>
      </c>
      <c r="C993" t="s">
        <v>52</v>
      </c>
      <c r="D993" t="s">
        <v>141</v>
      </c>
      <c r="E993" t="s">
        <v>142</v>
      </c>
      <c r="F993" t="s">
        <v>142</v>
      </c>
      <c r="G993" t="s">
        <v>143</v>
      </c>
      <c r="H993" t="s">
        <v>21</v>
      </c>
      <c r="I993" t="s">
        <v>22</v>
      </c>
      <c r="J993" t="s">
        <v>47</v>
      </c>
      <c r="K993" t="s">
        <v>41</v>
      </c>
      <c r="L993">
        <v>4</v>
      </c>
      <c r="M993">
        <v>98414</v>
      </c>
      <c r="N993" t="s">
        <v>155</v>
      </c>
      <c r="O993">
        <v>9112</v>
      </c>
      <c r="P993" t="s">
        <v>144</v>
      </c>
    </row>
    <row r="994" spans="1:16" x14ac:dyDescent="0.35">
      <c r="A994" s="3">
        <v>83</v>
      </c>
      <c r="B994" t="s">
        <v>140</v>
      </c>
      <c r="C994" t="s">
        <v>52</v>
      </c>
      <c r="D994" t="s">
        <v>141</v>
      </c>
      <c r="E994" t="s">
        <v>142</v>
      </c>
      <c r="F994" t="s">
        <v>142</v>
      </c>
      <c r="G994" t="s">
        <v>143</v>
      </c>
      <c r="H994" t="s">
        <v>21</v>
      </c>
      <c r="I994" t="s">
        <v>22</v>
      </c>
      <c r="J994" t="s">
        <v>23</v>
      </c>
      <c r="K994" t="s">
        <v>24</v>
      </c>
      <c r="L994">
        <v>1</v>
      </c>
      <c r="M994">
        <v>99285</v>
      </c>
      <c r="N994" t="s">
        <v>25</v>
      </c>
      <c r="O994">
        <v>9478</v>
      </c>
      <c r="P994" t="s">
        <v>144</v>
      </c>
    </row>
    <row r="995" spans="1:16" x14ac:dyDescent="0.35">
      <c r="A995" s="3">
        <v>74</v>
      </c>
      <c r="B995" t="s">
        <v>126</v>
      </c>
      <c r="C995" t="s">
        <v>16</v>
      </c>
      <c r="D995" t="s">
        <v>127</v>
      </c>
      <c r="E995" t="s">
        <v>128</v>
      </c>
      <c r="F995" t="s">
        <v>129</v>
      </c>
      <c r="G995" t="s">
        <v>126</v>
      </c>
      <c r="H995" t="s">
        <v>130</v>
      </c>
      <c r="I995" t="s">
        <v>22</v>
      </c>
      <c r="J995" t="s">
        <v>38</v>
      </c>
      <c r="K995" t="s">
        <v>32</v>
      </c>
      <c r="L995">
        <v>4</v>
      </c>
      <c r="M995">
        <v>100534</v>
      </c>
      <c r="N995" t="s">
        <v>134</v>
      </c>
      <c r="O995">
        <v>5810</v>
      </c>
      <c r="P995" t="s">
        <v>27</v>
      </c>
    </row>
    <row r="996" spans="1:16" x14ac:dyDescent="0.35">
      <c r="A996" s="3">
        <v>6</v>
      </c>
      <c r="B996" t="s">
        <v>15</v>
      </c>
      <c r="C996" t="s">
        <v>16</v>
      </c>
      <c r="D996" t="s">
        <v>17</v>
      </c>
      <c r="E996" t="s">
        <v>18</v>
      </c>
      <c r="F996" t="s">
        <v>19</v>
      </c>
      <c r="G996" t="s">
        <v>20</v>
      </c>
      <c r="H996" t="s">
        <v>21</v>
      </c>
      <c r="I996" t="s">
        <v>22</v>
      </c>
      <c r="J996" t="s">
        <v>34</v>
      </c>
      <c r="K996" t="s">
        <v>32</v>
      </c>
      <c r="L996">
        <v>2</v>
      </c>
      <c r="M996">
        <v>100803</v>
      </c>
      <c r="N996" t="s">
        <v>35</v>
      </c>
      <c r="O996">
        <v>6484</v>
      </c>
      <c r="P996" t="s">
        <v>27</v>
      </c>
    </row>
    <row r="997" spans="1:16" x14ac:dyDescent="0.35">
      <c r="A997" s="3">
        <v>11</v>
      </c>
      <c r="B997" t="s">
        <v>15</v>
      </c>
      <c r="C997" t="s">
        <v>16</v>
      </c>
      <c r="D997" t="s">
        <v>17</v>
      </c>
      <c r="E997" t="s">
        <v>18</v>
      </c>
      <c r="F997" t="s">
        <v>19</v>
      </c>
      <c r="G997" t="s">
        <v>20</v>
      </c>
      <c r="H997" t="s">
        <v>21</v>
      </c>
      <c r="I997" t="s">
        <v>22</v>
      </c>
      <c r="J997" t="s">
        <v>45</v>
      </c>
      <c r="K997" t="s">
        <v>41</v>
      </c>
      <c r="L997">
        <v>3</v>
      </c>
      <c r="M997">
        <v>101740</v>
      </c>
      <c r="N997" t="s">
        <v>46</v>
      </c>
      <c r="O997">
        <v>6883</v>
      </c>
      <c r="P997" t="s">
        <v>27</v>
      </c>
    </row>
    <row r="998" spans="1:16" x14ac:dyDescent="0.35">
      <c r="A998" s="3">
        <v>72</v>
      </c>
      <c r="B998" t="s">
        <v>126</v>
      </c>
      <c r="C998" t="s">
        <v>16</v>
      </c>
      <c r="D998" t="s">
        <v>127</v>
      </c>
      <c r="E998" t="s">
        <v>128</v>
      </c>
      <c r="F998" t="s">
        <v>129</v>
      </c>
      <c r="G998" t="s">
        <v>126</v>
      </c>
      <c r="H998" t="s">
        <v>130</v>
      </c>
      <c r="I998" t="s">
        <v>22</v>
      </c>
      <c r="J998" t="s">
        <v>34</v>
      </c>
      <c r="K998" t="s">
        <v>32</v>
      </c>
      <c r="L998">
        <v>2</v>
      </c>
      <c r="M998">
        <v>101804</v>
      </c>
      <c r="N998" t="s">
        <v>132</v>
      </c>
      <c r="O998">
        <v>5775</v>
      </c>
      <c r="P998" t="s">
        <v>27</v>
      </c>
    </row>
    <row r="999" spans="1:16" x14ac:dyDescent="0.35">
      <c r="A999" s="3">
        <v>87</v>
      </c>
      <c r="B999" t="s">
        <v>140</v>
      </c>
      <c r="C999" t="s">
        <v>52</v>
      </c>
      <c r="D999" t="s">
        <v>141</v>
      </c>
      <c r="E999" t="s">
        <v>142</v>
      </c>
      <c r="F999" t="s">
        <v>142</v>
      </c>
      <c r="G999" t="s">
        <v>143</v>
      </c>
      <c r="H999" t="s">
        <v>21</v>
      </c>
      <c r="I999" t="s">
        <v>22</v>
      </c>
      <c r="J999" t="s">
        <v>31</v>
      </c>
      <c r="K999" t="s">
        <v>32</v>
      </c>
      <c r="L999">
        <v>1</v>
      </c>
      <c r="M999">
        <v>102878</v>
      </c>
      <c r="N999" t="s">
        <v>148</v>
      </c>
      <c r="O999">
        <v>9911</v>
      </c>
      <c r="P999" t="s">
        <v>144</v>
      </c>
    </row>
    <row r="1000" spans="1:16" x14ac:dyDescent="0.35">
      <c r="A1000" s="3">
        <v>86</v>
      </c>
      <c r="B1000" t="s">
        <v>140</v>
      </c>
      <c r="C1000" t="s">
        <v>52</v>
      </c>
      <c r="D1000" t="s">
        <v>141</v>
      </c>
      <c r="E1000" t="s">
        <v>142</v>
      </c>
      <c r="F1000" t="s">
        <v>142</v>
      </c>
      <c r="G1000" t="s">
        <v>143</v>
      </c>
      <c r="H1000" t="s">
        <v>21</v>
      </c>
      <c r="I1000" t="s">
        <v>22</v>
      </c>
      <c r="J1000" t="s">
        <v>30</v>
      </c>
      <c r="K1000" t="s">
        <v>24</v>
      </c>
      <c r="L1000">
        <v>4</v>
      </c>
      <c r="M1000">
        <v>103492</v>
      </c>
      <c r="N1000" t="s">
        <v>147</v>
      </c>
      <c r="O1000">
        <v>9397</v>
      </c>
      <c r="P1000" t="s">
        <v>144</v>
      </c>
    </row>
    <row r="1001" spans="1:16" x14ac:dyDescent="0.35">
      <c r="A1001" s="3">
        <v>8</v>
      </c>
      <c r="B1001" t="s">
        <v>15</v>
      </c>
      <c r="C1001" t="s">
        <v>16</v>
      </c>
      <c r="D1001" t="s">
        <v>17</v>
      </c>
      <c r="E1001" t="s">
        <v>18</v>
      </c>
      <c r="F1001" t="s">
        <v>19</v>
      </c>
      <c r="G1001" t="s">
        <v>20</v>
      </c>
      <c r="H1001" t="s">
        <v>21</v>
      </c>
      <c r="I1001" t="s">
        <v>22</v>
      </c>
      <c r="J1001" t="s">
        <v>38</v>
      </c>
      <c r="K1001" t="s">
        <v>32</v>
      </c>
      <c r="L1001">
        <v>4</v>
      </c>
      <c r="M1001">
        <v>104181</v>
      </c>
      <c r="N1001" t="s">
        <v>39</v>
      </c>
      <c r="O1001">
        <v>6895</v>
      </c>
      <c r="P1001" t="s">
        <v>27</v>
      </c>
    </row>
    <row r="1002" spans="1:16" x14ac:dyDescent="0.35">
      <c r="A1002" s="3">
        <v>75</v>
      </c>
      <c r="B1002" t="s">
        <v>126</v>
      </c>
      <c r="C1002" t="s">
        <v>16</v>
      </c>
      <c r="D1002" t="s">
        <v>127</v>
      </c>
      <c r="E1002" t="s">
        <v>128</v>
      </c>
      <c r="F1002" t="s">
        <v>129</v>
      </c>
      <c r="G1002" t="s">
        <v>126</v>
      </c>
      <c r="H1002" t="s">
        <v>130</v>
      </c>
      <c r="I1002" t="s">
        <v>22</v>
      </c>
      <c r="J1002" t="s">
        <v>40</v>
      </c>
      <c r="K1002" t="s">
        <v>41</v>
      </c>
      <c r="L1002">
        <v>1</v>
      </c>
      <c r="M1002">
        <v>106036</v>
      </c>
      <c r="N1002" t="s">
        <v>135</v>
      </c>
      <c r="O1002">
        <v>6524</v>
      </c>
      <c r="P1002" t="s">
        <v>27</v>
      </c>
    </row>
    <row r="1003" spans="1:16" x14ac:dyDescent="0.35">
      <c r="A1003" s="3">
        <v>68</v>
      </c>
      <c r="B1003" t="s">
        <v>126</v>
      </c>
      <c r="C1003" t="s">
        <v>16</v>
      </c>
      <c r="D1003" t="s">
        <v>127</v>
      </c>
      <c r="E1003" t="s">
        <v>128</v>
      </c>
      <c r="F1003" t="s">
        <v>129</v>
      </c>
      <c r="G1003" t="s">
        <v>126</v>
      </c>
      <c r="H1003" t="s">
        <v>130</v>
      </c>
      <c r="I1003" t="s">
        <v>22</v>
      </c>
      <c r="J1003" t="s">
        <v>28</v>
      </c>
      <c r="K1003" t="s">
        <v>24</v>
      </c>
      <c r="L1003">
        <v>2</v>
      </c>
      <c r="M1003">
        <v>108405</v>
      </c>
      <c r="N1003" t="s">
        <v>25</v>
      </c>
      <c r="O1003">
        <v>6548</v>
      </c>
      <c r="P1003" t="s">
        <v>27</v>
      </c>
    </row>
    <row r="1004" spans="1:16" x14ac:dyDescent="0.35">
      <c r="A1004" s="3">
        <v>348</v>
      </c>
      <c r="B1004" t="s">
        <v>290</v>
      </c>
      <c r="C1004" t="s">
        <v>315</v>
      </c>
      <c r="D1004" t="s">
        <v>316</v>
      </c>
      <c r="E1004" t="s">
        <v>294</v>
      </c>
      <c r="F1004" t="s">
        <v>294</v>
      </c>
      <c r="G1004" t="s">
        <v>295</v>
      </c>
      <c r="H1004" t="s">
        <v>21</v>
      </c>
      <c r="I1004" t="s">
        <v>22</v>
      </c>
      <c r="J1004" t="s">
        <v>30</v>
      </c>
      <c r="K1004" t="s">
        <v>24</v>
      </c>
      <c r="L1004">
        <v>4</v>
      </c>
      <c r="M1004">
        <v>117014</v>
      </c>
      <c r="N1004" t="s">
        <v>25</v>
      </c>
      <c r="O1004">
        <v>0</v>
      </c>
    </row>
    <row r="1005" spans="1:16" x14ac:dyDescent="0.35">
      <c r="A1005" s="3">
        <v>9</v>
      </c>
      <c r="B1005" t="s">
        <v>15</v>
      </c>
      <c r="C1005" t="s">
        <v>16</v>
      </c>
      <c r="D1005" t="s">
        <v>17</v>
      </c>
      <c r="E1005" t="s">
        <v>18</v>
      </c>
      <c r="F1005" t="s">
        <v>19</v>
      </c>
      <c r="G1005" t="s">
        <v>20</v>
      </c>
      <c r="H1005" t="s">
        <v>21</v>
      </c>
      <c r="I1005" t="s">
        <v>22</v>
      </c>
      <c r="J1005" t="s">
        <v>40</v>
      </c>
      <c r="K1005" t="s">
        <v>41</v>
      </c>
      <c r="L1005">
        <v>1</v>
      </c>
      <c r="M1005">
        <v>120923</v>
      </c>
      <c r="N1005" t="s">
        <v>42</v>
      </c>
      <c r="O1005">
        <v>8390</v>
      </c>
      <c r="P1005" t="s">
        <v>27</v>
      </c>
    </row>
    <row r="1006" spans="1:16" x14ac:dyDescent="0.35">
      <c r="A1006" s="3">
        <v>73</v>
      </c>
      <c r="B1006" t="s">
        <v>126</v>
      </c>
      <c r="C1006" t="s">
        <v>16</v>
      </c>
      <c r="D1006" t="s">
        <v>127</v>
      </c>
      <c r="E1006" t="s">
        <v>128</v>
      </c>
      <c r="F1006" t="s">
        <v>129</v>
      </c>
      <c r="G1006" t="s">
        <v>126</v>
      </c>
      <c r="H1006" t="s">
        <v>130</v>
      </c>
      <c r="I1006" t="s">
        <v>22</v>
      </c>
      <c r="J1006" t="s">
        <v>36</v>
      </c>
      <c r="K1006" t="s">
        <v>32</v>
      </c>
      <c r="L1006">
        <v>3</v>
      </c>
      <c r="M1006">
        <v>121891</v>
      </c>
      <c r="N1006" t="s">
        <v>133</v>
      </c>
      <c r="O1006">
        <v>7170</v>
      </c>
      <c r="P1006" t="s">
        <v>27</v>
      </c>
    </row>
    <row r="1007" spans="1:16" x14ac:dyDescent="0.35">
      <c r="A1007" s="3">
        <v>4</v>
      </c>
      <c r="B1007" t="s">
        <v>15</v>
      </c>
      <c r="C1007" t="s">
        <v>16</v>
      </c>
      <c r="D1007" t="s">
        <v>17</v>
      </c>
      <c r="E1007" t="s">
        <v>18</v>
      </c>
      <c r="F1007" t="s">
        <v>19</v>
      </c>
      <c r="G1007" t="s">
        <v>20</v>
      </c>
      <c r="H1007" t="s">
        <v>21</v>
      </c>
      <c r="I1007" t="s">
        <v>22</v>
      </c>
      <c r="J1007" t="s">
        <v>30</v>
      </c>
      <c r="K1007" t="s">
        <v>24</v>
      </c>
      <c r="L1007">
        <v>4</v>
      </c>
      <c r="M1007">
        <v>128400</v>
      </c>
      <c r="N1007" t="s">
        <v>25</v>
      </c>
      <c r="O1007">
        <v>8029</v>
      </c>
      <c r="P1007" t="s">
        <v>27</v>
      </c>
    </row>
    <row r="1008" spans="1:16" x14ac:dyDescent="0.35">
      <c r="A1008" s="3">
        <v>5</v>
      </c>
      <c r="B1008" t="s">
        <v>15</v>
      </c>
      <c r="C1008" t="s">
        <v>16</v>
      </c>
      <c r="D1008" t="s">
        <v>17</v>
      </c>
      <c r="E1008" t="s">
        <v>18</v>
      </c>
      <c r="F1008" t="s">
        <v>19</v>
      </c>
      <c r="G1008" t="s">
        <v>20</v>
      </c>
      <c r="H1008" t="s">
        <v>21</v>
      </c>
      <c r="I1008" t="s">
        <v>22</v>
      </c>
      <c r="J1008" t="s">
        <v>31</v>
      </c>
      <c r="K1008" t="s">
        <v>32</v>
      </c>
      <c r="L1008">
        <v>1</v>
      </c>
      <c r="M1008">
        <v>129692</v>
      </c>
      <c r="N1008" t="s">
        <v>33</v>
      </c>
      <c r="O1008">
        <v>8621</v>
      </c>
      <c r="P1008" t="s">
        <v>27</v>
      </c>
    </row>
    <row r="1009" spans="1:16" x14ac:dyDescent="0.35">
      <c r="A1009" s="3">
        <v>78</v>
      </c>
      <c r="B1009" t="s">
        <v>126</v>
      </c>
      <c r="C1009" t="s">
        <v>16</v>
      </c>
      <c r="D1009" t="s">
        <v>127</v>
      </c>
      <c r="E1009" t="s">
        <v>128</v>
      </c>
      <c r="F1009" t="s">
        <v>129</v>
      </c>
      <c r="G1009" t="s">
        <v>126</v>
      </c>
      <c r="H1009" t="s">
        <v>130</v>
      </c>
      <c r="I1009" t="s">
        <v>22</v>
      </c>
      <c r="J1009" t="s">
        <v>47</v>
      </c>
      <c r="K1009" t="s">
        <v>41</v>
      </c>
      <c r="L1009">
        <v>4</v>
      </c>
      <c r="M1009">
        <v>130124</v>
      </c>
      <c r="N1009" t="s">
        <v>138</v>
      </c>
      <c r="O1009">
        <v>7871</v>
      </c>
      <c r="P1009" t="s">
        <v>27</v>
      </c>
    </row>
    <row r="1010" spans="1:16" x14ac:dyDescent="0.35">
      <c r="A1010" s="3">
        <v>2</v>
      </c>
      <c r="B1010" t="s">
        <v>15</v>
      </c>
      <c r="C1010" t="s">
        <v>16</v>
      </c>
      <c r="D1010" t="s">
        <v>17</v>
      </c>
      <c r="E1010" t="s">
        <v>18</v>
      </c>
      <c r="F1010" t="s">
        <v>19</v>
      </c>
      <c r="G1010" t="s">
        <v>20</v>
      </c>
      <c r="H1010" t="s">
        <v>21</v>
      </c>
      <c r="I1010" t="s">
        <v>22</v>
      </c>
      <c r="J1010" t="s">
        <v>28</v>
      </c>
      <c r="K1010" t="s">
        <v>24</v>
      </c>
      <c r="L1010">
        <v>2</v>
      </c>
      <c r="M1010">
        <v>130283</v>
      </c>
      <c r="N1010" t="s">
        <v>25</v>
      </c>
      <c r="O1010">
        <v>7849</v>
      </c>
      <c r="P1010" t="s">
        <v>27</v>
      </c>
    </row>
    <row r="1011" spans="1:16" x14ac:dyDescent="0.35">
      <c r="A1011" s="3">
        <v>33</v>
      </c>
      <c r="B1011" t="s">
        <v>15</v>
      </c>
      <c r="C1011" t="s">
        <v>52</v>
      </c>
      <c r="D1011" t="s">
        <v>53</v>
      </c>
      <c r="E1011" t="s">
        <v>19</v>
      </c>
      <c r="F1011" t="s">
        <v>19</v>
      </c>
      <c r="G1011" t="s">
        <v>20</v>
      </c>
      <c r="H1011" t="s">
        <v>21</v>
      </c>
      <c r="I1011" t="s">
        <v>22</v>
      </c>
      <c r="J1011" t="s">
        <v>93</v>
      </c>
      <c r="K1011" t="s">
        <v>87</v>
      </c>
      <c r="L1011">
        <v>4</v>
      </c>
      <c r="M1011">
        <v>132702</v>
      </c>
      <c r="N1011" t="s">
        <v>94</v>
      </c>
      <c r="O1011">
        <v>17015</v>
      </c>
      <c r="P1011" t="s">
        <v>26</v>
      </c>
    </row>
    <row r="1012" spans="1:16" x14ac:dyDescent="0.35">
      <c r="A1012" s="3">
        <v>13</v>
      </c>
      <c r="B1012" t="s">
        <v>15</v>
      </c>
      <c r="C1012" t="s">
        <v>16</v>
      </c>
      <c r="D1012" t="s">
        <v>17</v>
      </c>
      <c r="E1012" t="s">
        <v>18</v>
      </c>
      <c r="F1012" t="s">
        <v>19</v>
      </c>
      <c r="G1012" t="s">
        <v>20</v>
      </c>
      <c r="H1012" t="s">
        <v>21</v>
      </c>
      <c r="I1012" t="s">
        <v>22</v>
      </c>
      <c r="J1012" t="s">
        <v>49</v>
      </c>
      <c r="K1012" t="s">
        <v>50</v>
      </c>
      <c r="L1012">
        <v>1</v>
      </c>
      <c r="M1012">
        <v>132727</v>
      </c>
      <c r="N1012" t="s">
        <v>51</v>
      </c>
      <c r="O1012">
        <v>8749</v>
      </c>
      <c r="P1012" t="s">
        <v>27</v>
      </c>
    </row>
    <row r="1013" spans="1:16" x14ac:dyDescent="0.35">
      <c r="A1013" s="3">
        <v>3</v>
      </c>
      <c r="B1013" t="s">
        <v>15</v>
      </c>
      <c r="C1013" t="s">
        <v>16</v>
      </c>
      <c r="D1013" t="s">
        <v>17</v>
      </c>
      <c r="E1013" t="s">
        <v>18</v>
      </c>
      <c r="F1013" t="s">
        <v>19</v>
      </c>
      <c r="G1013" t="s">
        <v>20</v>
      </c>
      <c r="H1013" t="s">
        <v>21</v>
      </c>
      <c r="I1013" t="s">
        <v>22</v>
      </c>
      <c r="J1013" t="s">
        <v>29</v>
      </c>
      <c r="K1013" t="s">
        <v>24</v>
      </c>
      <c r="L1013">
        <v>3</v>
      </c>
      <c r="M1013">
        <v>134797</v>
      </c>
      <c r="N1013" t="s">
        <v>25</v>
      </c>
      <c r="O1013">
        <v>8225</v>
      </c>
      <c r="P1013" t="s">
        <v>27</v>
      </c>
    </row>
    <row r="1014" spans="1:16" x14ac:dyDescent="0.35">
      <c r="A1014" s="3">
        <v>15</v>
      </c>
      <c r="B1014" t="s">
        <v>15</v>
      </c>
      <c r="C1014" t="s">
        <v>52</v>
      </c>
      <c r="D1014" t="s">
        <v>53</v>
      </c>
      <c r="E1014" t="s">
        <v>19</v>
      </c>
      <c r="F1014" t="s">
        <v>19</v>
      </c>
      <c r="G1014" t="s">
        <v>20</v>
      </c>
      <c r="H1014" t="s">
        <v>21</v>
      </c>
      <c r="I1014" t="s">
        <v>22</v>
      </c>
      <c r="J1014" t="s">
        <v>56</v>
      </c>
      <c r="K1014" t="s">
        <v>55</v>
      </c>
      <c r="L1014">
        <v>2</v>
      </c>
      <c r="M1014">
        <v>140026</v>
      </c>
      <c r="N1014" t="s">
        <v>25</v>
      </c>
      <c r="O1014">
        <v>6862</v>
      </c>
      <c r="P1014" t="s">
        <v>26</v>
      </c>
    </row>
    <row r="1015" spans="1:16" x14ac:dyDescent="0.35">
      <c r="A1015" s="3">
        <v>14</v>
      </c>
      <c r="B1015" t="s">
        <v>15</v>
      </c>
      <c r="C1015" t="s">
        <v>52</v>
      </c>
      <c r="D1015" t="s">
        <v>53</v>
      </c>
      <c r="E1015" t="s">
        <v>19</v>
      </c>
      <c r="F1015" t="s">
        <v>19</v>
      </c>
      <c r="G1015" t="s">
        <v>20</v>
      </c>
      <c r="H1015" t="s">
        <v>21</v>
      </c>
      <c r="I1015" t="s">
        <v>22</v>
      </c>
      <c r="J1015" t="s">
        <v>54</v>
      </c>
      <c r="K1015" t="s">
        <v>55</v>
      </c>
      <c r="L1015">
        <v>1</v>
      </c>
      <c r="M1015">
        <v>146460</v>
      </c>
      <c r="N1015" t="s">
        <v>25</v>
      </c>
      <c r="O1015">
        <v>7338</v>
      </c>
      <c r="P1015" t="s">
        <v>26</v>
      </c>
    </row>
    <row r="1016" spans="1:16" x14ac:dyDescent="0.35">
      <c r="A1016" s="3">
        <v>29</v>
      </c>
      <c r="B1016" t="s">
        <v>15</v>
      </c>
      <c r="C1016" t="s">
        <v>52</v>
      </c>
      <c r="D1016" t="s">
        <v>53</v>
      </c>
      <c r="E1016" t="s">
        <v>19</v>
      </c>
      <c r="F1016" t="s">
        <v>19</v>
      </c>
      <c r="G1016" t="s">
        <v>20</v>
      </c>
      <c r="H1016" t="s">
        <v>21</v>
      </c>
      <c r="I1016" t="s">
        <v>22</v>
      </c>
      <c r="J1016" t="s">
        <v>84</v>
      </c>
      <c r="K1016" t="s">
        <v>78</v>
      </c>
      <c r="L1016">
        <v>4</v>
      </c>
      <c r="M1016">
        <v>146612</v>
      </c>
      <c r="N1016" t="s">
        <v>85</v>
      </c>
      <c r="O1016">
        <v>13025</v>
      </c>
      <c r="P1016" t="s">
        <v>26</v>
      </c>
    </row>
    <row r="1017" spans="1:16" x14ac:dyDescent="0.35">
      <c r="A1017" s="3">
        <v>18</v>
      </c>
      <c r="B1017" t="s">
        <v>15</v>
      </c>
      <c r="C1017" t="s">
        <v>52</v>
      </c>
      <c r="D1017" t="s">
        <v>53</v>
      </c>
      <c r="E1017" t="s">
        <v>19</v>
      </c>
      <c r="F1017" t="s">
        <v>19</v>
      </c>
      <c r="G1017" t="s">
        <v>20</v>
      </c>
      <c r="H1017" t="s">
        <v>21</v>
      </c>
      <c r="I1017" t="s">
        <v>22</v>
      </c>
      <c r="J1017" t="s">
        <v>59</v>
      </c>
      <c r="K1017" t="s">
        <v>60</v>
      </c>
      <c r="L1017">
        <v>1</v>
      </c>
      <c r="M1017">
        <v>146860</v>
      </c>
      <c r="N1017" t="s">
        <v>61</v>
      </c>
      <c r="O1017">
        <v>7794</v>
      </c>
      <c r="P1017" t="s">
        <v>26</v>
      </c>
    </row>
    <row r="1018" spans="1:16" x14ac:dyDescent="0.35">
      <c r="A1018" s="3">
        <v>31</v>
      </c>
      <c r="B1018" t="s">
        <v>15</v>
      </c>
      <c r="C1018" t="s">
        <v>52</v>
      </c>
      <c r="D1018" t="s">
        <v>53</v>
      </c>
      <c r="E1018" t="s">
        <v>19</v>
      </c>
      <c r="F1018" t="s">
        <v>19</v>
      </c>
      <c r="G1018" t="s">
        <v>20</v>
      </c>
      <c r="H1018" t="s">
        <v>21</v>
      </c>
      <c r="I1018" t="s">
        <v>22</v>
      </c>
      <c r="J1018" t="s">
        <v>89</v>
      </c>
      <c r="K1018" t="s">
        <v>87</v>
      </c>
      <c r="L1018">
        <v>2</v>
      </c>
      <c r="M1018">
        <v>146955</v>
      </c>
      <c r="N1018" t="s">
        <v>90</v>
      </c>
      <c r="O1018">
        <v>19038</v>
      </c>
      <c r="P1018" t="s">
        <v>26</v>
      </c>
    </row>
    <row r="1019" spans="1:16" x14ac:dyDescent="0.35">
      <c r="A1019" s="3">
        <v>69</v>
      </c>
      <c r="B1019" t="s">
        <v>126</v>
      </c>
      <c r="C1019" t="s">
        <v>16</v>
      </c>
      <c r="D1019" t="s">
        <v>127</v>
      </c>
      <c r="E1019" t="s">
        <v>128</v>
      </c>
      <c r="F1019" t="s">
        <v>129</v>
      </c>
      <c r="G1019" t="s">
        <v>126</v>
      </c>
      <c r="H1019" t="s">
        <v>130</v>
      </c>
      <c r="I1019" t="s">
        <v>22</v>
      </c>
      <c r="J1019" t="s">
        <v>29</v>
      </c>
      <c r="K1019" t="s">
        <v>24</v>
      </c>
      <c r="L1019">
        <v>3</v>
      </c>
      <c r="M1019">
        <v>147252</v>
      </c>
      <c r="N1019" t="s">
        <v>25</v>
      </c>
      <c r="O1019">
        <v>8511</v>
      </c>
      <c r="P1019" t="s">
        <v>27</v>
      </c>
    </row>
    <row r="1020" spans="1:16" x14ac:dyDescent="0.35">
      <c r="A1020" s="3">
        <v>1</v>
      </c>
      <c r="B1020" t="s">
        <v>15</v>
      </c>
      <c r="C1020" t="s">
        <v>16</v>
      </c>
      <c r="D1020" t="s">
        <v>17</v>
      </c>
      <c r="E1020" t="s">
        <v>18</v>
      </c>
      <c r="F1020" t="s">
        <v>19</v>
      </c>
      <c r="G1020" t="s">
        <v>20</v>
      </c>
      <c r="H1020" t="s">
        <v>21</v>
      </c>
      <c r="I1020" t="s">
        <v>22</v>
      </c>
      <c r="J1020" t="s">
        <v>23</v>
      </c>
      <c r="K1020" t="s">
        <v>24</v>
      </c>
      <c r="L1020">
        <v>1</v>
      </c>
      <c r="M1020">
        <v>147567</v>
      </c>
      <c r="N1020" t="s">
        <v>25</v>
      </c>
      <c r="O1020">
        <v>9238</v>
      </c>
      <c r="P1020" t="s">
        <v>27</v>
      </c>
    </row>
    <row r="1021" spans="1:16" x14ac:dyDescent="0.35">
      <c r="A1021" s="3">
        <v>32</v>
      </c>
      <c r="B1021" t="s">
        <v>15</v>
      </c>
      <c r="C1021" t="s">
        <v>52</v>
      </c>
      <c r="D1021" t="s">
        <v>53</v>
      </c>
      <c r="E1021" t="s">
        <v>19</v>
      </c>
      <c r="F1021" t="s">
        <v>19</v>
      </c>
      <c r="G1021" t="s">
        <v>20</v>
      </c>
      <c r="H1021" t="s">
        <v>21</v>
      </c>
      <c r="I1021" t="s">
        <v>22</v>
      </c>
      <c r="J1021" t="s">
        <v>91</v>
      </c>
      <c r="K1021" t="s">
        <v>87</v>
      </c>
      <c r="L1021">
        <v>3</v>
      </c>
      <c r="M1021">
        <v>148121</v>
      </c>
      <c r="N1021" t="s">
        <v>92</v>
      </c>
      <c r="O1021">
        <v>19275</v>
      </c>
      <c r="P1021" t="s">
        <v>26</v>
      </c>
    </row>
    <row r="1022" spans="1:16" x14ac:dyDescent="0.35">
      <c r="A1022" s="3">
        <v>17</v>
      </c>
      <c r="B1022" t="s">
        <v>15</v>
      </c>
      <c r="C1022" t="s">
        <v>52</v>
      </c>
      <c r="D1022" t="s">
        <v>53</v>
      </c>
      <c r="E1022" t="s">
        <v>19</v>
      </c>
      <c r="F1022" t="s">
        <v>19</v>
      </c>
      <c r="G1022" t="s">
        <v>20</v>
      </c>
      <c r="H1022" t="s">
        <v>21</v>
      </c>
      <c r="I1022" t="s">
        <v>22</v>
      </c>
      <c r="J1022" t="s">
        <v>58</v>
      </c>
      <c r="K1022" t="s">
        <v>55</v>
      </c>
      <c r="L1022">
        <v>4</v>
      </c>
      <c r="M1022">
        <v>148826</v>
      </c>
      <c r="N1022" t="s">
        <v>25</v>
      </c>
      <c r="O1022">
        <v>7267</v>
      </c>
      <c r="P1022" t="s">
        <v>26</v>
      </c>
    </row>
    <row r="1023" spans="1:16" x14ac:dyDescent="0.35">
      <c r="A1023" s="3">
        <v>16</v>
      </c>
      <c r="B1023" t="s">
        <v>15</v>
      </c>
      <c r="C1023" t="s">
        <v>52</v>
      </c>
      <c r="D1023" t="s">
        <v>53</v>
      </c>
      <c r="E1023" t="s">
        <v>19</v>
      </c>
      <c r="F1023" t="s">
        <v>19</v>
      </c>
      <c r="G1023" t="s">
        <v>20</v>
      </c>
      <c r="H1023" t="s">
        <v>21</v>
      </c>
      <c r="I1023" t="s">
        <v>22</v>
      </c>
      <c r="J1023" t="s">
        <v>57</v>
      </c>
      <c r="K1023" t="s">
        <v>55</v>
      </c>
      <c r="L1023">
        <v>3</v>
      </c>
      <c r="M1023">
        <v>150437</v>
      </c>
      <c r="N1023" t="s">
        <v>25</v>
      </c>
      <c r="O1023">
        <v>7398</v>
      </c>
      <c r="P1023" t="s">
        <v>26</v>
      </c>
    </row>
    <row r="1024" spans="1:16" x14ac:dyDescent="0.35">
      <c r="A1024" s="3">
        <v>30</v>
      </c>
      <c r="B1024" t="s">
        <v>15</v>
      </c>
      <c r="C1024" t="s">
        <v>52</v>
      </c>
      <c r="D1024" t="s">
        <v>53</v>
      </c>
      <c r="E1024" t="s">
        <v>19</v>
      </c>
      <c r="F1024" t="s">
        <v>19</v>
      </c>
      <c r="G1024" t="s">
        <v>20</v>
      </c>
      <c r="H1024" t="s">
        <v>21</v>
      </c>
      <c r="I1024" t="s">
        <v>22</v>
      </c>
      <c r="J1024" t="s">
        <v>86</v>
      </c>
      <c r="K1024" t="s">
        <v>87</v>
      </c>
      <c r="L1024">
        <v>1</v>
      </c>
      <c r="M1024">
        <v>152288</v>
      </c>
      <c r="N1024" t="s">
        <v>88</v>
      </c>
      <c r="O1024">
        <v>19824</v>
      </c>
      <c r="P1024" t="s">
        <v>26</v>
      </c>
    </row>
    <row r="1025" spans="1:16" x14ac:dyDescent="0.35">
      <c r="A1025" s="3">
        <v>27</v>
      </c>
      <c r="B1025" t="s">
        <v>15</v>
      </c>
      <c r="C1025" t="s">
        <v>52</v>
      </c>
      <c r="D1025" t="s">
        <v>53</v>
      </c>
      <c r="E1025" t="s">
        <v>19</v>
      </c>
      <c r="F1025" t="s">
        <v>19</v>
      </c>
      <c r="G1025" t="s">
        <v>20</v>
      </c>
      <c r="H1025" t="s">
        <v>21</v>
      </c>
      <c r="I1025" t="s">
        <v>22</v>
      </c>
      <c r="J1025" t="s">
        <v>80</v>
      </c>
      <c r="K1025" t="s">
        <v>78</v>
      </c>
      <c r="L1025">
        <v>2</v>
      </c>
      <c r="M1025">
        <v>154201</v>
      </c>
      <c r="N1025" t="s">
        <v>81</v>
      </c>
      <c r="O1025">
        <v>13790</v>
      </c>
      <c r="P1025" t="s">
        <v>26</v>
      </c>
    </row>
    <row r="1026" spans="1:16" x14ac:dyDescent="0.35">
      <c r="A1026" s="3">
        <v>28</v>
      </c>
      <c r="B1026" t="s">
        <v>15</v>
      </c>
      <c r="C1026" t="s">
        <v>52</v>
      </c>
      <c r="D1026" t="s">
        <v>53</v>
      </c>
      <c r="E1026" t="s">
        <v>19</v>
      </c>
      <c r="F1026" t="s">
        <v>19</v>
      </c>
      <c r="G1026" t="s">
        <v>20</v>
      </c>
      <c r="H1026" t="s">
        <v>21</v>
      </c>
      <c r="I1026" t="s">
        <v>22</v>
      </c>
      <c r="J1026" t="s">
        <v>82</v>
      </c>
      <c r="K1026" t="s">
        <v>78</v>
      </c>
      <c r="L1026">
        <v>3</v>
      </c>
      <c r="M1026">
        <v>154319</v>
      </c>
      <c r="N1026" t="s">
        <v>83</v>
      </c>
      <c r="O1026">
        <v>13787</v>
      </c>
      <c r="P1026" t="s">
        <v>26</v>
      </c>
    </row>
    <row r="1027" spans="1:16" x14ac:dyDescent="0.35">
      <c r="A1027" s="3">
        <v>25</v>
      </c>
      <c r="B1027" t="s">
        <v>15</v>
      </c>
      <c r="C1027" t="s">
        <v>52</v>
      </c>
      <c r="D1027" t="s">
        <v>53</v>
      </c>
      <c r="E1027" t="s">
        <v>19</v>
      </c>
      <c r="F1027" t="s">
        <v>19</v>
      </c>
      <c r="G1027" t="s">
        <v>20</v>
      </c>
      <c r="H1027" t="s">
        <v>21</v>
      </c>
      <c r="I1027" t="s">
        <v>22</v>
      </c>
      <c r="J1027" t="s">
        <v>75</v>
      </c>
      <c r="K1027" t="s">
        <v>69</v>
      </c>
      <c r="L1027">
        <v>4</v>
      </c>
      <c r="M1027">
        <v>155277</v>
      </c>
      <c r="N1027" t="s">
        <v>76</v>
      </c>
      <c r="O1027">
        <v>13617</v>
      </c>
      <c r="P1027" t="s">
        <v>26</v>
      </c>
    </row>
    <row r="1028" spans="1:16" x14ac:dyDescent="0.35">
      <c r="A1028" s="3">
        <v>23</v>
      </c>
      <c r="B1028" t="s">
        <v>15</v>
      </c>
      <c r="C1028" t="s">
        <v>52</v>
      </c>
      <c r="D1028" t="s">
        <v>53</v>
      </c>
      <c r="E1028" t="s">
        <v>19</v>
      </c>
      <c r="F1028" t="s">
        <v>19</v>
      </c>
      <c r="G1028" t="s">
        <v>20</v>
      </c>
      <c r="H1028" t="s">
        <v>21</v>
      </c>
      <c r="I1028" t="s">
        <v>22</v>
      </c>
      <c r="J1028" t="s">
        <v>71</v>
      </c>
      <c r="K1028" t="s">
        <v>69</v>
      </c>
      <c r="L1028">
        <v>2</v>
      </c>
      <c r="M1028">
        <v>157176</v>
      </c>
      <c r="N1028" t="s">
        <v>72</v>
      </c>
      <c r="O1028">
        <v>13859</v>
      </c>
      <c r="P1028" t="s">
        <v>26</v>
      </c>
    </row>
    <row r="1029" spans="1:16" x14ac:dyDescent="0.35">
      <c r="A1029" s="3">
        <v>76</v>
      </c>
      <c r="B1029" t="s">
        <v>126</v>
      </c>
      <c r="C1029" t="s">
        <v>16</v>
      </c>
      <c r="D1029" t="s">
        <v>127</v>
      </c>
      <c r="E1029" t="s">
        <v>128</v>
      </c>
      <c r="F1029" t="s">
        <v>129</v>
      </c>
      <c r="G1029" t="s">
        <v>126</v>
      </c>
      <c r="H1029" t="s">
        <v>130</v>
      </c>
      <c r="I1029" t="s">
        <v>22</v>
      </c>
      <c r="J1029" t="s">
        <v>43</v>
      </c>
      <c r="K1029" t="s">
        <v>41</v>
      </c>
      <c r="L1029">
        <v>2</v>
      </c>
      <c r="M1029">
        <v>157988</v>
      </c>
      <c r="N1029" t="s">
        <v>136</v>
      </c>
      <c r="O1029">
        <v>9583</v>
      </c>
      <c r="P1029" t="s">
        <v>27</v>
      </c>
    </row>
    <row r="1030" spans="1:16" x14ac:dyDescent="0.35">
      <c r="A1030" s="3">
        <v>19</v>
      </c>
      <c r="B1030" t="s">
        <v>15</v>
      </c>
      <c r="C1030" t="s">
        <v>52</v>
      </c>
      <c r="D1030" t="s">
        <v>53</v>
      </c>
      <c r="E1030" t="s">
        <v>19</v>
      </c>
      <c r="F1030" t="s">
        <v>19</v>
      </c>
      <c r="G1030" t="s">
        <v>20</v>
      </c>
      <c r="H1030" t="s">
        <v>21</v>
      </c>
      <c r="I1030" t="s">
        <v>22</v>
      </c>
      <c r="J1030" t="s">
        <v>62</v>
      </c>
      <c r="K1030" t="s">
        <v>60</v>
      </c>
      <c r="L1030">
        <v>2</v>
      </c>
      <c r="M1030">
        <v>159328</v>
      </c>
      <c r="N1030" t="s">
        <v>63</v>
      </c>
      <c r="O1030">
        <v>8038</v>
      </c>
      <c r="P1030" t="s">
        <v>26</v>
      </c>
    </row>
    <row r="1031" spans="1:16" x14ac:dyDescent="0.35">
      <c r="A1031" s="3">
        <v>24</v>
      </c>
      <c r="B1031" t="s">
        <v>15</v>
      </c>
      <c r="C1031" t="s">
        <v>52</v>
      </c>
      <c r="D1031" t="s">
        <v>53</v>
      </c>
      <c r="E1031" t="s">
        <v>19</v>
      </c>
      <c r="F1031" t="s">
        <v>19</v>
      </c>
      <c r="G1031" t="s">
        <v>20</v>
      </c>
      <c r="H1031" t="s">
        <v>21</v>
      </c>
      <c r="I1031" t="s">
        <v>22</v>
      </c>
      <c r="J1031" t="s">
        <v>73</v>
      </c>
      <c r="K1031" t="s">
        <v>69</v>
      </c>
      <c r="L1031">
        <v>3</v>
      </c>
      <c r="M1031">
        <v>159667</v>
      </c>
      <c r="N1031" t="s">
        <v>74</v>
      </c>
      <c r="O1031">
        <v>14067</v>
      </c>
      <c r="P1031" t="s">
        <v>26</v>
      </c>
    </row>
    <row r="1032" spans="1:16" x14ac:dyDescent="0.35">
      <c r="A1032" s="3">
        <v>21</v>
      </c>
      <c r="B1032" t="s">
        <v>15</v>
      </c>
      <c r="C1032" t="s">
        <v>52</v>
      </c>
      <c r="D1032" t="s">
        <v>53</v>
      </c>
      <c r="E1032" t="s">
        <v>19</v>
      </c>
      <c r="F1032" t="s">
        <v>19</v>
      </c>
      <c r="G1032" t="s">
        <v>20</v>
      </c>
      <c r="H1032" t="s">
        <v>21</v>
      </c>
      <c r="I1032" t="s">
        <v>22</v>
      </c>
      <c r="J1032" t="s">
        <v>66</v>
      </c>
      <c r="K1032" t="s">
        <v>60</v>
      </c>
      <c r="L1032">
        <v>4</v>
      </c>
      <c r="M1032">
        <v>159917</v>
      </c>
      <c r="N1032" t="s">
        <v>67</v>
      </c>
      <c r="O1032">
        <v>8225</v>
      </c>
      <c r="P1032" t="s">
        <v>26</v>
      </c>
    </row>
    <row r="1033" spans="1:16" x14ac:dyDescent="0.35">
      <c r="A1033" s="3">
        <v>20</v>
      </c>
      <c r="B1033" t="s">
        <v>15</v>
      </c>
      <c r="C1033" t="s">
        <v>52</v>
      </c>
      <c r="D1033" t="s">
        <v>53</v>
      </c>
      <c r="E1033" t="s">
        <v>19</v>
      </c>
      <c r="F1033" t="s">
        <v>19</v>
      </c>
      <c r="G1033" t="s">
        <v>20</v>
      </c>
      <c r="H1033" t="s">
        <v>21</v>
      </c>
      <c r="I1033" t="s">
        <v>22</v>
      </c>
      <c r="J1033" t="s">
        <v>64</v>
      </c>
      <c r="K1033" t="s">
        <v>60</v>
      </c>
      <c r="L1033">
        <v>3</v>
      </c>
      <c r="M1033">
        <v>170351</v>
      </c>
      <c r="N1033" t="s">
        <v>65</v>
      </c>
      <c r="O1033">
        <v>8639</v>
      </c>
      <c r="P1033" t="s">
        <v>26</v>
      </c>
    </row>
    <row r="1034" spans="1:16" x14ac:dyDescent="0.35">
      <c r="A1034" s="3">
        <v>22</v>
      </c>
      <c r="B1034" t="s">
        <v>15</v>
      </c>
      <c r="C1034" t="s">
        <v>52</v>
      </c>
      <c r="D1034" t="s">
        <v>53</v>
      </c>
      <c r="E1034" t="s">
        <v>19</v>
      </c>
      <c r="F1034" t="s">
        <v>19</v>
      </c>
      <c r="G1034" t="s">
        <v>20</v>
      </c>
      <c r="H1034" t="s">
        <v>21</v>
      </c>
      <c r="I1034" t="s">
        <v>22</v>
      </c>
      <c r="J1034" t="s">
        <v>68</v>
      </c>
      <c r="K1034" t="s">
        <v>69</v>
      </c>
      <c r="L1034">
        <v>1</v>
      </c>
      <c r="M1034">
        <v>171561</v>
      </c>
      <c r="N1034" t="s">
        <v>70</v>
      </c>
      <c r="O1034">
        <v>15529</v>
      </c>
      <c r="P1034" t="s">
        <v>26</v>
      </c>
    </row>
    <row r="1035" spans="1:16" x14ac:dyDescent="0.35">
      <c r="A1035" s="3">
        <v>77</v>
      </c>
      <c r="B1035" t="s">
        <v>126</v>
      </c>
      <c r="C1035" t="s">
        <v>16</v>
      </c>
      <c r="D1035" t="s">
        <v>127</v>
      </c>
      <c r="E1035" t="s">
        <v>128</v>
      </c>
      <c r="F1035" t="s">
        <v>129</v>
      </c>
      <c r="G1035" t="s">
        <v>126</v>
      </c>
      <c r="H1035" t="s">
        <v>130</v>
      </c>
      <c r="I1035" t="s">
        <v>22</v>
      </c>
      <c r="J1035" t="s">
        <v>45</v>
      </c>
      <c r="K1035" t="s">
        <v>41</v>
      </c>
      <c r="L1035">
        <v>3</v>
      </c>
      <c r="M1035">
        <v>175317</v>
      </c>
      <c r="N1035" t="s">
        <v>137</v>
      </c>
      <c r="O1035">
        <v>10579</v>
      </c>
      <c r="P1035" t="s">
        <v>27</v>
      </c>
    </row>
    <row r="1036" spans="1:16" x14ac:dyDescent="0.35">
      <c r="A1036" s="3">
        <v>26</v>
      </c>
      <c r="B1036" t="s">
        <v>15</v>
      </c>
      <c r="C1036" t="s">
        <v>52</v>
      </c>
      <c r="D1036" t="s">
        <v>53</v>
      </c>
      <c r="E1036" t="s">
        <v>19</v>
      </c>
      <c r="F1036" t="s">
        <v>19</v>
      </c>
      <c r="G1036" t="s">
        <v>20</v>
      </c>
      <c r="H1036" t="s">
        <v>21</v>
      </c>
      <c r="I1036" t="s">
        <v>22</v>
      </c>
      <c r="J1036" t="s">
        <v>77</v>
      </c>
      <c r="K1036" t="s">
        <v>78</v>
      </c>
      <c r="L1036">
        <v>1</v>
      </c>
      <c r="M1036">
        <v>194751</v>
      </c>
      <c r="N1036" t="s">
        <v>79</v>
      </c>
      <c r="O1036">
        <v>17471</v>
      </c>
      <c r="P1036" t="s">
        <v>26</v>
      </c>
    </row>
    <row r="1037" spans="1:16" x14ac:dyDescent="0.35">
      <c r="A1037" s="3">
        <v>347</v>
      </c>
      <c r="B1037" t="s">
        <v>290</v>
      </c>
      <c r="C1037" t="s">
        <v>291</v>
      </c>
      <c r="D1037" t="s">
        <v>292</v>
      </c>
      <c r="E1037" t="s">
        <v>293</v>
      </c>
      <c r="F1037" t="s">
        <v>294</v>
      </c>
      <c r="G1037" t="s">
        <v>295</v>
      </c>
      <c r="H1037" t="s">
        <v>21</v>
      </c>
      <c r="I1037" t="s">
        <v>22</v>
      </c>
      <c r="J1037" t="s">
        <v>30</v>
      </c>
      <c r="K1037" t="s">
        <v>24</v>
      </c>
      <c r="L1037">
        <v>4</v>
      </c>
      <c r="M1037">
        <v>220178</v>
      </c>
      <c r="N1037" t="s">
        <v>314</v>
      </c>
      <c r="O1037">
        <v>22187</v>
      </c>
    </row>
    <row r="1038" spans="1:16" x14ac:dyDescent="0.35">
      <c r="A1038" s="3">
        <v>327</v>
      </c>
      <c r="B1038" t="s">
        <v>290</v>
      </c>
      <c r="C1038" t="s">
        <v>291</v>
      </c>
      <c r="D1038" t="s">
        <v>292</v>
      </c>
      <c r="E1038" t="s">
        <v>293</v>
      </c>
      <c r="F1038" t="s">
        <v>294</v>
      </c>
      <c r="G1038" t="s">
        <v>295</v>
      </c>
      <c r="H1038" t="s">
        <v>21</v>
      </c>
      <c r="I1038" t="s">
        <v>22</v>
      </c>
      <c r="J1038" t="s">
        <v>58</v>
      </c>
      <c r="K1038" t="s">
        <v>55</v>
      </c>
      <c r="L1038">
        <v>4</v>
      </c>
      <c r="M1038">
        <v>257379</v>
      </c>
      <c r="N1038" t="s">
        <v>25</v>
      </c>
      <c r="O1038">
        <v>20426</v>
      </c>
    </row>
    <row r="1039" spans="1:16" x14ac:dyDescent="0.35">
      <c r="A1039" s="3">
        <v>328</v>
      </c>
      <c r="B1039" t="s">
        <v>290</v>
      </c>
      <c r="C1039" t="s">
        <v>291</v>
      </c>
      <c r="D1039" t="s">
        <v>292</v>
      </c>
      <c r="E1039" t="s">
        <v>293</v>
      </c>
      <c r="F1039" t="s">
        <v>294</v>
      </c>
      <c r="G1039" t="s">
        <v>295</v>
      </c>
      <c r="H1039" t="s">
        <v>21</v>
      </c>
      <c r="I1039" t="s">
        <v>22</v>
      </c>
      <c r="J1039" t="s">
        <v>59</v>
      </c>
      <c r="K1039" t="s">
        <v>60</v>
      </c>
      <c r="L1039">
        <v>1</v>
      </c>
      <c r="M1039">
        <v>261969</v>
      </c>
      <c r="N1039" t="s">
        <v>296</v>
      </c>
      <c r="O1039">
        <v>22116</v>
      </c>
    </row>
    <row r="1040" spans="1:16" x14ac:dyDescent="0.35">
      <c r="A1040" s="3">
        <v>326</v>
      </c>
      <c r="B1040" t="s">
        <v>290</v>
      </c>
      <c r="C1040" t="s">
        <v>291</v>
      </c>
      <c r="D1040" t="s">
        <v>292</v>
      </c>
      <c r="E1040" t="s">
        <v>293</v>
      </c>
      <c r="F1040" t="s">
        <v>294</v>
      </c>
      <c r="G1040" t="s">
        <v>295</v>
      </c>
      <c r="H1040" t="s">
        <v>21</v>
      </c>
      <c r="I1040" t="s">
        <v>22</v>
      </c>
      <c r="J1040" t="s">
        <v>57</v>
      </c>
      <c r="K1040" t="s">
        <v>55</v>
      </c>
      <c r="L1040">
        <v>3</v>
      </c>
      <c r="M1040">
        <v>274623</v>
      </c>
      <c r="N1040" t="s">
        <v>25</v>
      </c>
      <c r="O1040">
        <v>22009</v>
      </c>
    </row>
    <row r="1041" spans="1:15" x14ac:dyDescent="0.35">
      <c r="A1041" s="3">
        <v>324</v>
      </c>
      <c r="B1041" t="s">
        <v>290</v>
      </c>
      <c r="C1041" t="s">
        <v>291</v>
      </c>
      <c r="D1041" t="s">
        <v>292</v>
      </c>
      <c r="E1041" t="s">
        <v>293</v>
      </c>
      <c r="F1041" t="s">
        <v>294</v>
      </c>
      <c r="G1041" t="s">
        <v>295</v>
      </c>
      <c r="H1041" t="s">
        <v>21</v>
      </c>
      <c r="I1041" t="s">
        <v>22</v>
      </c>
      <c r="J1041" t="s">
        <v>54</v>
      </c>
      <c r="K1041" t="s">
        <v>55</v>
      </c>
      <c r="L1041">
        <v>1</v>
      </c>
      <c r="M1041">
        <v>284097</v>
      </c>
      <c r="N1041" t="s">
        <v>25</v>
      </c>
      <c r="O1041">
        <v>24773</v>
      </c>
    </row>
    <row r="1042" spans="1:15" x14ac:dyDescent="0.35">
      <c r="A1042" s="3">
        <v>325</v>
      </c>
      <c r="B1042" t="s">
        <v>290</v>
      </c>
      <c r="C1042" t="s">
        <v>291</v>
      </c>
      <c r="D1042" t="s">
        <v>292</v>
      </c>
      <c r="E1042" t="s">
        <v>293</v>
      </c>
      <c r="F1042" t="s">
        <v>294</v>
      </c>
      <c r="G1042" t="s">
        <v>295</v>
      </c>
      <c r="H1042" t="s">
        <v>21</v>
      </c>
      <c r="I1042" t="s">
        <v>22</v>
      </c>
      <c r="J1042" t="s">
        <v>56</v>
      </c>
      <c r="K1042" t="s">
        <v>55</v>
      </c>
      <c r="L1042">
        <v>2</v>
      </c>
      <c r="M1042">
        <v>301727</v>
      </c>
      <c r="N1042" t="s">
        <v>25</v>
      </c>
      <c r="O1042">
        <v>23696</v>
      </c>
    </row>
    <row r="1043" spans="1:15" x14ac:dyDescent="0.35">
      <c r="A1043" s="3">
        <v>330</v>
      </c>
      <c r="B1043" t="s">
        <v>290</v>
      </c>
      <c r="C1043" t="s">
        <v>291</v>
      </c>
      <c r="D1043" t="s">
        <v>292</v>
      </c>
      <c r="E1043" t="s">
        <v>293</v>
      </c>
      <c r="F1043" t="s">
        <v>294</v>
      </c>
      <c r="G1043" t="s">
        <v>295</v>
      </c>
      <c r="H1043" t="s">
        <v>21</v>
      </c>
      <c r="I1043" t="s">
        <v>22</v>
      </c>
      <c r="J1043" t="s">
        <v>64</v>
      </c>
      <c r="K1043" t="s">
        <v>60</v>
      </c>
      <c r="L1043">
        <v>3</v>
      </c>
      <c r="M1043">
        <v>315967</v>
      </c>
      <c r="N1043" t="s">
        <v>298</v>
      </c>
      <c r="O1043">
        <v>26472</v>
      </c>
    </row>
    <row r="1044" spans="1:15" x14ac:dyDescent="0.35">
      <c r="A1044" s="3">
        <v>336</v>
      </c>
      <c r="B1044" t="s">
        <v>290</v>
      </c>
      <c r="C1044" t="s">
        <v>291</v>
      </c>
      <c r="D1044" t="s">
        <v>292</v>
      </c>
      <c r="E1044" t="s">
        <v>293</v>
      </c>
      <c r="F1044" t="s">
        <v>294</v>
      </c>
      <c r="G1044" t="s">
        <v>295</v>
      </c>
      <c r="H1044" t="s">
        <v>21</v>
      </c>
      <c r="I1044" t="s">
        <v>22</v>
      </c>
      <c r="J1044" t="s">
        <v>77</v>
      </c>
      <c r="K1044" t="s">
        <v>78</v>
      </c>
      <c r="L1044">
        <v>1</v>
      </c>
      <c r="M1044">
        <v>322785</v>
      </c>
      <c r="N1044" t="s">
        <v>303</v>
      </c>
      <c r="O1044">
        <v>29034</v>
      </c>
    </row>
    <row r="1045" spans="1:15" x14ac:dyDescent="0.35">
      <c r="A1045" s="3">
        <v>329</v>
      </c>
      <c r="B1045" t="s">
        <v>290</v>
      </c>
      <c r="C1045" t="s">
        <v>291</v>
      </c>
      <c r="D1045" t="s">
        <v>292</v>
      </c>
      <c r="E1045" t="s">
        <v>293</v>
      </c>
      <c r="F1045" t="s">
        <v>294</v>
      </c>
      <c r="G1045" t="s">
        <v>295</v>
      </c>
      <c r="H1045" t="s">
        <v>21</v>
      </c>
      <c r="I1045" t="s">
        <v>22</v>
      </c>
      <c r="J1045" t="s">
        <v>62</v>
      </c>
      <c r="K1045" t="s">
        <v>60</v>
      </c>
      <c r="L1045">
        <v>2</v>
      </c>
      <c r="M1045">
        <v>322816</v>
      </c>
      <c r="N1045" t="s">
        <v>297</v>
      </c>
      <c r="O1045">
        <v>26128</v>
      </c>
    </row>
    <row r="1046" spans="1:15" x14ac:dyDescent="0.35">
      <c r="A1046" s="3">
        <v>352</v>
      </c>
      <c r="B1046" t="s">
        <v>290</v>
      </c>
      <c r="C1046" t="s">
        <v>315</v>
      </c>
      <c r="D1046" t="s">
        <v>316</v>
      </c>
      <c r="E1046" t="s">
        <v>294</v>
      </c>
      <c r="F1046" t="s">
        <v>294</v>
      </c>
      <c r="G1046" t="s">
        <v>295</v>
      </c>
      <c r="H1046" t="s">
        <v>21</v>
      </c>
      <c r="I1046" t="s">
        <v>22</v>
      </c>
      <c r="J1046" t="s">
        <v>38</v>
      </c>
      <c r="K1046" t="s">
        <v>32</v>
      </c>
      <c r="L1046">
        <v>4</v>
      </c>
      <c r="M1046">
        <v>327745</v>
      </c>
      <c r="N1046" t="s">
        <v>317</v>
      </c>
      <c r="O1046">
        <v>0</v>
      </c>
    </row>
    <row r="1047" spans="1:15" x14ac:dyDescent="0.35">
      <c r="A1047" s="3">
        <v>355</v>
      </c>
      <c r="B1047" t="s">
        <v>290</v>
      </c>
      <c r="C1047" t="s">
        <v>315</v>
      </c>
      <c r="D1047" t="s">
        <v>316</v>
      </c>
      <c r="E1047" t="s">
        <v>294</v>
      </c>
      <c r="F1047" t="s">
        <v>294</v>
      </c>
      <c r="G1047" t="s">
        <v>295</v>
      </c>
      <c r="H1047" t="s">
        <v>21</v>
      </c>
      <c r="I1047" t="s">
        <v>22</v>
      </c>
      <c r="J1047" t="s">
        <v>45</v>
      </c>
      <c r="K1047" t="s">
        <v>41</v>
      </c>
      <c r="L1047">
        <v>3</v>
      </c>
      <c r="M1047">
        <v>330675</v>
      </c>
      <c r="N1047" t="s">
        <v>319</v>
      </c>
      <c r="O1047">
        <v>0</v>
      </c>
    </row>
    <row r="1048" spans="1:15" x14ac:dyDescent="0.35">
      <c r="A1048" s="3">
        <v>356</v>
      </c>
      <c r="B1048" t="s">
        <v>290</v>
      </c>
      <c r="C1048" t="s">
        <v>315</v>
      </c>
      <c r="D1048" t="s">
        <v>316</v>
      </c>
      <c r="E1048" t="s">
        <v>294</v>
      </c>
      <c r="F1048" t="s">
        <v>294</v>
      </c>
      <c r="G1048" t="s">
        <v>295</v>
      </c>
      <c r="H1048" t="s">
        <v>21</v>
      </c>
      <c r="I1048" t="s">
        <v>22</v>
      </c>
      <c r="J1048" t="s">
        <v>47</v>
      </c>
      <c r="K1048" t="s">
        <v>41</v>
      </c>
      <c r="L1048">
        <v>4</v>
      </c>
      <c r="M1048">
        <v>334342</v>
      </c>
      <c r="N1048" t="s">
        <v>320</v>
      </c>
      <c r="O1048">
        <v>0</v>
      </c>
    </row>
    <row r="1049" spans="1:15" x14ac:dyDescent="0.35">
      <c r="A1049" s="3">
        <v>351</v>
      </c>
      <c r="B1049" t="s">
        <v>290</v>
      </c>
      <c r="C1049" t="s">
        <v>315</v>
      </c>
      <c r="D1049" t="s">
        <v>316</v>
      </c>
      <c r="E1049" t="s">
        <v>294</v>
      </c>
      <c r="F1049" t="s">
        <v>294</v>
      </c>
      <c r="G1049" t="s">
        <v>295</v>
      </c>
      <c r="H1049" t="s">
        <v>21</v>
      </c>
      <c r="I1049" t="s">
        <v>22</v>
      </c>
      <c r="J1049" t="s">
        <v>36</v>
      </c>
      <c r="K1049" t="s">
        <v>32</v>
      </c>
      <c r="L1049">
        <v>3</v>
      </c>
      <c r="M1049">
        <v>334452</v>
      </c>
      <c r="N1049" t="s">
        <v>25</v>
      </c>
      <c r="O1049">
        <v>0</v>
      </c>
    </row>
    <row r="1050" spans="1:15" x14ac:dyDescent="0.35">
      <c r="A1050" s="3">
        <v>335</v>
      </c>
      <c r="B1050" t="s">
        <v>290</v>
      </c>
      <c r="C1050" t="s">
        <v>291</v>
      </c>
      <c r="D1050" t="s">
        <v>292</v>
      </c>
      <c r="E1050" t="s">
        <v>293</v>
      </c>
      <c r="F1050" t="s">
        <v>294</v>
      </c>
      <c r="G1050" t="s">
        <v>295</v>
      </c>
      <c r="H1050" t="s">
        <v>21</v>
      </c>
      <c r="I1050" t="s">
        <v>22</v>
      </c>
      <c r="J1050" t="s">
        <v>75</v>
      </c>
      <c r="K1050" t="s">
        <v>69</v>
      </c>
      <c r="L1050">
        <v>4</v>
      </c>
      <c r="M1050">
        <v>341813</v>
      </c>
      <c r="N1050" t="s">
        <v>190</v>
      </c>
      <c r="O1050">
        <v>28652</v>
      </c>
    </row>
    <row r="1051" spans="1:15" x14ac:dyDescent="0.35">
      <c r="A1051" s="3">
        <v>331</v>
      </c>
      <c r="B1051" t="s">
        <v>290</v>
      </c>
      <c r="C1051" t="s">
        <v>291</v>
      </c>
      <c r="D1051" t="s">
        <v>292</v>
      </c>
      <c r="E1051" t="s">
        <v>293</v>
      </c>
      <c r="F1051" t="s">
        <v>294</v>
      </c>
      <c r="G1051" t="s">
        <v>295</v>
      </c>
      <c r="H1051" t="s">
        <v>21</v>
      </c>
      <c r="I1051" t="s">
        <v>22</v>
      </c>
      <c r="J1051" t="s">
        <v>66</v>
      </c>
      <c r="K1051" t="s">
        <v>60</v>
      </c>
      <c r="L1051">
        <v>4</v>
      </c>
      <c r="M1051">
        <v>344978</v>
      </c>
      <c r="N1051" t="s">
        <v>299</v>
      </c>
      <c r="O1051">
        <v>27844</v>
      </c>
    </row>
    <row r="1052" spans="1:15" x14ac:dyDescent="0.35">
      <c r="A1052" s="3">
        <v>350</v>
      </c>
      <c r="B1052" t="s">
        <v>290</v>
      </c>
      <c r="C1052" t="s">
        <v>315</v>
      </c>
      <c r="D1052" t="s">
        <v>316</v>
      </c>
      <c r="E1052" t="s">
        <v>294</v>
      </c>
      <c r="F1052" t="s">
        <v>294</v>
      </c>
      <c r="G1052" t="s">
        <v>295</v>
      </c>
      <c r="H1052" t="s">
        <v>21</v>
      </c>
      <c r="I1052" t="s">
        <v>22</v>
      </c>
      <c r="J1052" t="s">
        <v>34</v>
      </c>
      <c r="K1052" t="s">
        <v>32</v>
      </c>
      <c r="L1052">
        <v>2</v>
      </c>
      <c r="M1052">
        <v>348513</v>
      </c>
      <c r="N1052" t="s">
        <v>25</v>
      </c>
      <c r="O1052">
        <v>0</v>
      </c>
    </row>
    <row r="1053" spans="1:15" x14ac:dyDescent="0.35">
      <c r="A1053" s="3">
        <v>354</v>
      </c>
      <c r="B1053" t="s">
        <v>290</v>
      </c>
      <c r="C1053" t="s">
        <v>315</v>
      </c>
      <c r="D1053" t="s">
        <v>316</v>
      </c>
      <c r="E1053" t="s">
        <v>294</v>
      </c>
      <c r="F1053" t="s">
        <v>294</v>
      </c>
      <c r="G1053" t="s">
        <v>295</v>
      </c>
      <c r="H1053" t="s">
        <v>21</v>
      </c>
      <c r="I1053" t="s">
        <v>22</v>
      </c>
      <c r="J1053" t="s">
        <v>43</v>
      </c>
      <c r="K1053" t="s">
        <v>41</v>
      </c>
      <c r="L1053">
        <v>2</v>
      </c>
      <c r="M1053">
        <v>348513</v>
      </c>
      <c r="N1053" t="s">
        <v>161</v>
      </c>
      <c r="O1053">
        <v>0</v>
      </c>
    </row>
    <row r="1054" spans="1:15" x14ac:dyDescent="0.35">
      <c r="A1054" s="3">
        <v>337</v>
      </c>
      <c r="B1054" t="s">
        <v>290</v>
      </c>
      <c r="C1054" t="s">
        <v>291</v>
      </c>
      <c r="D1054" t="s">
        <v>292</v>
      </c>
      <c r="E1054" t="s">
        <v>293</v>
      </c>
      <c r="F1054" t="s">
        <v>294</v>
      </c>
      <c r="G1054" t="s">
        <v>295</v>
      </c>
      <c r="H1054" t="s">
        <v>21</v>
      </c>
      <c r="I1054" t="s">
        <v>22</v>
      </c>
      <c r="J1054" t="s">
        <v>80</v>
      </c>
      <c r="K1054" t="s">
        <v>78</v>
      </c>
      <c r="L1054">
        <v>2</v>
      </c>
      <c r="M1054">
        <v>349329</v>
      </c>
      <c r="N1054" t="s">
        <v>304</v>
      </c>
      <c r="O1054">
        <v>30052</v>
      </c>
    </row>
    <row r="1055" spans="1:15" x14ac:dyDescent="0.35">
      <c r="A1055" s="3">
        <v>353</v>
      </c>
      <c r="B1055" t="s">
        <v>290</v>
      </c>
      <c r="C1055" t="s">
        <v>315</v>
      </c>
      <c r="D1055" t="s">
        <v>316</v>
      </c>
      <c r="E1055" t="s">
        <v>294</v>
      </c>
      <c r="F1055" t="s">
        <v>294</v>
      </c>
      <c r="G1055" t="s">
        <v>295</v>
      </c>
      <c r="H1055" t="s">
        <v>21</v>
      </c>
      <c r="I1055" t="s">
        <v>22</v>
      </c>
      <c r="J1055" t="s">
        <v>40</v>
      </c>
      <c r="K1055" t="s">
        <v>41</v>
      </c>
      <c r="L1055">
        <v>1</v>
      </c>
      <c r="M1055">
        <v>351260</v>
      </c>
      <c r="N1055" t="s">
        <v>318</v>
      </c>
      <c r="O1055">
        <v>0</v>
      </c>
    </row>
    <row r="1056" spans="1:15" x14ac:dyDescent="0.35">
      <c r="A1056" s="3">
        <v>339</v>
      </c>
      <c r="B1056" t="s">
        <v>290</v>
      </c>
      <c r="C1056" t="s">
        <v>291</v>
      </c>
      <c r="D1056" t="s">
        <v>292</v>
      </c>
      <c r="E1056" t="s">
        <v>293</v>
      </c>
      <c r="F1056" t="s">
        <v>294</v>
      </c>
      <c r="G1056" t="s">
        <v>295</v>
      </c>
      <c r="H1056" t="s">
        <v>21</v>
      </c>
      <c r="I1056" t="s">
        <v>22</v>
      </c>
      <c r="J1056" t="s">
        <v>84</v>
      </c>
      <c r="K1056" t="s">
        <v>78</v>
      </c>
      <c r="L1056">
        <v>4</v>
      </c>
      <c r="M1056">
        <v>355434</v>
      </c>
      <c r="N1056" t="s">
        <v>306</v>
      </c>
      <c r="O1056">
        <v>30286</v>
      </c>
    </row>
    <row r="1057" spans="1:15" x14ac:dyDescent="0.35">
      <c r="A1057" s="3">
        <v>340</v>
      </c>
      <c r="B1057" t="s">
        <v>290</v>
      </c>
      <c r="C1057" t="s">
        <v>291</v>
      </c>
      <c r="D1057" t="s">
        <v>292</v>
      </c>
      <c r="E1057" t="s">
        <v>293</v>
      </c>
      <c r="F1057" t="s">
        <v>294</v>
      </c>
      <c r="G1057" t="s">
        <v>295</v>
      </c>
      <c r="H1057" t="s">
        <v>21</v>
      </c>
      <c r="I1057" t="s">
        <v>22</v>
      </c>
      <c r="J1057" t="s">
        <v>86</v>
      </c>
      <c r="K1057" t="s">
        <v>87</v>
      </c>
      <c r="L1057">
        <v>1</v>
      </c>
      <c r="M1057">
        <v>356251</v>
      </c>
      <c r="N1057" t="s">
        <v>307</v>
      </c>
      <c r="O1057">
        <v>36646</v>
      </c>
    </row>
    <row r="1058" spans="1:15" x14ac:dyDescent="0.35">
      <c r="A1058" s="3">
        <v>342</v>
      </c>
      <c r="B1058" t="s">
        <v>290</v>
      </c>
      <c r="C1058" t="s">
        <v>291</v>
      </c>
      <c r="D1058" t="s">
        <v>292</v>
      </c>
      <c r="E1058" t="s">
        <v>293</v>
      </c>
      <c r="F1058" t="s">
        <v>294</v>
      </c>
      <c r="G1058" t="s">
        <v>295</v>
      </c>
      <c r="H1058" t="s">
        <v>21</v>
      </c>
      <c r="I1058" t="s">
        <v>22</v>
      </c>
      <c r="J1058" t="s">
        <v>91</v>
      </c>
      <c r="K1058" t="s">
        <v>87</v>
      </c>
      <c r="L1058">
        <v>3</v>
      </c>
      <c r="M1058">
        <v>358716</v>
      </c>
      <c r="N1058" t="s">
        <v>309</v>
      </c>
      <c r="O1058">
        <v>36563</v>
      </c>
    </row>
    <row r="1059" spans="1:15" x14ac:dyDescent="0.35">
      <c r="A1059" s="3">
        <v>357</v>
      </c>
      <c r="B1059" t="s">
        <v>290</v>
      </c>
      <c r="C1059" t="s">
        <v>315</v>
      </c>
      <c r="D1059" t="s">
        <v>316</v>
      </c>
      <c r="E1059" t="s">
        <v>294</v>
      </c>
      <c r="F1059" t="s">
        <v>294</v>
      </c>
      <c r="G1059" t="s">
        <v>295</v>
      </c>
      <c r="H1059" t="s">
        <v>21</v>
      </c>
      <c r="I1059" t="s">
        <v>22</v>
      </c>
      <c r="J1059" t="s">
        <v>49</v>
      </c>
      <c r="K1059" t="s">
        <v>50</v>
      </c>
      <c r="L1059">
        <v>1</v>
      </c>
      <c r="M1059">
        <v>359903</v>
      </c>
      <c r="N1059" t="s">
        <v>321</v>
      </c>
      <c r="O1059">
        <v>0</v>
      </c>
    </row>
    <row r="1060" spans="1:15" x14ac:dyDescent="0.35">
      <c r="A1060" s="3">
        <v>346</v>
      </c>
      <c r="B1060" t="s">
        <v>290</v>
      </c>
      <c r="C1060" t="s">
        <v>291</v>
      </c>
      <c r="D1060" t="s">
        <v>292</v>
      </c>
      <c r="E1060" t="s">
        <v>293</v>
      </c>
      <c r="F1060" t="s">
        <v>294</v>
      </c>
      <c r="G1060" t="s">
        <v>295</v>
      </c>
      <c r="H1060" t="s">
        <v>21</v>
      </c>
      <c r="I1060" t="s">
        <v>22</v>
      </c>
      <c r="J1060" t="s">
        <v>29</v>
      </c>
      <c r="K1060" t="s">
        <v>24</v>
      </c>
      <c r="L1060">
        <v>3</v>
      </c>
      <c r="M1060">
        <v>365842</v>
      </c>
      <c r="N1060" t="s">
        <v>313</v>
      </c>
      <c r="O1060">
        <v>43251</v>
      </c>
    </row>
    <row r="1061" spans="1:15" x14ac:dyDescent="0.35">
      <c r="A1061" s="3">
        <v>334</v>
      </c>
      <c r="B1061" t="s">
        <v>290</v>
      </c>
      <c r="C1061" t="s">
        <v>291</v>
      </c>
      <c r="D1061" t="s">
        <v>292</v>
      </c>
      <c r="E1061" t="s">
        <v>293</v>
      </c>
      <c r="F1061" t="s">
        <v>294</v>
      </c>
      <c r="G1061" t="s">
        <v>295</v>
      </c>
      <c r="H1061" t="s">
        <v>21</v>
      </c>
      <c r="I1061" t="s">
        <v>22</v>
      </c>
      <c r="J1061" t="s">
        <v>73</v>
      </c>
      <c r="K1061" t="s">
        <v>69</v>
      </c>
      <c r="L1061">
        <v>3</v>
      </c>
      <c r="M1061">
        <v>368371</v>
      </c>
      <c r="N1061" t="s">
        <v>302</v>
      </c>
      <c r="O1061">
        <v>30501</v>
      </c>
    </row>
    <row r="1062" spans="1:15" x14ac:dyDescent="0.35">
      <c r="A1062" s="3">
        <v>338</v>
      </c>
      <c r="B1062" t="s">
        <v>290</v>
      </c>
      <c r="C1062" t="s">
        <v>291</v>
      </c>
      <c r="D1062" t="s">
        <v>292</v>
      </c>
      <c r="E1062" t="s">
        <v>293</v>
      </c>
      <c r="F1062" t="s">
        <v>294</v>
      </c>
      <c r="G1062" t="s">
        <v>295</v>
      </c>
      <c r="H1062" t="s">
        <v>21</v>
      </c>
      <c r="I1062" t="s">
        <v>22</v>
      </c>
      <c r="J1062" t="s">
        <v>82</v>
      </c>
      <c r="K1062" t="s">
        <v>78</v>
      </c>
      <c r="L1062">
        <v>3</v>
      </c>
      <c r="M1062">
        <v>368404</v>
      </c>
      <c r="N1062" t="s">
        <v>305</v>
      </c>
      <c r="O1062">
        <v>31364</v>
      </c>
    </row>
    <row r="1063" spans="1:15" x14ac:dyDescent="0.35">
      <c r="A1063" s="3">
        <v>341</v>
      </c>
      <c r="B1063" t="s">
        <v>290</v>
      </c>
      <c r="C1063" t="s">
        <v>291</v>
      </c>
      <c r="D1063" t="s">
        <v>292</v>
      </c>
      <c r="E1063" t="s">
        <v>293</v>
      </c>
      <c r="F1063" t="s">
        <v>294</v>
      </c>
      <c r="G1063" t="s">
        <v>295</v>
      </c>
      <c r="H1063" t="s">
        <v>21</v>
      </c>
      <c r="I1063" t="s">
        <v>22</v>
      </c>
      <c r="J1063" t="s">
        <v>89</v>
      </c>
      <c r="K1063" t="s">
        <v>87</v>
      </c>
      <c r="L1063">
        <v>2</v>
      </c>
      <c r="M1063">
        <v>368536</v>
      </c>
      <c r="N1063" t="s">
        <v>308</v>
      </c>
      <c r="O1063">
        <v>37289</v>
      </c>
    </row>
    <row r="1064" spans="1:15" x14ac:dyDescent="0.35">
      <c r="A1064" s="3">
        <v>349</v>
      </c>
      <c r="B1064" t="s">
        <v>290</v>
      </c>
      <c r="C1064" t="s">
        <v>315</v>
      </c>
      <c r="D1064" t="s">
        <v>316</v>
      </c>
      <c r="E1064" t="s">
        <v>294</v>
      </c>
      <c r="F1064" t="s">
        <v>294</v>
      </c>
      <c r="G1064" t="s">
        <v>295</v>
      </c>
      <c r="H1064" t="s">
        <v>21</v>
      </c>
      <c r="I1064" t="s">
        <v>22</v>
      </c>
      <c r="J1064" t="s">
        <v>31</v>
      </c>
      <c r="K1064" t="s">
        <v>32</v>
      </c>
      <c r="L1064">
        <v>1</v>
      </c>
      <c r="M1064">
        <v>368544</v>
      </c>
      <c r="N1064" t="s">
        <v>25</v>
      </c>
      <c r="O1064">
        <v>0</v>
      </c>
    </row>
    <row r="1065" spans="1:15" x14ac:dyDescent="0.35">
      <c r="A1065" s="3">
        <v>343</v>
      </c>
      <c r="B1065" t="s">
        <v>290</v>
      </c>
      <c r="C1065" t="s">
        <v>291</v>
      </c>
      <c r="D1065" t="s">
        <v>292</v>
      </c>
      <c r="E1065" t="s">
        <v>293</v>
      </c>
      <c r="F1065" t="s">
        <v>294</v>
      </c>
      <c r="G1065" t="s">
        <v>295</v>
      </c>
      <c r="H1065" t="s">
        <v>21</v>
      </c>
      <c r="I1065" t="s">
        <v>22</v>
      </c>
      <c r="J1065" t="s">
        <v>93</v>
      </c>
      <c r="K1065" t="s">
        <v>87</v>
      </c>
      <c r="L1065">
        <v>4</v>
      </c>
      <c r="M1065">
        <v>371143</v>
      </c>
      <c r="N1065" t="s">
        <v>310</v>
      </c>
      <c r="O1065">
        <v>37059</v>
      </c>
    </row>
    <row r="1066" spans="1:15" x14ac:dyDescent="0.35">
      <c r="A1066" s="3">
        <v>345</v>
      </c>
      <c r="B1066" t="s">
        <v>290</v>
      </c>
      <c r="C1066" t="s">
        <v>291</v>
      </c>
      <c r="D1066" t="s">
        <v>292</v>
      </c>
      <c r="E1066" t="s">
        <v>293</v>
      </c>
      <c r="F1066" t="s">
        <v>294</v>
      </c>
      <c r="G1066" t="s">
        <v>295</v>
      </c>
      <c r="H1066" t="s">
        <v>21</v>
      </c>
      <c r="I1066" t="s">
        <v>22</v>
      </c>
      <c r="J1066" t="s">
        <v>28</v>
      </c>
      <c r="K1066" t="s">
        <v>24</v>
      </c>
      <c r="L1066">
        <v>2</v>
      </c>
      <c r="M1066">
        <v>371558</v>
      </c>
      <c r="N1066" t="s">
        <v>312</v>
      </c>
      <c r="O1066">
        <v>41602</v>
      </c>
    </row>
    <row r="1067" spans="1:15" x14ac:dyDescent="0.35">
      <c r="A1067" s="3">
        <v>344</v>
      </c>
      <c r="B1067" t="s">
        <v>290</v>
      </c>
      <c r="C1067" t="s">
        <v>291</v>
      </c>
      <c r="D1067" t="s">
        <v>292</v>
      </c>
      <c r="E1067" t="s">
        <v>293</v>
      </c>
      <c r="F1067" t="s">
        <v>294</v>
      </c>
      <c r="G1067" t="s">
        <v>295</v>
      </c>
      <c r="H1067" t="s">
        <v>21</v>
      </c>
      <c r="I1067" t="s">
        <v>22</v>
      </c>
      <c r="J1067" t="s">
        <v>23</v>
      </c>
      <c r="K1067" t="s">
        <v>24</v>
      </c>
      <c r="L1067">
        <v>1</v>
      </c>
      <c r="M1067">
        <v>372608</v>
      </c>
      <c r="N1067" t="s">
        <v>311</v>
      </c>
      <c r="O1067">
        <v>42252</v>
      </c>
    </row>
    <row r="1068" spans="1:15" x14ac:dyDescent="0.35">
      <c r="A1068" s="3">
        <v>332</v>
      </c>
      <c r="B1068" t="s">
        <v>290</v>
      </c>
      <c r="C1068" t="s">
        <v>291</v>
      </c>
      <c r="D1068" t="s">
        <v>292</v>
      </c>
      <c r="E1068" t="s">
        <v>293</v>
      </c>
      <c r="F1068" t="s">
        <v>294</v>
      </c>
      <c r="G1068" t="s">
        <v>295</v>
      </c>
      <c r="H1068" t="s">
        <v>21</v>
      </c>
      <c r="I1068" t="s">
        <v>22</v>
      </c>
      <c r="J1068" t="s">
        <v>68</v>
      </c>
      <c r="K1068" t="s">
        <v>69</v>
      </c>
      <c r="L1068">
        <v>1</v>
      </c>
      <c r="M1068">
        <v>376924</v>
      </c>
      <c r="N1068" t="s">
        <v>300</v>
      </c>
      <c r="O1068">
        <v>30868</v>
      </c>
    </row>
    <row r="1069" spans="1:15" x14ac:dyDescent="0.35">
      <c r="A1069" s="3">
        <v>333</v>
      </c>
      <c r="B1069" t="s">
        <v>290</v>
      </c>
      <c r="C1069" t="s">
        <v>291</v>
      </c>
      <c r="D1069" t="s">
        <v>292</v>
      </c>
      <c r="E1069" t="s">
        <v>293</v>
      </c>
      <c r="F1069" t="s">
        <v>294</v>
      </c>
      <c r="G1069" t="s">
        <v>295</v>
      </c>
      <c r="H1069" t="s">
        <v>21</v>
      </c>
      <c r="I1069" t="s">
        <v>22</v>
      </c>
      <c r="J1069" t="s">
        <v>71</v>
      </c>
      <c r="K1069" t="s">
        <v>69</v>
      </c>
      <c r="L1069">
        <v>2</v>
      </c>
      <c r="M1069">
        <v>400192</v>
      </c>
      <c r="N1069" t="s">
        <v>301</v>
      </c>
      <c r="O1069">
        <v>32718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63B8D-379B-4EBB-BC5E-6941A906A1FF}">
  <sheetPr>
    <tabColor theme="4"/>
  </sheetPr>
  <dimension ref="A3:C20"/>
  <sheetViews>
    <sheetView tabSelected="1" workbookViewId="0">
      <selection activeCell="B16" sqref="B16"/>
    </sheetView>
  </sheetViews>
  <sheetFormatPr defaultRowHeight="14.5" x14ac:dyDescent="0.35"/>
  <cols>
    <col min="1" max="1" width="24.26953125" bestFit="1" customWidth="1"/>
    <col min="2" max="2" width="15.26953125" bestFit="1" customWidth="1"/>
    <col min="3" max="4" width="10.7265625" bestFit="1" customWidth="1"/>
    <col min="5" max="10" width="9.453125" bestFit="1" customWidth="1"/>
    <col min="11" max="11" width="10.7265625" bestFit="1" customWidth="1"/>
    <col min="12" max="12" width="10.08984375" bestFit="1" customWidth="1"/>
    <col min="13" max="13" width="10.453125" bestFit="1" customWidth="1"/>
    <col min="14" max="14" width="10.54296875" bestFit="1" customWidth="1"/>
    <col min="15" max="15" width="14.26953125" bestFit="1" customWidth="1"/>
    <col min="16" max="16" width="11.26953125" bestFit="1" customWidth="1"/>
    <col min="17" max="17" width="9.26953125" bestFit="1" customWidth="1"/>
    <col min="18" max="18" width="14.7265625" bestFit="1" customWidth="1"/>
    <col min="19" max="19" width="10.08984375" bestFit="1" customWidth="1"/>
    <col min="20" max="20" width="10.453125" bestFit="1" customWidth="1"/>
    <col min="21" max="21" width="10.54296875" bestFit="1" customWidth="1"/>
    <col min="22" max="22" width="14.26953125" bestFit="1" customWidth="1"/>
    <col min="23" max="23" width="11.26953125" bestFit="1" customWidth="1"/>
    <col min="24" max="24" width="9.26953125" bestFit="1" customWidth="1"/>
    <col min="25" max="25" width="14.7265625" bestFit="1" customWidth="1"/>
    <col min="26" max="26" width="10.08984375" bestFit="1" customWidth="1"/>
    <col min="27" max="27" width="10.453125" bestFit="1" customWidth="1"/>
    <col min="28" max="28" width="10.54296875" bestFit="1" customWidth="1"/>
    <col min="29" max="29" width="14.26953125" bestFit="1" customWidth="1"/>
    <col min="30" max="30" width="11.26953125" bestFit="1" customWidth="1"/>
    <col min="31" max="31" width="9.26953125" bestFit="1" customWidth="1"/>
    <col min="32" max="32" width="14.7265625" bestFit="1" customWidth="1"/>
    <col min="33" max="33" width="10.08984375" bestFit="1" customWidth="1"/>
    <col min="34" max="34" width="10.453125" bestFit="1" customWidth="1"/>
    <col min="35" max="35" width="10.54296875" bestFit="1" customWidth="1"/>
    <col min="36" max="36" width="14.26953125" bestFit="1" customWidth="1"/>
    <col min="37" max="37" width="11.26953125" bestFit="1" customWidth="1"/>
    <col min="38" max="38" width="9.26953125" bestFit="1" customWidth="1"/>
    <col min="39" max="39" width="14.7265625" bestFit="1" customWidth="1"/>
    <col min="40" max="40" width="10.08984375" bestFit="1" customWidth="1"/>
    <col min="41" max="41" width="10.453125" bestFit="1" customWidth="1"/>
    <col min="42" max="42" width="10.54296875" bestFit="1" customWidth="1"/>
    <col min="43" max="43" width="14.26953125" bestFit="1" customWidth="1"/>
    <col min="44" max="44" width="11.26953125" bestFit="1" customWidth="1"/>
    <col min="45" max="45" width="9.26953125" bestFit="1" customWidth="1"/>
    <col min="46" max="46" width="14.7265625" bestFit="1" customWidth="1"/>
    <col min="47" max="47" width="10.08984375" bestFit="1" customWidth="1"/>
    <col min="48" max="48" width="10.453125" bestFit="1" customWidth="1"/>
    <col min="49" max="49" width="10.54296875" bestFit="1" customWidth="1"/>
    <col min="50" max="50" width="14.26953125" bestFit="1" customWidth="1"/>
    <col min="51" max="51" width="11.26953125" bestFit="1" customWidth="1"/>
    <col min="52" max="52" width="9.26953125" bestFit="1" customWidth="1"/>
    <col min="53" max="53" width="14.7265625" bestFit="1" customWidth="1"/>
    <col min="54" max="54" width="10.08984375" bestFit="1" customWidth="1"/>
    <col min="55" max="55" width="10.453125" bestFit="1" customWidth="1"/>
    <col min="56" max="56" width="10.54296875" bestFit="1" customWidth="1"/>
    <col min="57" max="57" width="14.26953125" bestFit="1" customWidth="1"/>
    <col min="58" max="58" width="11.26953125" bestFit="1" customWidth="1"/>
    <col min="59" max="59" width="9.26953125" bestFit="1" customWidth="1"/>
    <col min="60" max="60" width="14.7265625" bestFit="1" customWidth="1"/>
    <col min="61" max="61" width="10.08984375" bestFit="1" customWidth="1"/>
    <col min="62" max="62" width="10.453125" bestFit="1" customWidth="1"/>
    <col min="63" max="63" width="10.54296875" bestFit="1" customWidth="1"/>
    <col min="64" max="64" width="14.26953125" bestFit="1" customWidth="1"/>
    <col min="65" max="65" width="10.7265625" bestFit="1" customWidth="1"/>
  </cols>
  <sheetData>
    <row r="3" spans="1:3" x14ac:dyDescent="0.35">
      <c r="A3" s="20" t="s">
        <v>947</v>
      </c>
      <c r="B3" t="s">
        <v>950</v>
      </c>
    </row>
    <row r="4" spans="1:3" x14ac:dyDescent="0.35">
      <c r="A4" s="3" t="s">
        <v>291</v>
      </c>
      <c r="B4" s="4">
        <v>24</v>
      </c>
    </row>
    <row r="5" spans="1:3" x14ac:dyDescent="0.35">
      <c r="A5" s="3" t="s">
        <v>52</v>
      </c>
      <c r="B5" s="4">
        <v>993</v>
      </c>
    </row>
    <row r="6" spans="1:3" x14ac:dyDescent="0.35">
      <c r="A6" s="3" t="s">
        <v>16</v>
      </c>
      <c r="B6" s="4">
        <v>39</v>
      </c>
    </row>
    <row r="7" spans="1:3" x14ac:dyDescent="0.35">
      <c r="A7" s="3" t="s">
        <v>315</v>
      </c>
      <c r="B7" s="4">
        <v>10</v>
      </c>
    </row>
    <row r="8" spans="1:3" x14ac:dyDescent="0.35">
      <c r="A8" s="3" t="s">
        <v>948</v>
      </c>
      <c r="B8" s="4">
        <v>1066</v>
      </c>
    </row>
    <row r="12" spans="1:3" x14ac:dyDescent="0.35">
      <c r="A12" s="20" t="s">
        <v>949</v>
      </c>
      <c r="B12" s="20" t="s">
        <v>951</v>
      </c>
    </row>
    <row r="13" spans="1:3" x14ac:dyDescent="0.35">
      <c r="A13" s="20" t="s">
        <v>947</v>
      </c>
      <c r="B13" t="s">
        <v>21</v>
      </c>
      <c r="C13" t="s">
        <v>948</v>
      </c>
    </row>
    <row r="14" spans="1:3" x14ac:dyDescent="0.35">
      <c r="A14" s="3" t="s">
        <v>55</v>
      </c>
      <c r="B14" s="4">
        <v>1117826</v>
      </c>
      <c r="C14" s="4">
        <v>1117826</v>
      </c>
    </row>
    <row r="15" spans="1:3" x14ac:dyDescent="0.35">
      <c r="A15" s="3" t="s">
        <v>60</v>
      </c>
      <c r="B15" s="4">
        <v>1245730</v>
      </c>
      <c r="C15" s="4">
        <v>1245730</v>
      </c>
    </row>
    <row r="16" spans="1:3" x14ac:dyDescent="0.35">
      <c r="A16" s="3" t="s">
        <v>69</v>
      </c>
      <c r="B16" s="4">
        <v>1487300</v>
      </c>
      <c r="C16" s="4">
        <v>1487300</v>
      </c>
    </row>
    <row r="17" spans="1:3" x14ac:dyDescent="0.35">
      <c r="A17" s="3" t="s">
        <v>78</v>
      </c>
      <c r="B17" s="4">
        <v>1395952</v>
      </c>
      <c r="C17" s="4">
        <v>1395952</v>
      </c>
    </row>
    <row r="18" spans="1:3" x14ac:dyDescent="0.35">
      <c r="A18" s="3" t="s">
        <v>87</v>
      </c>
      <c r="B18" s="4">
        <v>1454646</v>
      </c>
      <c r="C18" s="4">
        <v>1454646</v>
      </c>
    </row>
    <row r="19" spans="1:3" x14ac:dyDescent="0.35">
      <c r="A19" s="3" t="s">
        <v>24</v>
      </c>
      <c r="B19" s="4">
        <v>1330186</v>
      </c>
      <c r="C19" s="4">
        <v>1330186</v>
      </c>
    </row>
    <row r="20" spans="1:3" x14ac:dyDescent="0.35">
      <c r="A20" s="3" t="s">
        <v>948</v>
      </c>
      <c r="B20" s="4">
        <v>8031640</v>
      </c>
      <c r="C20" s="4">
        <v>8031640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Task</vt:lpstr>
      <vt:lpstr>Instructions</vt:lpstr>
      <vt:lpstr>Data </vt:lpstr>
      <vt:lpstr>Pivot Area</vt:lpstr>
      <vt:lpstr>Fin_Years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Yinka Ajiboye</cp:lastModifiedBy>
  <dcterms:created xsi:type="dcterms:W3CDTF">2017-08-11T05:58:40Z</dcterms:created>
  <dcterms:modified xsi:type="dcterms:W3CDTF">2020-06-30T20:41:52Z</dcterms:modified>
</cp:coreProperties>
</file>