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quarkaleem/NEOS-LRP-Codes-2/results/"/>
    </mc:Choice>
  </mc:AlternateContent>
  <xr:revisionPtr revIDLastSave="0" documentId="13_ncr:1_{5806E917-21ED-314D-94A4-D8191F40443E}" xr6:coauthVersionLast="47" xr6:coauthVersionMax="47" xr10:uidLastSave="{00000000-0000-0000-0000-000000000000}"/>
  <bookViews>
    <workbookView xWindow="0" yWindow="500" windowWidth="28800" windowHeight="16240" activeTab="6" xr2:uid="{00000000-000D-0000-FFFF-FFFF00000000}"/>
  </bookViews>
  <sheets>
    <sheet name="iter_zero" sheetId="1" r:id="rId1"/>
    <sheet name="iter_1" sheetId="2" r:id="rId2"/>
    <sheet name="iter_2" sheetId="3" r:id="rId3"/>
    <sheet name="iter_2_200_frompool_167di" sheetId="4" r:id="rId4"/>
    <sheet name="iter_1_systematic_bs1_100frompo" sheetId="5" r:id="rId5"/>
    <sheet name="iter_1_systematic_bs1_50frompoo" sheetId="7" r:id="rId6"/>
    <sheet name="Comparitive" sheetId="6" r:id="rId7"/>
  </sheets>
  <definedNames>
    <definedName name="_xlnm._FilterDatabase" localSheetId="6" hidden="1">Comparitive!$A$1:$I$31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2" i="7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<sst xmlns="http://schemas.openxmlformats.org/spreadsheetml/2006/main" count="499" uniqueCount="61">
  <si>
    <t>Instance</t>
  </si>
  <si>
    <t>BKS</t>
  </si>
  <si>
    <t>FLP</t>
  </si>
  <si>
    <t>VRP</t>
  </si>
  <si>
    <t>LRP(MIP+NN)</t>
  </si>
  <si>
    <t>Exec time per depot(MIP+NN)</t>
  </si>
  <si>
    <t>initial solution generation time</t>
  </si>
  <si>
    <t>NN model execution time</t>
  </si>
  <si>
    <t>VRPSolverEasy computed VRP cost</t>
  </si>
  <si>
    <t xml:space="preserve"> actual LRP cost(using VRPSolverEasy)</t>
  </si>
  <si>
    <t>avg solver_cvrp script execution time per depot</t>
  </si>
  <si>
    <t>total solver_cvrp script execution time</t>
  </si>
  <si>
    <t>VRPSolverEasy model solve time.</t>
  </si>
  <si>
    <t>GAP_100_fa</t>
  </si>
  <si>
    <t>iteration zero</t>
  </si>
  <si>
    <t>coord100-5-1.dat</t>
  </si>
  <si>
    <t>coord100-5-1b.dat</t>
  </si>
  <si>
    <t>coord100-10-3b.dat</t>
  </si>
  <si>
    <t>coord100-5-2.dat</t>
  </si>
  <si>
    <t>coord100-5-3.dat</t>
  </si>
  <si>
    <t>coord50-5-2.dat</t>
  </si>
  <si>
    <t>coord20-5-1b.dat</t>
  </si>
  <si>
    <t>coord200-10-3.dat</t>
  </si>
  <si>
    <t>coord200-10-2.dat</t>
  </si>
  <si>
    <t>coord100-10-2b.dat</t>
  </si>
  <si>
    <t>coord50-5-3.dat</t>
  </si>
  <si>
    <t>coord50-5-1.dat</t>
  </si>
  <si>
    <t>coord200-10-1.dat</t>
  </si>
  <si>
    <t>coord20-5-2.dat</t>
  </si>
  <si>
    <t>coord50-5-1b.dat</t>
  </si>
  <si>
    <t>coord200-10-2b.dat</t>
  </si>
  <si>
    <t>coord20-5-1.dat</t>
  </si>
  <si>
    <t>coord200-10-3b.dat</t>
  </si>
  <si>
    <t>coord50-5-3b.dat</t>
  </si>
  <si>
    <t>coord50-5-2BIS.dat</t>
  </si>
  <si>
    <t>coord50-5-2bBIS.dat</t>
  </si>
  <si>
    <t>coord200-10-1b.dat</t>
  </si>
  <si>
    <t>coord50-5-2b.dat</t>
  </si>
  <si>
    <t>coord100-10-2.dat</t>
  </si>
  <si>
    <t>coord100-10-3.dat</t>
  </si>
  <si>
    <t>coord20-5-2b.dat</t>
  </si>
  <si>
    <t>coord100-10-1.dat</t>
  </si>
  <si>
    <t>coord100-5-3b.dat</t>
  </si>
  <si>
    <t>coord100-10-1b.dat</t>
  </si>
  <si>
    <t>coord100-5-2b.dat</t>
  </si>
  <si>
    <t>GAP_100_iter1</t>
  </si>
  <si>
    <t>iteration one</t>
  </si>
  <si>
    <t>GAP_iter_two</t>
  </si>
  <si>
    <t>learning_iter_two</t>
  </si>
  <si>
    <t>GAP_iter_2_200_frompool_167di</t>
  </si>
  <si>
    <t>learning_iter_2_200_frompool_167di</t>
  </si>
  <si>
    <t>GAP_iter_1_systematic_bs1_100frompool</t>
  </si>
  <si>
    <t>learning_iter_1_systematic_bs1_100frompool</t>
  </si>
  <si>
    <t>GAP_iter_zero</t>
  </si>
  <si>
    <t>learning_iter_zero</t>
  </si>
  <si>
    <t>GAP_iter_one</t>
  </si>
  <si>
    <t>learning_iter_one</t>
  </si>
  <si>
    <t>GAP_iter_two_new</t>
  </si>
  <si>
    <t>learning_iter_two_new</t>
  </si>
  <si>
    <t>GAP_iter_1_systematic_bs1_50frompool</t>
  </si>
  <si>
    <t>learning_iter_1_systematic_bs1_50frompool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</si>
</sst>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4" fontId="0" fillId="0" borderId="0" xfId="0" applyNumberForma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Comparitive!$B$1</c:f>
              <c:strCache>
                <c:ptCount val="1"/>
                <c:pt idx="0">
                  <c:v>GAP_iter_zero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Comparitive!$A$2:$A$31</c:f>
              <c:strCache>
                <c:ptCount val="30"/>
                <c:pt idx="0">
                  <c:v>coord100-5-1.dat</c:v>
                </c:pt>
                <c:pt idx="1">
                  <c:v>coord100-5-1b.dat</c:v>
                </c:pt>
                <c:pt idx="2">
                  <c:v>coord100-10-3b.dat</c:v>
                </c:pt>
                <c:pt idx="3">
                  <c:v>coord100-5-2.dat</c:v>
                </c:pt>
                <c:pt idx="4">
                  <c:v>coord100-5-3.dat</c:v>
                </c:pt>
                <c:pt idx="5">
                  <c:v>coord50-5-2.dat</c:v>
                </c:pt>
                <c:pt idx="6">
                  <c:v>coord20-5-1b.dat</c:v>
                </c:pt>
                <c:pt idx="7">
                  <c:v>coord200-10-3.dat</c:v>
                </c:pt>
                <c:pt idx="8">
                  <c:v>coord200-10-2.dat</c:v>
                </c:pt>
                <c:pt idx="9">
                  <c:v>coord100-10-2b.dat</c:v>
                </c:pt>
                <c:pt idx="10">
                  <c:v>coord50-5-3.dat</c:v>
                </c:pt>
                <c:pt idx="11">
                  <c:v>coord50-5-1.dat</c:v>
                </c:pt>
                <c:pt idx="12">
                  <c:v>coord200-10-1.dat</c:v>
                </c:pt>
                <c:pt idx="13">
                  <c:v>coord20-5-2.dat</c:v>
                </c:pt>
                <c:pt idx="14">
                  <c:v>coord50-5-1b.dat</c:v>
                </c:pt>
                <c:pt idx="15">
                  <c:v>coord200-10-2b.dat</c:v>
                </c:pt>
                <c:pt idx="16">
                  <c:v>coord20-5-1.dat</c:v>
                </c:pt>
                <c:pt idx="17">
                  <c:v>coord200-10-3b.dat</c:v>
                </c:pt>
                <c:pt idx="18">
                  <c:v>coord50-5-3b.dat</c:v>
                </c:pt>
                <c:pt idx="19">
                  <c:v>coord50-5-2BIS.dat</c:v>
                </c:pt>
                <c:pt idx="20">
                  <c:v>coord50-5-2bBIS.dat</c:v>
                </c:pt>
                <c:pt idx="21">
                  <c:v>coord200-10-1b.dat</c:v>
                </c:pt>
                <c:pt idx="22">
                  <c:v>coord50-5-2b.dat</c:v>
                </c:pt>
                <c:pt idx="23">
                  <c:v>coord100-10-2.dat</c:v>
                </c:pt>
                <c:pt idx="24">
                  <c:v>coord100-10-3.dat</c:v>
                </c:pt>
                <c:pt idx="25">
                  <c:v>coord20-5-2b.dat</c:v>
                </c:pt>
                <c:pt idx="26">
                  <c:v>coord100-10-1.dat</c:v>
                </c:pt>
                <c:pt idx="27">
                  <c:v>coord100-5-3b.dat</c:v>
                </c:pt>
                <c:pt idx="28">
                  <c:v>coord100-10-1b.dat</c:v>
                </c:pt>
                <c:pt idx="29">
                  <c:v>coord100-5-2b.dat</c:v>
                </c:pt>
              </c:strCache>
            </c:strRef>
          </c:cat>
          <c:val>
            <c:numRef>
              <c:f>Comparitive!$B$2:$B$31</c:f>
              <c:numCache>
                <c:formatCode>General</c:formatCode>
                <c:ptCount val="30"/>
                <c:pt idx="0">
                  <c:v>3.2174488927056122</c:v>
                </c:pt>
                <c:pt idx="1">
                  <c:v>5.5542028768354808</c:v>
                </c:pt>
                <c:pt idx="2">
                  <c:v>1.4307236330336659</c:v>
                </c:pt>
                <c:pt idx="3">
                  <c:v>7.5241001492221349</c:v>
                </c:pt>
                <c:pt idx="4">
                  <c:v>9.7621439531385104</c:v>
                </c:pt>
                <c:pt idx="5">
                  <c:v>9.0528127937662095</c:v>
                </c:pt>
                <c:pt idx="6">
                  <c:v>6.3037029459901808</c:v>
                </c:pt>
                <c:pt idx="7">
                  <c:v>4.3635619992629406</c:v>
                </c:pt>
                <c:pt idx="8">
                  <c:v>1.2616135173195679</c:v>
                </c:pt>
                <c:pt idx="9">
                  <c:v>1.1054571837559071</c:v>
                </c:pt>
                <c:pt idx="10">
                  <c:v>3.316589909863926</c:v>
                </c:pt>
                <c:pt idx="11">
                  <c:v>8.5561141259113764</c:v>
                </c:pt>
                <c:pt idx="12">
                  <c:v>5.0495946088238393</c:v>
                </c:pt>
                <c:pt idx="13">
                  <c:v>10.102641694610289</c:v>
                </c:pt>
                <c:pt idx="14">
                  <c:v>10.891496157616769</c:v>
                </c:pt>
                <c:pt idx="15">
                  <c:v>0.59031940400753546</c:v>
                </c:pt>
                <c:pt idx="16">
                  <c:v>12.213238917379959</c:v>
                </c:pt>
                <c:pt idx="17">
                  <c:v>2.8852947670567448</c:v>
                </c:pt>
                <c:pt idx="18">
                  <c:v>5.0056768558951994</c:v>
                </c:pt>
                <c:pt idx="19">
                  <c:v>14.74510737017429</c:v>
                </c:pt>
                <c:pt idx="20">
                  <c:v>10.900775732314459</c:v>
                </c:pt>
                <c:pt idx="21">
                  <c:v>3.195824903978655</c:v>
                </c:pt>
                <c:pt idx="22">
                  <c:v>7.4181375170856363</c:v>
                </c:pt>
                <c:pt idx="23">
                  <c:v>8.0475388973274757</c:v>
                </c:pt>
                <c:pt idx="24">
                  <c:v>4.3661960602992638</c:v>
                </c:pt>
                <c:pt idx="25">
                  <c:v>3.6385914442491081</c:v>
                </c:pt>
                <c:pt idx="26">
                  <c:v>1.9575124886585249</c:v>
                </c:pt>
                <c:pt idx="27">
                  <c:v>6.5815627029473696</c:v>
                </c:pt>
                <c:pt idx="28">
                  <c:v>2.4252237119516509</c:v>
                </c:pt>
                <c:pt idx="29">
                  <c:v>4.0007638689964677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6-DB40-A35C-E07E7AB3CD2C}"/>
            </c:ext>
          </c:extLst>
        </c:ser>
        <c:ser>
          <c:idx val="1"/>
          <c:order val="1"/>
          <c:tx>
            <c:strRef>
              <c:f>Comparitive!$D$1</c:f>
              <c:strCache>
                <c:ptCount val="1"/>
                <c:pt idx="0">
                  <c:v>GAP_iter_one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Comparitive!$A$2:$A$31</c:f>
              <c:strCache>
                <c:ptCount val="30"/>
                <c:pt idx="0">
                  <c:v>coord100-5-1.dat</c:v>
                </c:pt>
                <c:pt idx="1">
                  <c:v>coord100-5-1b.dat</c:v>
                </c:pt>
                <c:pt idx="2">
                  <c:v>coord100-10-3b.dat</c:v>
                </c:pt>
                <c:pt idx="3">
                  <c:v>coord100-5-2.dat</c:v>
                </c:pt>
                <c:pt idx="4">
                  <c:v>coord100-5-3.dat</c:v>
                </c:pt>
                <c:pt idx="5">
                  <c:v>coord50-5-2.dat</c:v>
                </c:pt>
                <c:pt idx="6">
                  <c:v>coord20-5-1b.dat</c:v>
                </c:pt>
                <c:pt idx="7">
                  <c:v>coord200-10-3.dat</c:v>
                </c:pt>
                <c:pt idx="8">
                  <c:v>coord200-10-2.dat</c:v>
                </c:pt>
                <c:pt idx="9">
                  <c:v>coord100-10-2b.dat</c:v>
                </c:pt>
                <c:pt idx="10">
                  <c:v>coord50-5-3.dat</c:v>
                </c:pt>
                <c:pt idx="11">
                  <c:v>coord50-5-1.dat</c:v>
                </c:pt>
                <c:pt idx="12">
                  <c:v>coord200-10-1.dat</c:v>
                </c:pt>
                <c:pt idx="13">
                  <c:v>coord20-5-2.dat</c:v>
                </c:pt>
                <c:pt idx="14">
                  <c:v>coord50-5-1b.dat</c:v>
                </c:pt>
                <c:pt idx="15">
                  <c:v>coord200-10-2b.dat</c:v>
                </c:pt>
                <c:pt idx="16">
                  <c:v>coord20-5-1.dat</c:v>
                </c:pt>
                <c:pt idx="17">
                  <c:v>coord200-10-3b.dat</c:v>
                </c:pt>
                <c:pt idx="18">
                  <c:v>coord50-5-3b.dat</c:v>
                </c:pt>
                <c:pt idx="19">
                  <c:v>coord50-5-2BIS.dat</c:v>
                </c:pt>
                <c:pt idx="20">
                  <c:v>coord50-5-2bBIS.dat</c:v>
                </c:pt>
                <c:pt idx="21">
                  <c:v>coord200-10-1b.dat</c:v>
                </c:pt>
                <c:pt idx="22">
                  <c:v>coord50-5-2b.dat</c:v>
                </c:pt>
                <c:pt idx="23">
                  <c:v>coord100-10-2.dat</c:v>
                </c:pt>
                <c:pt idx="24">
                  <c:v>coord100-10-3.dat</c:v>
                </c:pt>
                <c:pt idx="25">
                  <c:v>coord20-5-2b.dat</c:v>
                </c:pt>
                <c:pt idx="26">
                  <c:v>coord100-10-1.dat</c:v>
                </c:pt>
                <c:pt idx="27">
                  <c:v>coord100-5-3b.dat</c:v>
                </c:pt>
                <c:pt idx="28">
                  <c:v>coord100-10-1b.dat</c:v>
                </c:pt>
                <c:pt idx="29">
                  <c:v>coord100-5-2b.dat</c:v>
                </c:pt>
              </c:strCache>
            </c:strRef>
          </c:cat>
          <c:val>
            <c:numRef>
              <c:f>Comparitive!$D$2:$D$31</c:f>
              <c:numCache>
                <c:formatCode>General</c:formatCode>
                <c:ptCount val="30"/>
                <c:pt idx="0">
                  <c:v>1.6498431664620721</c:v>
                </c:pt>
                <c:pt idx="1">
                  <c:v>2.1388972130656279</c:v>
                </c:pt>
                <c:pt idx="2">
                  <c:v>1.4646947036086591</c:v>
                </c:pt>
                <c:pt idx="3">
                  <c:v>0.35059334224592259</c:v>
                </c:pt>
                <c:pt idx="4">
                  <c:v>6.5514121854379948</c:v>
                </c:pt>
                <c:pt idx="5">
                  <c:v>5.704869013974232</c:v>
                </c:pt>
                <c:pt idx="6">
                  <c:v>6.3037029460538516</c:v>
                </c:pt>
                <c:pt idx="7">
                  <c:v>2.7379839047999881</c:v>
                </c:pt>
                <c:pt idx="8">
                  <c:v>0.44010244158062167</c:v>
                </c:pt>
                <c:pt idx="9">
                  <c:v>1.1804615961118761</c:v>
                </c:pt>
                <c:pt idx="10">
                  <c:v>2.5973573989413579</c:v>
                </c:pt>
                <c:pt idx="11">
                  <c:v>2.9352687242279289</c:v>
                </c:pt>
                <c:pt idx="12">
                  <c:v>0.88448981364851464</c:v>
                </c:pt>
                <c:pt idx="13">
                  <c:v>8.6550257627370186</c:v>
                </c:pt>
                <c:pt idx="14">
                  <c:v>7.5835678837164746</c:v>
                </c:pt>
                <c:pt idx="15">
                  <c:v>0.77522902445268027</c:v>
                </c:pt>
                <c:pt idx="16">
                  <c:v>8.9993247313032132</c:v>
                </c:pt>
                <c:pt idx="17">
                  <c:v>2.0906919356764742</c:v>
                </c:pt>
                <c:pt idx="18">
                  <c:v>4.661167718799601</c:v>
                </c:pt>
                <c:pt idx="19">
                  <c:v>1.7607518886484781</c:v>
                </c:pt>
                <c:pt idx="20">
                  <c:v>9.5152637874420005</c:v>
                </c:pt>
                <c:pt idx="21">
                  <c:v>3.10786638537992</c:v>
                </c:pt>
                <c:pt idx="22">
                  <c:v>5.0499197717459063</c:v>
                </c:pt>
                <c:pt idx="23">
                  <c:v>1.509503672078168</c:v>
                </c:pt>
                <c:pt idx="24">
                  <c:v>2.9264753950147129</c:v>
                </c:pt>
                <c:pt idx="25">
                  <c:v>4.0434713121217118</c:v>
                </c:pt>
                <c:pt idx="26">
                  <c:v>0.8165861893151698</c:v>
                </c:pt>
                <c:pt idx="27">
                  <c:v>7.8942016912721087</c:v>
                </c:pt>
                <c:pt idx="28">
                  <c:v>2.7689630155254168</c:v>
                </c:pt>
                <c:pt idx="29">
                  <c:v>4.0007638689954481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6-DB40-A35C-E07E7AB3CD2C}"/>
            </c:ext>
          </c:extLst>
        </c:ser>
        <c:ser>
          <c:idx val="2"/>
          <c:order val="2"/>
          <c:tx>
            <c:strRef>
              <c:f>Comparitive!$J$1</c:f>
              <c:strCache>
                <c:ptCount val="1"/>
                <c:pt idx="0">
                  <c:v>GAP_iter_1_systematic_bs1_100frompool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Comparitive!$A$2:$A$31</c:f>
              <c:strCache>
                <c:ptCount val="30"/>
                <c:pt idx="0">
                  <c:v>coord100-5-1.dat</c:v>
                </c:pt>
                <c:pt idx="1">
                  <c:v>coord100-5-1b.dat</c:v>
                </c:pt>
                <c:pt idx="2">
                  <c:v>coord100-10-3b.dat</c:v>
                </c:pt>
                <c:pt idx="3">
                  <c:v>coord100-5-2.dat</c:v>
                </c:pt>
                <c:pt idx="4">
                  <c:v>coord100-5-3.dat</c:v>
                </c:pt>
                <c:pt idx="5">
                  <c:v>coord50-5-2.dat</c:v>
                </c:pt>
                <c:pt idx="6">
                  <c:v>coord20-5-1b.dat</c:v>
                </c:pt>
                <c:pt idx="7">
                  <c:v>coord200-10-3.dat</c:v>
                </c:pt>
                <c:pt idx="8">
                  <c:v>coord200-10-2.dat</c:v>
                </c:pt>
                <c:pt idx="9">
                  <c:v>coord100-10-2b.dat</c:v>
                </c:pt>
                <c:pt idx="10">
                  <c:v>coord50-5-3.dat</c:v>
                </c:pt>
                <c:pt idx="11">
                  <c:v>coord50-5-1.dat</c:v>
                </c:pt>
                <c:pt idx="12">
                  <c:v>coord200-10-1.dat</c:v>
                </c:pt>
                <c:pt idx="13">
                  <c:v>coord20-5-2.dat</c:v>
                </c:pt>
                <c:pt idx="14">
                  <c:v>coord50-5-1b.dat</c:v>
                </c:pt>
                <c:pt idx="15">
                  <c:v>coord200-10-2b.dat</c:v>
                </c:pt>
                <c:pt idx="16">
                  <c:v>coord20-5-1.dat</c:v>
                </c:pt>
                <c:pt idx="17">
                  <c:v>coord200-10-3b.dat</c:v>
                </c:pt>
                <c:pt idx="18">
                  <c:v>coord50-5-3b.dat</c:v>
                </c:pt>
                <c:pt idx="19">
                  <c:v>coord50-5-2BIS.dat</c:v>
                </c:pt>
                <c:pt idx="20">
                  <c:v>coord50-5-2bBIS.dat</c:v>
                </c:pt>
                <c:pt idx="21">
                  <c:v>coord200-10-1b.dat</c:v>
                </c:pt>
                <c:pt idx="22">
                  <c:v>coord50-5-2b.dat</c:v>
                </c:pt>
                <c:pt idx="23">
                  <c:v>coord100-10-2.dat</c:v>
                </c:pt>
                <c:pt idx="24">
                  <c:v>coord100-10-3.dat</c:v>
                </c:pt>
                <c:pt idx="25">
                  <c:v>coord20-5-2b.dat</c:v>
                </c:pt>
                <c:pt idx="26">
                  <c:v>coord100-10-1.dat</c:v>
                </c:pt>
                <c:pt idx="27">
                  <c:v>coord100-5-3b.dat</c:v>
                </c:pt>
                <c:pt idx="28">
                  <c:v>coord100-10-1b.dat</c:v>
                </c:pt>
                <c:pt idx="29">
                  <c:v>coord100-5-2b.dat</c:v>
                </c:pt>
              </c:strCache>
            </c:strRef>
          </c:cat>
          <c:val>
            <c:numRef>
              <c:f>Comparitive!$J$2:$J$31</c:f>
              <c:numCache>
                <c:formatCode>General</c:formatCode>
                <c:ptCount val="30"/>
                <c:pt idx="0">
                  <c:v>1.53376465464824</c:v>
                </c:pt>
                <c:pt idx="1">
                  <c:v>1.879963290380581</c:v>
                </c:pt>
                <c:pt idx="2">
                  <c:v>2.150516458737501</c:v>
                </c:pt>
                <c:pt idx="3">
                  <c:v>0.42598014145003582</c:v>
                </c:pt>
                <c:pt idx="4">
                  <c:v>6.5514121854630876</c:v>
                </c:pt>
                <c:pt idx="5">
                  <c:v>6.0435142084271636</c:v>
                </c:pt>
                <c:pt idx="6">
                  <c:v>6.3037029460538516</c:v>
                </c:pt>
                <c:pt idx="7">
                  <c:v>1.7248468557537291</c:v>
                </c:pt>
                <c:pt idx="8">
                  <c:v>0.7956221816294573</c:v>
                </c:pt>
                <c:pt idx="9">
                  <c:v>1.5167558875728959</c:v>
                </c:pt>
                <c:pt idx="10">
                  <c:v>3.8177325597794369</c:v>
                </c:pt>
                <c:pt idx="11">
                  <c:v>4.4711522455646122</c:v>
                </c:pt>
                <c:pt idx="12">
                  <c:v>0.96325155011924157</c:v>
                </c:pt>
                <c:pt idx="13">
                  <c:v>8.0620757340292641</c:v>
                </c:pt>
                <c:pt idx="14">
                  <c:v>6.5573511279295049</c:v>
                </c:pt>
                <c:pt idx="15">
                  <c:v>0.96201164446937715</c:v>
                </c:pt>
                <c:pt idx="16">
                  <c:v>8.9993247313031617</c:v>
                </c:pt>
                <c:pt idx="17">
                  <c:v>3.787537150216794</c:v>
                </c:pt>
                <c:pt idx="18">
                  <c:v>2.941937572213452</c:v>
                </c:pt>
                <c:pt idx="19">
                  <c:v>2.3460829219127031</c:v>
                </c:pt>
                <c:pt idx="20">
                  <c:v>6.2425224809373399</c:v>
                </c:pt>
                <c:pt idx="21">
                  <c:v>1.382815047634959</c:v>
                </c:pt>
                <c:pt idx="22">
                  <c:v>14.259820526539711</c:v>
                </c:pt>
                <c:pt idx="23">
                  <c:v>2.2164292465929991</c:v>
                </c:pt>
                <c:pt idx="24">
                  <c:v>0.93510096385109376</c:v>
                </c:pt>
                <c:pt idx="25">
                  <c:v>3.6385914442719378</c:v>
                </c:pt>
                <c:pt idx="26">
                  <c:v>1.4621377246133469</c:v>
                </c:pt>
                <c:pt idx="27">
                  <c:v>7.8397543967830181</c:v>
                </c:pt>
                <c:pt idx="28">
                  <c:v>4.0469459598098627</c:v>
                </c:pt>
                <c:pt idx="29">
                  <c:v>0.73395073681918321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6-DB40-A35C-E07E7AB3CD2C}"/>
            </c:ext>
          </c:extLst>
        </c:ser>
        <c:ser>
          <c:idx val="3"/>
          <c:order val="3"/>
          <c:tx>
            <c:strRef>
              <c:f>Comparitive!$L$1</c:f>
              <c:strCache>
                <c:ptCount val="1"/>
                <c:pt idx="0">
                  <c:v>GAP_iter_1_systematic_bs1_50frompool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Comparitive!$A$2:$A$31</c:f>
              <c:strCache>
                <c:ptCount val="30"/>
                <c:pt idx="0">
                  <c:v>coord100-5-1.dat</c:v>
                </c:pt>
                <c:pt idx="1">
                  <c:v>coord100-5-1b.dat</c:v>
                </c:pt>
                <c:pt idx="2">
                  <c:v>coord100-10-3b.dat</c:v>
                </c:pt>
                <c:pt idx="3">
                  <c:v>coord100-5-2.dat</c:v>
                </c:pt>
                <c:pt idx="4">
                  <c:v>coord100-5-3.dat</c:v>
                </c:pt>
                <c:pt idx="5">
                  <c:v>coord50-5-2.dat</c:v>
                </c:pt>
                <c:pt idx="6">
                  <c:v>coord20-5-1b.dat</c:v>
                </c:pt>
                <c:pt idx="7">
                  <c:v>coord200-10-3.dat</c:v>
                </c:pt>
                <c:pt idx="8">
                  <c:v>coord200-10-2.dat</c:v>
                </c:pt>
                <c:pt idx="9">
                  <c:v>coord100-10-2b.dat</c:v>
                </c:pt>
                <c:pt idx="10">
                  <c:v>coord50-5-3.dat</c:v>
                </c:pt>
                <c:pt idx="11">
                  <c:v>coord50-5-1.dat</c:v>
                </c:pt>
                <c:pt idx="12">
                  <c:v>coord200-10-1.dat</c:v>
                </c:pt>
                <c:pt idx="13">
                  <c:v>coord20-5-2.dat</c:v>
                </c:pt>
                <c:pt idx="14">
                  <c:v>coord50-5-1b.dat</c:v>
                </c:pt>
                <c:pt idx="15">
                  <c:v>coord200-10-2b.dat</c:v>
                </c:pt>
                <c:pt idx="16">
                  <c:v>coord20-5-1.dat</c:v>
                </c:pt>
                <c:pt idx="17">
                  <c:v>coord200-10-3b.dat</c:v>
                </c:pt>
                <c:pt idx="18">
                  <c:v>coord50-5-3b.dat</c:v>
                </c:pt>
                <c:pt idx="19">
                  <c:v>coord50-5-2BIS.dat</c:v>
                </c:pt>
                <c:pt idx="20">
                  <c:v>coord50-5-2bBIS.dat</c:v>
                </c:pt>
                <c:pt idx="21">
                  <c:v>coord200-10-1b.dat</c:v>
                </c:pt>
                <c:pt idx="22">
                  <c:v>coord50-5-2b.dat</c:v>
                </c:pt>
                <c:pt idx="23">
                  <c:v>coord100-10-2.dat</c:v>
                </c:pt>
                <c:pt idx="24">
                  <c:v>coord100-10-3.dat</c:v>
                </c:pt>
                <c:pt idx="25">
                  <c:v>coord20-5-2b.dat</c:v>
                </c:pt>
                <c:pt idx="26">
                  <c:v>coord100-10-1.dat</c:v>
                </c:pt>
                <c:pt idx="27">
                  <c:v>coord100-5-3b.dat</c:v>
                </c:pt>
                <c:pt idx="28">
                  <c:v>coord100-10-1b.dat</c:v>
                </c:pt>
                <c:pt idx="29">
                  <c:v>coord100-5-2b.dat</c:v>
                </c:pt>
              </c:strCache>
            </c:strRef>
          </c:cat>
          <c:val>
            <c:numRef>
              <c:f>Comparitive!$L$2:$L$31</c:f>
              <c:numCache>
                <c:formatCode>General</c:formatCode>
                <c:ptCount val="30"/>
                <c:pt idx="0">
                  <c:v>1.4988319371201237</c:v>
                </c:pt>
                <c:pt idx="1">
                  <c:v>1.9759514555390343</c:v>
                </c:pt>
                <c:pt idx="2">
                  <c:v>2.0998060202644822</c:v>
                </c:pt>
                <c:pt idx="3">
                  <c:v>6.7666300057912174</c:v>
                </c:pt>
                <c:pt idx="4">
                  <c:v>8.1597768723862032</c:v>
                </c:pt>
                <c:pt idx="5">
                  <c:v>6.6607771850543074</c:v>
                </c:pt>
                <c:pt idx="6">
                  <c:v>10.83265139117016</c:v>
                </c:pt>
                <c:pt idx="7">
                  <c:v>2.6532007762560319</c:v>
                </c:pt>
                <c:pt idx="8">
                  <c:v>0.80700415369590695</c:v>
                </c:pt>
                <c:pt idx="9">
                  <c:v>2.7153558056244997</c:v>
                </c:pt>
                <c:pt idx="10">
                  <c:v>2.8247276776910315</c:v>
                </c:pt>
                <c:pt idx="11">
                  <c:v>2.7332956021200165</c:v>
                </c:pt>
                <c:pt idx="12">
                  <c:v>4.3519006002358207</c:v>
                </c:pt>
                <c:pt idx="13">
                  <c:v>12.873149586947887</c:v>
                </c:pt>
                <c:pt idx="14">
                  <c:v>1.5021662821491537</c:v>
                </c:pt>
                <c:pt idx="15">
                  <c:v>0.94006893305063755</c:v>
                </c:pt>
                <c:pt idx="16">
                  <c:v>4.7086306645898555</c:v>
                </c:pt>
                <c:pt idx="17">
                  <c:v>2.2397328324152608</c:v>
                </c:pt>
                <c:pt idx="18">
                  <c:v>5.068736859129908</c:v>
                </c:pt>
                <c:pt idx="19">
                  <c:v>3.6666467233783853</c:v>
                </c:pt>
                <c:pt idx="20">
                  <c:v>9.3879047508011926</c:v>
                </c:pt>
                <c:pt idx="21">
                  <c:v>2.5563935176210082</c:v>
                </c:pt>
                <c:pt idx="22">
                  <c:v>8.2783621560587139</c:v>
                </c:pt>
                <c:pt idx="23">
                  <c:v>2.5173447181248361</c:v>
                </c:pt>
                <c:pt idx="24">
                  <c:v>2.8447636804665182</c:v>
                </c:pt>
                <c:pt idx="25">
                  <c:v>7.5249054393148178</c:v>
                </c:pt>
                <c:pt idx="26">
                  <c:v>2.1320234580992183</c:v>
                </c:pt>
                <c:pt idx="27">
                  <c:v>8.7410865512355542</c:v>
                </c:pt>
                <c:pt idx="28">
                  <c:v>2.2433968717093431</c:v>
                </c:pt>
                <c:pt idx="29">
                  <c:v>3.9708456114426234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6-DB40-A35C-E07E7AB3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306335"/>
        <c:axId val="1758308063"/>
      </c:lineChart>
      <c:catAx>
        <c:axId val="17583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8063"/>
        <c:crosses val="autoZero"/>
        <c:auto val="1"/>
        <c:lblAlgn val="ctr"/>
        <c:lblOffset val="100"/>
        <c:noMultiLvlLbl val="0"/>
      </c:catAx>
      <c:valAx>
        <c:axId val="17583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Comparitive!$C$1</c:f>
              <c:strCache>
                <c:ptCount val="1"/>
                <c:pt idx="0">
                  <c:v>learning_iter_zero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Comparitive!$C$2:$C$31</c:f>
              <c:numCache>
                <c:formatCode>General</c:formatCode>
                <c:ptCount val="30"/>
                <c:pt idx="0">
                  <c:v>21.426906596978089</c:v>
                </c:pt>
                <c:pt idx="1">
                  <c:v>22.05728934462773</c:v>
                </c:pt>
                <c:pt idx="2">
                  <c:v>56.669170350658817</c:v>
                </c:pt>
                <c:pt idx="3">
                  <c:v>56.805197631076062</c:v>
                </c:pt>
                <c:pt idx="4">
                  <c:v>34.664023942035072</c:v>
                </c:pt>
                <c:pt idx="5">
                  <c:v>36.868023658214319</c:v>
                </c:pt>
                <c:pt idx="6">
                  <c:v>9.896670757901191</c:v>
                </c:pt>
                <c:pt idx="7">
                  <c:v>43.738291212385953</c:v>
                </c:pt>
                <c:pt idx="8">
                  <c:v>96.525888324873108</c:v>
                </c:pt>
                <c:pt idx="9">
                  <c:v>61.382984723074642</c:v>
                </c:pt>
                <c:pt idx="10">
                  <c:v>27.006775937575789</c:v>
                </c:pt>
                <c:pt idx="11">
                  <c:v>10.501880246494251</c:v>
                </c:pt>
                <c:pt idx="12">
                  <c:v>46.752504233518003</c:v>
                </c:pt>
                <c:pt idx="13">
                  <c:v>2.1275096525096511</c:v>
                </c:pt>
                <c:pt idx="14">
                  <c:v>2.162157813222839</c:v>
                </c:pt>
                <c:pt idx="15">
                  <c:v>96.773531382154673</c:v>
                </c:pt>
                <c:pt idx="16">
                  <c:v>16.718327671287231</c:v>
                </c:pt>
                <c:pt idx="17">
                  <c:v>65.247331914215806</c:v>
                </c:pt>
                <c:pt idx="18">
                  <c:v>16.05305977437564</c:v>
                </c:pt>
                <c:pt idx="19">
                  <c:v>18.028384336099592</c:v>
                </c:pt>
                <c:pt idx="20">
                  <c:v>37.710550790534263</c:v>
                </c:pt>
                <c:pt idx="21">
                  <c:v>58.590337755055742</c:v>
                </c:pt>
                <c:pt idx="22">
                  <c:v>27.4321680952253</c:v>
                </c:pt>
                <c:pt idx="23">
                  <c:v>45.042671644479363</c:v>
                </c:pt>
                <c:pt idx="24">
                  <c:v>46.512991845848092</c:v>
                </c:pt>
                <c:pt idx="25">
                  <c:v>13.272032643917269</c:v>
                </c:pt>
                <c:pt idx="26">
                  <c:v>37.7512540657752</c:v>
                </c:pt>
                <c:pt idx="27">
                  <c:v>37.915902080462033</c:v>
                </c:pt>
                <c:pt idx="28">
                  <c:v>40.079743781307798</c:v>
                </c:pt>
                <c:pt idx="29">
                  <c:v>51.5457519025625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A-9948-A114-AE8C4082304C}"/>
            </c:ext>
          </c:extLst>
        </c:ser>
        <c:ser>
          <c:idx val="1"/>
          <c:order val="1"/>
          <c:tx>
            <c:strRef>
              <c:f>Comparitive!$E$1</c:f>
              <c:strCache>
                <c:ptCount val="1"/>
                <c:pt idx="0">
                  <c:v>learning_iter_one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Comparitive!$E$2:$E$31</c:f>
              <c:numCache>
                <c:formatCode>General</c:formatCode>
                <c:ptCount val="30"/>
                <c:pt idx="0">
                  <c:v>3.1940960168475971</c:v>
                </c:pt>
                <c:pt idx="1">
                  <c:v>4.9193107474710649</c:v>
                </c:pt>
                <c:pt idx="2">
                  <c:v>16.079820872796979</c:v>
                </c:pt>
                <c:pt idx="3">
                  <c:v>28.67583522411034</c:v>
                </c:pt>
                <c:pt idx="4">
                  <c:v>13.536075506779779</c:v>
                </c:pt>
                <c:pt idx="5">
                  <c:v>6.1249111124641287</c:v>
                </c:pt>
                <c:pt idx="6">
                  <c:v>31.398129066983131</c:v>
                </c:pt>
                <c:pt idx="7">
                  <c:v>14.660377709409961</c:v>
                </c:pt>
                <c:pt idx="8">
                  <c:v>43.146882071787793</c:v>
                </c:pt>
                <c:pt idx="9">
                  <c:v>16.60594416638806</c:v>
                </c:pt>
                <c:pt idx="10">
                  <c:v>2.7241151488487581</c:v>
                </c:pt>
                <c:pt idx="11">
                  <c:v>5.0265036647145172</c:v>
                </c:pt>
                <c:pt idx="12">
                  <c:v>24.70035082906476</c:v>
                </c:pt>
                <c:pt idx="13">
                  <c:v>22.43319785123828</c:v>
                </c:pt>
                <c:pt idx="14">
                  <c:v>13.259066413221969</c:v>
                </c:pt>
                <c:pt idx="15">
                  <c:v>37.241781812184357</c:v>
                </c:pt>
                <c:pt idx="16">
                  <c:v>30.040025964768631</c:v>
                </c:pt>
                <c:pt idx="17">
                  <c:v>29.69863861106229</c:v>
                </c:pt>
                <c:pt idx="18">
                  <c:v>12.704689860935209</c:v>
                </c:pt>
                <c:pt idx="19">
                  <c:v>14.56356543154669</c:v>
                </c:pt>
                <c:pt idx="20">
                  <c:v>9.9986741124551823</c:v>
                </c:pt>
                <c:pt idx="21">
                  <c:v>22.19746285586724</c:v>
                </c:pt>
                <c:pt idx="22">
                  <c:v>3.184493484545956</c:v>
                </c:pt>
                <c:pt idx="23">
                  <c:v>24.85755668474037</c:v>
                </c:pt>
                <c:pt idx="24">
                  <c:v>14.280203045201411</c:v>
                </c:pt>
                <c:pt idx="25">
                  <c:v>29.781023861269212</c:v>
                </c:pt>
                <c:pt idx="26">
                  <c:v>9.7938436190150711</c:v>
                </c:pt>
                <c:pt idx="27">
                  <c:v>6.2805998852200871</c:v>
                </c:pt>
                <c:pt idx="28">
                  <c:v>4.7992105838448111</c:v>
                </c:pt>
                <c:pt idx="29">
                  <c:v>9.1948559145962356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A-9948-A114-AE8C4082304C}"/>
            </c:ext>
          </c:extLst>
        </c:ser>
        <c:ser>
          <c:idx val="2"/>
          <c:order val="2"/>
          <c:tx>
            <c:strRef>
              <c:f>Comparitive!$K$1</c:f>
              <c:strCache>
                <c:ptCount val="1"/>
                <c:pt idx="0">
                  <c:v>learning_iter_1_systematic_bs1_100frompool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Comparitive!$K$2:$K$31</c:f>
              <c:numCache>
                <c:formatCode>General</c:formatCode>
                <c:ptCount val="30"/>
                <c:pt idx="0">
                  <c:v>12.537788582061459</c:v>
                </c:pt>
                <c:pt idx="1">
                  <c:v>16.220748634867601</c:v>
                </c:pt>
                <c:pt idx="2">
                  <c:v>19.751202988545671</c:v>
                </c:pt>
                <c:pt idx="3">
                  <c:v>22.068138556880871</c:v>
                </c:pt>
                <c:pt idx="4">
                  <c:v>9.7875892881611293</c:v>
                </c:pt>
                <c:pt idx="5">
                  <c:v>15.648327092621621</c:v>
                </c:pt>
                <c:pt idx="6">
                  <c:v>3.3255902007824441</c:v>
                </c:pt>
                <c:pt idx="7">
                  <c:v>14.67030670282591</c:v>
                </c:pt>
                <c:pt idx="8">
                  <c:v>21.658300112836809</c:v>
                </c:pt>
                <c:pt idx="9">
                  <c:v>27.623955702334761</c:v>
                </c:pt>
                <c:pt idx="10">
                  <c:v>0.72833511686953045</c:v>
                </c:pt>
                <c:pt idx="11">
                  <c:v>3.1373569237237069</c:v>
                </c:pt>
                <c:pt idx="12">
                  <c:v>17.03871291628996</c:v>
                </c:pt>
                <c:pt idx="13">
                  <c:v>15.713981691877789</c:v>
                </c:pt>
                <c:pt idx="14">
                  <c:v>1.5413097450037789</c:v>
                </c:pt>
                <c:pt idx="15">
                  <c:v>29.112880382368751</c:v>
                </c:pt>
                <c:pt idx="16">
                  <c:v>1.391751148551978</c:v>
                </c:pt>
                <c:pt idx="17">
                  <c:v>19.50292288778148</c:v>
                </c:pt>
                <c:pt idx="18">
                  <c:v>0.26291299903926069</c:v>
                </c:pt>
                <c:pt idx="19">
                  <c:v>32.756309380455633</c:v>
                </c:pt>
                <c:pt idx="20">
                  <c:v>51.267668427323393</c:v>
                </c:pt>
                <c:pt idx="21">
                  <c:v>23.08901687620947</c:v>
                </c:pt>
                <c:pt idx="22">
                  <c:v>4.7148741712822213</c:v>
                </c:pt>
                <c:pt idx="23">
                  <c:v>20.229418680478329</c:v>
                </c:pt>
                <c:pt idx="24">
                  <c:v>19.74407398109879</c:v>
                </c:pt>
                <c:pt idx="25">
                  <c:v>0.10558069097776029</c:v>
                </c:pt>
                <c:pt idx="26">
                  <c:v>8.0276634913825795</c:v>
                </c:pt>
                <c:pt idx="27">
                  <c:v>9.5093640096710743</c:v>
                </c:pt>
                <c:pt idx="28">
                  <c:v>5.2734981699717363</c:v>
                </c:pt>
                <c:pt idx="29">
                  <c:v>25.205249240604829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A-9948-A114-AE8C4082304C}"/>
            </c:ext>
          </c:extLst>
        </c:ser>
        <c:ser>
          <c:idx val="3"/>
          <c:order val="3"/>
          <c:tx>
            <c:strRef>
              <c:f>Comparitive!$M$1</c:f>
              <c:strCache>
                <c:ptCount val="1"/>
                <c:pt idx="0">
                  <c:v>learning_iter_1_systematic_bs1_50frompool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Comparitive!$M$2:$M$31</c:f>
              <c:numCache>
                <c:formatCode>General</c:formatCode>
                <c:ptCount val="30"/>
                <c:pt idx="0">
                  <c:v>3.8733481467310913</c:v>
                </c:pt>
                <c:pt idx="1">
                  <c:v>8.6480534935131281</c:v>
                </c:pt>
                <c:pt idx="2">
                  <c:v>25.774015295856596</c:v>
                </c:pt>
                <c:pt idx="3">
                  <c:v>13.142952272263017</c:v>
                </c:pt>
                <c:pt idx="4">
                  <c:v>9.0051069093002596</c:v>
                </c:pt>
                <c:pt idx="5">
                  <c:v>5.3975588158504353</c:v>
                </c:pt>
                <c:pt idx="6">
                  <c:v>23.807969338484401</c:v>
                </c:pt>
                <c:pt idx="7">
                  <c:v>11.738680616173678</c:v>
                </c:pt>
                <c:pt idx="8">
                  <c:v>40.460901380006533</c:v>
                </c:pt>
                <c:pt idx="9">
                  <c:v>23.621473164541882</c:v>
                </c:pt>
                <c:pt idx="10">
                  <c:v>0.42574496358039216</c:v>
                </c:pt>
                <c:pt idx="11">
                  <c:v>6.7908636031013563</c:v>
                </c:pt>
                <c:pt idx="12">
                  <c:v>13.503974717282585</c:v>
                </c:pt>
                <c:pt idx="13">
                  <c:v>26.05820301594872</c:v>
                </c:pt>
                <c:pt idx="14">
                  <c:v>2.2068405890958793</c:v>
                </c:pt>
                <c:pt idx="15">
                  <c:v>62.262307794146807</c:v>
                </c:pt>
                <c:pt idx="16">
                  <c:v>23.58136892168412</c:v>
                </c:pt>
                <c:pt idx="17">
                  <c:v>38.618740931263247</c:v>
                </c:pt>
                <c:pt idx="18">
                  <c:v>2.6191419551617607</c:v>
                </c:pt>
                <c:pt idx="19">
                  <c:v>6.3897347761282139</c:v>
                </c:pt>
                <c:pt idx="20">
                  <c:v>17.178347680042101</c:v>
                </c:pt>
                <c:pt idx="21">
                  <c:v>36.405838433553313</c:v>
                </c:pt>
                <c:pt idx="22">
                  <c:v>4.2951666669761988</c:v>
                </c:pt>
                <c:pt idx="23">
                  <c:v>17.454457319084419</c:v>
                </c:pt>
                <c:pt idx="24">
                  <c:v>11.416330110349215</c:v>
                </c:pt>
                <c:pt idx="25">
                  <c:v>31.757579481611863</c:v>
                </c:pt>
                <c:pt idx="26">
                  <c:v>9.3638939625333339</c:v>
                </c:pt>
                <c:pt idx="27">
                  <c:v>20.638457729680994</c:v>
                </c:pt>
                <c:pt idx="28">
                  <c:v>24.498869835462799</c:v>
                </c:pt>
                <c:pt idx="29">
                  <c:v>25.219782807319564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A-9948-A114-AE8C4082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18223"/>
        <c:axId val="1826266319"/>
      </c:lineChart>
      <c:catAx>
        <c:axId val="182621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6319"/>
        <c:crosses val="autoZero"/>
        <c:auto val="1"/>
        <c:lblAlgn val="ctr"/>
        <c:lblOffset val="100"/>
        <c:noMultiLvlLbl val="0"/>
      </c:catAx>
      <c:valAx>
        <c:axId val="18262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1352550</xdr:colOff>
      <xdr:row>35</xdr:row>
      <xdr:rowOff>177800</xdr:rowOff>
    </xdr:from>
    <xdr:to>
      <xdr:col>23</xdr:col>
      <xdr:colOff>254000</xdr:colOff>
      <xdr:row>61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2146C-B972-4048-08C8-FDEB5E54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539750</xdr:colOff>
      <xdr:row>35</xdr:row>
      <xdr:rowOff>177800</xdr:rowOff>
    </xdr:from>
    <xdr:to>
      <xdr:col>32</xdr:col>
      <xdr:colOff>228600</xdr:colOff>
      <xdr:row>61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0AFDA-3A69-5267-9CA1-47F75259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R21" sqref="R21"/>
    </sheetView>
  </sheetViews>
  <sheetFormatPr baseColWidth="10" defaultRowHeight="16" x14ac:dyDescent="0.2"/>
  <cols>
    <col min="1" max="2" width="17.1640625" bestFit="1" customWidth="1"/>
    <col min="3" max="3" width="7.1640625" bestFit="1" customWidth="1"/>
  </cols>
  <sheetData>
    <row r="1" spans="1:17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x14ac:dyDescent="0.2">
      <c r="A2" s="2" t="s">
        <v>15</v>
      </c>
      <c r="B2" s="3" t="s">
        <v>15</v>
      </c>
      <c r="C2" s="3">
        <v>274814</v>
      </c>
      <c r="D2" s="4">
        <v>132890</v>
      </c>
      <c r="E2" s="5">
        <v>183070.49</v>
      </c>
      <c r="F2" s="5">
        <v>315960.49</v>
      </c>
      <c r="G2">
        <v>3.05</v>
      </c>
      <c r="H2">
        <v>0.53</v>
      </c>
      <c r="I2">
        <v>3.09</v>
      </c>
      <c r="J2" s="4">
        <v>150766</v>
      </c>
      <c r="K2" s="4">
        <v>283656</v>
      </c>
      <c r="L2">
        <v>1.04</v>
      </c>
      <c r="M2">
        <v>3.11</v>
      </c>
      <c r="N2">
        <v>3.02</v>
      </c>
      <c r="O2" s="2">
        <f t="shared" ref="O2:O31" si="0">(ABS(C2-K2)/C2)*100</f>
        <v>3.2174488927056122</v>
      </c>
      <c r="P2">
        <f t="shared" ref="P2:P31" si="1">(ABS(J2-E2)/J2)*100</f>
        <v>21.426906596978093</v>
      </c>
      <c r="Q2" s="4">
        <f t="shared" ref="Q2:Q31" si="2">D2+J2</f>
        <v>283656</v>
      </c>
    </row>
    <row r="3" spans="1:17" x14ac:dyDescent="0.2">
      <c r="A3" s="2" t="s">
        <v>16</v>
      </c>
      <c r="B3" s="3" t="s">
        <v>16</v>
      </c>
      <c r="C3" s="3">
        <v>213568</v>
      </c>
      <c r="D3" s="4">
        <v>140196</v>
      </c>
      <c r="E3" s="5">
        <v>104034.31</v>
      </c>
      <c r="F3" s="5">
        <v>244230.31</v>
      </c>
      <c r="G3">
        <v>2.4500000000000002</v>
      </c>
      <c r="H3">
        <v>0.35</v>
      </c>
      <c r="I3">
        <v>2.92</v>
      </c>
      <c r="J3" s="5">
        <v>85234</v>
      </c>
      <c r="K3" s="5">
        <v>225430</v>
      </c>
      <c r="L3">
        <v>2.12</v>
      </c>
      <c r="M3">
        <v>6.36</v>
      </c>
      <c r="N3">
        <v>6.31</v>
      </c>
      <c r="O3" s="2">
        <f t="shared" si="0"/>
        <v>5.5542028768354808</v>
      </c>
      <c r="P3">
        <f t="shared" si="1"/>
        <v>22.05728934462773</v>
      </c>
      <c r="Q3" s="4">
        <f t="shared" si="2"/>
        <v>225430</v>
      </c>
    </row>
    <row r="4" spans="1:17" x14ac:dyDescent="0.2">
      <c r="A4" s="2" t="s">
        <v>17</v>
      </c>
      <c r="B4" s="3" t="s">
        <v>17</v>
      </c>
      <c r="C4" s="3">
        <v>203114</v>
      </c>
      <c r="D4" s="5">
        <v>136123</v>
      </c>
      <c r="E4" s="5">
        <v>109507.05</v>
      </c>
      <c r="F4" s="5">
        <v>245630.05</v>
      </c>
      <c r="G4">
        <v>8.2899999999999991</v>
      </c>
      <c r="H4">
        <v>0.34</v>
      </c>
      <c r="I4">
        <v>11.21</v>
      </c>
      <c r="J4" s="5">
        <v>69897</v>
      </c>
      <c r="K4" s="5">
        <v>206020</v>
      </c>
      <c r="L4">
        <v>4.76</v>
      </c>
      <c r="M4">
        <v>14.27</v>
      </c>
      <c r="N4">
        <v>14.22</v>
      </c>
      <c r="O4" s="2">
        <f t="shared" si="0"/>
        <v>1.4307236330336659</v>
      </c>
      <c r="P4">
        <f t="shared" si="1"/>
        <v>56.669170350658824</v>
      </c>
      <c r="Q4" s="4">
        <f t="shared" si="2"/>
        <v>206020</v>
      </c>
    </row>
    <row r="5" spans="1:17" x14ac:dyDescent="0.2">
      <c r="A5" s="2" t="s">
        <v>18</v>
      </c>
      <c r="B5" s="3" t="s">
        <v>18</v>
      </c>
      <c r="C5" s="3">
        <v>193671</v>
      </c>
      <c r="D5" s="5">
        <v>102541</v>
      </c>
      <c r="E5" s="5">
        <v>165746.23000000001</v>
      </c>
      <c r="F5" s="5">
        <v>268287.23</v>
      </c>
      <c r="G5">
        <v>4.1900000000000004</v>
      </c>
      <c r="H5">
        <v>0.37</v>
      </c>
      <c r="I5">
        <v>5.29</v>
      </c>
      <c r="J5" s="5">
        <v>105702</v>
      </c>
      <c r="K5" s="5">
        <v>208243</v>
      </c>
      <c r="L5">
        <v>14.39</v>
      </c>
      <c r="M5">
        <v>28.79</v>
      </c>
      <c r="N5">
        <v>28.69</v>
      </c>
      <c r="O5" s="2">
        <f t="shared" si="0"/>
        <v>7.5241001492221349</v>
      </c>
      <c r="P5">
        <f t="shared" si="1"/>
        <v>56.805197631076055</v>
      </c>
      <c r="Q5" s="4">
        <f t="shared" si="2"/>
        <v>208243</v>
      </c>
    </row>
    <row r="6" spans="1:17" x14ac:dyDescent="0.2">
      <c r="A6" s="2" t="s">
        <v>19</v>
      </c>
      <c r="B6" s="3" t="s">
        <v>19</v>
      </c>
      <c r="C6" s="3">
        <v>200079</v>
      </c>
      <c r="D6" s="5">
        <v>86289</v>
      </c>
      <c r="E6" s="5">
        <v>179536.77</v>
      </c>
      <c r="F6" s="5">
        <v>265825.77</v>
      </c>
      <c r="G6">
        <v>5.14</v>
      </c>
      <c r="H6">
        <v>0.39</v>
      </c>
      <c r="I6">
        <v>6.96</v>
      </c>
      <c r="J6" s="5">
        <v>133322</v>
      </c>
      <c r="K6" s="5">
        <v>219611</v>
      </c>
      <c r="L6">
        <v>1.86</v>
      </c>
      <c r="M6">
        <v>3.72</v>
      </c>
      <c r="N6">
        <v>3.64</v>
      </c>
      <c r="O6" s="2">
        <f t="shared" si="0"/>
        <v>9.7621439531385104</v>
      </c>
      <c r="P6">
        <f t="shared" si="1"/>
        <v>34.664023942035065</v>
      </c>
      <c r="Q6" s="4">
        <f t="shared" si="2"/>
        <v>219611</v>
      </c>
    </row>
    <row r="7" spans="1:17" x14ac:dyDescent="0.2">
      <c r="A7" s="2" t="s">
        <v>20</v>
      </c>
      <c r="B7" s="2" t="s">
        <v>20</v>
      </c>
      <c r="C7">
        <v>88293</v>
      </c>
      <c r="D7" s="4">
        <v>32714</v>
      </c>
      <c r="E7" s="5">
        <v>87009.74</v>
      </c>
      <c r="F7" s="5">
        <v>119723.74</v>
      </c>
      <c r="G7">
        <v>2.2200000000000002</v>
      </c>
      <c r="H7">
        <v>0.31</v>
      </c>
      <c r="I7">
        <v>2.4900000000000002</v>
      </c>
      <c r="J7" s="4">
        <v>63572</v>
      </c>
      <c r="K7" s="4">
        <v>96286</v>
      </c>
      <c r="L7">
        <v>0.23</v>
      </c>
      <c r="M7">
        <v>0.7</v>
      </c>
      <c r="N7">
        <v>0.65</v>
      </c>
      <c r="O7" s="2">
        <f t="shared" si="0"/>
        <v>9.0528127937662095</v>
      </c>
      <c r="P7">
        <f t="shared" si="1"/>
        <v>36.868023658214319</v>
      </c>
      <c r="Q7" s="4">
        <f t="shared" si="2"/>
        <v>96286</v>
      </c>
    </row>
    <row r="8" spans="1:17" x14ac:dyDescent="0.2">
      <c r="A8" s="2" t="s">
        <v>21</v>
      </c>
      <c r="B8" s="2" t="s">
        <v>21</v>
      </c>
      <c r="C8">
        <v>39104</v>
      </c>
      <c r="D8" s="5">
        <v>15497</v>
      </c>
      <c r="E8" s="5">
        <v>23491.74</v>
      </c>
      <c r="F8" s="5">
        <v>38988.74</v>
      </c>
      <c r="G8">
        <v>2.37</v>
      </c>
      <c r="H8">
        <v>0.33</v>
      </c>
      <c r="I8">
        <v>2.36</v>
      </c>
      <c r="J8" s="5">
        <v>26072</v>
      </c>
      <c r="K8" s="5">
        <v>41569</v>
      </c>
      <c r="L8">
        <v>0.03</v>
      </c>
      <c r="M8">
        <v>0.05</v>
      </c>
      <c r="N8">
        <v>0.05</v>
      </c>
      <c r="O8" s="2">
        <f t="shared" si="0"/>
        <v>6.3037029459901808</v>
      </c>
      <c r="P8">
        <f t="shared" si="1"/>
        <v>9.896670757901191</v>
      </c>
      <c r="Q8" s="4">
        <f t="shared" si="2"/>
        <v>41569</v>
      </c>
    </row>
    <row r="9" spans="1:17" x14ac:dyDescent="0.2">
      <c r="A9" s="2" t="s">
        <v>22</v>
      </c>
      <c r="B9" s="3" t="s">
        <v>22</v>
      </c>
      <c r="C9" s="3">
        <v>469433</v>
      </c>
      <c r="D9" s="5">
        <v>234660</v>
      </c>
      <c r="E9" s="5">
        <v>366902.05</v>
      </c>
      <c r="F9" s="5">
        <v>601562.05000000005</v>
      </c>
      <c r="G9">
        <v>6.73</v>
      </c>
      <c r="H9">
        <v>0.37</v>
      </c>
      <c r="I9">
        <v>12.21</v>
      </c>
      <c r="J9" s="5">
        <v>255257</v>
      </c>
      <c r="K9" s="5">
        <v>489917</v>
      </c>
      <c r="L9">
        <v>486.9</v>
      </c>
      <c r="M9" s="5">
        <v>1460.69</v>
      </c>
      <c r="N9" s="5">
        <v>1460.46</v>
      </c>
      <c r="O9" s="2">
        <f t="shared" si="0"/>
        <v>4.3635619992629406</v>
      </c>
      <c r="P9">
        <f t="shared" si="1"/>
        <v>43.738291212385946</v>
      </c>
      <c r="Q9" s="4">
        <f t="shared" si="2"/>
        <v>489917</v>
      </c>
    </row>
    <row r="10" spans="1:17" x14ac:dyDescent="0.2">
      <c r="A10" s="2" t="s">
        <v>23</v>
      </c>
      <c r="B10" s="3" t="s">
        <v>23</v>
      </c>
      <c r="C10" s="3">
        <v>448077</v>
      </c>
      <c r="D10" s="5">
        <v>280370</v>
      </c>
      <c r="E10" s="5">
        <v>340697.28</v>
      </c>
      <c r="F10" s="5">
        <v>621067.28</v>
      </c>
      <c r="G10">
        <v>23.22</v>
      </c>
      <c r="H10">
        <v>1.08</v>
      </c>
      <c r="I10">
        <v>57.46</v>
      </c>
      <c r="J10" s="5">
        <v>173360</v>
      </c>
      <c r="K10" s="5">
        <v>453730</v>
      </c>
      <c r="L10">
        <v>18.88</v>
      </c>
      <c r="M10">
        <v>56.64</v>
      </c>
      <c r="N10">
        <v>56.08</v>
      </c>
      <c r="O10" s="2">
        <f t="shared" si="0"/>
        <v>1.2616135173195679</v>
      </c>
      <c r="P10">
        <f t="shared" si="1"/>
        <v>96.525888324873108</v>
      </c>
      <c r="Q10" s="4">
        <f t="shared" si="2"/>
        <v>453730</v>
      </c>
    </row>
    <row r="11" spans="1:17" x14ac:dyDescent="0.2">
      <c r="A11" s="2" t="s">
        <v>24</v>
      </c>
      <c r="B11" s="3" t="s">
        <v>24</v>
      </c>
      <c r="C11" s="3">
        <v>203988</v>
      </c>
      <c r="D11" s="4">
        <v>145956</v>
      </c>
      <c r="E11" s="5">
        <v>97292.96</v>
      </c>
      <c r="F11" s="5">
        <v>243248.96</v>
      </c>
      <c r="G11">
        <v>5.9</v>
      </c>
      <c r="H11">
        <v>0.48</v>
      </c>
      <c r="I11">
        <v>8.64</v>
      </c>
      <c r="J11" s="5">
        <v>60287</v>
      </c>
      <c r="K11" s="5">
        <v>206243</v>
      </c>
      <c r="L11">
        <v>0.59</v>
      </c>
      <c r="M11">
        <v>1.78</v>
      </c>
      <c r="N11">
        <v>1.67</v>
      </c>
      <c r="O11" s="2">
        <f t="shared" si="0"/>
        <v>1.1054571837559071</v>
      </c>
      <c r="P11">
        <f t="shared" si="1"/>
        <v>61.382984723074642</v>
      </c>
      <c r="Q11" s="4">
        <f t="shared" si="2"/>
        <v>206243</v>
      </c>
    </row>
    <row r="12" spans="1:17" x14ac:dyDescent="0.2">
      <c r="A12" s="2" t="s">
        <v>25</v>
      </c>
      <c r="B12" s="2" t="s">
        <v>25</v>
      </c>
      <c r="C12">
        <v>86203</v>
      </c>
      <c r="D12" s="4">
        <v>18961</v>
      </c>
      <c r="E12" s="5">
        <v>89033.02</v>
      </c>
      <c r="F12" s="5">
        <v>107994.02</v>
      </c>
      <c r="G12">
        <v>3.58</v>
      </c>
      <c r="H12">
        <v>0.5</v>
      </c>
      <c r="I12">
        <v>3.68</v>
      </c>
      <c r="J12" s="5">
        <v>70101</v>
      </c>
      <c r="K12" s="5">
        <v>89062</v>
      </c>
      <c r="L12">
        <v>1.23</v>
      </c>
      <c r="M12">
        <v>2.4700000000000002</v>
      </c>
      <c r="N12">
        <v>2.4500000000000002</v>
      </c>
      <c r="O12" s="2">
        <f t="shared" si="0"/>
        <v>3.3165899098639255</v>
      </c>
      <c r="P12">
        <f t="shared" si="1"/>
        <v>27.006775937575789</v>
      </c>
      <c r="Q12" s="4">
        <f t="shared" si="2"/>
        <v>89062</v>
      </c>
    </row>
    <row r="13" spans="1:17" x14ac:dyDescent="0.2">
      <c r="A13" s="2" t="s">
        <v>26</v>
      </c>
      <c r="B13" s="2" t="s">
        <v>26</v>
      </c>
      <c r="C13">
        <v>90111</v>
      </c>
      <c r="D13" s="4">
        <v>15385</v>
      </c>
      <c r="E13" s="5">
        <v>91093.33</v>
      </c>
      <c r="F13" s="5">
        <v>106478.33</v>
      </c>
      <c r="G13">
        <v>3.35</v>
      </c>
      <c r="H13">
        <v>0.47</v>
      </c>
      <c r="I13">
        <v>3.53</v>
      </c>
      <c r="J13" s="5">
        <v>82436</v>
      </c>
      <c r="K13" s="4">
        <v>97821</v>
      </c>
      <c r="L13">
        <v>0.97</v>
      </c>
      <c r="M13">
        <v>1.95</v>
      </c>
      <c r="N13">
        <v>1.93</v>
      </c>
      <c r="O13" s="2">
        <f t="shared" si="0"/>
        <v>8.5561141259113764</v>
      </c>
      <c r="P13">
        <f t="shared" si="1"/>
        <v>10.501880246494252</v>
      </c>
      <c r="Q13" s="4">
        <f t="shared" si="2"/>
        <v>97821</v>
      </c>
    </row>
    <row r="14" spans="1:17" x14ac:dyDescent="0.2">
      <c r="A14" s="2" t="s">
        <v>27</v>
      </c>
      <c r="B14" s="3" t="s">
        <v>27</v>
      </c>
      <c r="C14" s="3">
        <v>474850</v>
      </c>
      <c r="D14" s="4">
        <v>254941</v>
      </c>
      <c r="E14" s="5">
        <v>357910.28</v>
      </c>
      <c r="F14" s="5">
        <v>612851.28</v>
      </c>
      <c r="G14">
        <v>9.49</v>
      </c>
      <c r="H14">
        <v>0.35</v>
      </c>
      <c r="I14">
        <v>17.39</v>
      </c>
      <c r="J14" s="5">
        <v>243887</v>
      </c>
      <c r="K14" s="5">
        <v>498828</v>
      </c>
      <c r="L14">
        <v>132.12</v>
      </c>
      <c r="M14">
        <v>396.36</v>
      </c>
      <c r="N14">
        <v>395.86</v>
      </c>
      <c r="O14" s="2">
        <f t="shared" si="0"/>
        <v>5.0495946088238393</v>
      </c>
      <c r="P14">
        <f t="shared" si="1"/>
        <v>46.752504233517996</v>
      </c>
      <c r="Q14" s="4">
        <f t="shared" si="2"/>
        <v>498828</v>
      </c>
    </row>
    <row r="15" spans="1:17" x14ac:dyDescent="0.2">
      <c r="A15" s="2" t="s">
        <v>28</v>
      </c>
      <c r="B15" s="2" t="s">
        <v>28</v>
      </c>
      <c r="C15">
        <v>48908</v>
      </c>
      <c r="D15" s="4">
        <v>22769</v>
      </c>
      <c r="E15" s="5">
        <v>31741.23</v>
      </c>
      <c r="F15" s="5">
        <v>54510.23</v>
      </c>
      <c r="G15">
        <v>1.51</v>
      </c>
      <c r="H15">
        <v>0.38</v>
      </c>
      <c r="I15">
        <v>0.99</v>
      </c>
      <c r="J15" s="5">
        <v>31080</v>
      </c>
      <c r="K15" s="5">
        <v>53849</v>
      </c>
      <c r="L15">
        <v>0.02</v>
      </c>
      <c r="M15">
        <v>7.0000000000000007E-2</v>
      </c>
      <c r="N15">
        <v>0.06</v>
      </c>
      <c r="O15" s="2">
        <f t="shared" si="0"/>
        <v>10.102641694610288</v>
      </c>
      <c r="P15">
        <f t="shared" si="1"/>
        <v>2.1275096525096511</v>
      </c>
      <c r="Q15" s="4">
        <f t="shared" si="2"/>
        <v>53849</v>
      </c>
    </row>
    <row r="16" spans="1:17" x14ac:dyDescent="0.2">
      <c r="A16" s="2" t="s">
        <v>29</v>
      </c>
      <c r="B16" s="2" t="s">
        <v>29</v>
      </c>
      <c r="C16">
        <v>63242</v>
      </c>
      <c r="D16" s="5">
        <v>20413</v>
      </c>
      <c r="E16" s="5">
        <v>50791.96</v>
      </c>
      <c r="F16" s="5">
        <v>71204.960000000006</v>
      </c>
      <c r="G16">
        <v>3.07</v>
      </c>
      <c r="H16">
        <v>0.48</v>
      </c>
      <c r="I16">
        <v>2.99</v>
      </c>
      <c r="J16" s="5">
        <v>49717</v>
      </c>
      <c r="K16" s="5">
        <v>70130</v>
      </c>
      <c r="L16">
        <v>0.31</v>
      </c>
      <c r="M16">
        <v>0.62</v>
      </c>
      <c r="N16">
        <v>0.6</v>
      </c>
      <c r="O16" s="2">
        <f t="shared" si="0"/>
        <v>10.891496157616775</v>
      </c>
      <c r="P16">
        <f t="shared" si="1"/>
        <v>2.1621578132228394</v>
      </c>
      <c r="Q16" s="4">
        <f t="shared" si="2"/>
        <v>70130</v>
      </c>
    </row>
    <row r="17" spans="1:17" x14ac:dyDescent="0.2">
      <c r="A17" s="2" t="s">
        <v>30</v>
      </c>
      <c r="B17" s="3" t="s">
        <v>30</v>
      </c>
      <c r="C17" s="3">
        <v>373696</v>
      </c>
      <c r="D17" s="4">
        <v>280370</v>
      </c>
      <c r="E17" s="5">
        <v>187981.69</v>
      </c>
      <c r="F17" s="5">
        <v>468351.69</v>
      </c>
      <c r="G17">
        <v>13.16</v>
      </c>
      <c r="H17">
        <v>0.35</v>
      </c>
      <c r="I17">
        <v>31.16</v>
      </c>
      <c r="J17" s="5">
        <v>95532</v>
      </c>
      <c r="K17" s="5">
        <v>375902</v>
      </c>
      <c r="L17">
        <v>26.17</v>
      </c>
      <c r="M17">
        <v>78.5</v>
      </c>
      <c r="N17">
        <v>78.22</v>
      </c>
      <c r="O17" s="2">
        <f t="shared" si="0"/>
        <v>0.59031940400753546</v>
      </c>
      <c r="P17">
        <f t="shared" si="1"/>
        <v>96.773531382154673</v>
      </c>
      <c r="Q17" s="4">
        <f t="shared" si="2"/>
        <v>375902</v>
      </c>
    </row>
    <row r="18" spans="1:17" x14ac:dyDescent="0.2">
      <c r="A18" s="2" t="s">
        <v>31</v>
      </c>
      <c r="B18" s="2" t="s">
        <v>31</v>
      </c>
      <c r="C18">
        <v>54793</v>
      </c>
      <c r="D18" s="4">
        <v>21158</v>
      </c>
      <c r="E18" s="5">
        <v>33585</v>
      </c>
      <c r="F18" s="5">
        <v>54743</v>
      </c>
      <c r="G18">
        <v>1.7</v>
      </c>
      <c r="H18">
        <v>0.36</v>
      </c>
      <c r="I18">
        <v>1.73</v>
      </c>
      <c r="J18" s="5">
        <v>40327</v>
      </c>
      <c r="K18" s="5">
        <v>61485</v>
      </c>
      <c r="L18">
        <v>0.03</v>
      </c>
      <c r="M18">
        <v>0.08</v>
      </c>
      <c r="N18">
        <v>7.0000000000000007E-2</v>
      </c>
      <c r="O18" s="2">
        <f t="shared" si="0"/>
        <v>12.213238917379957</v>
      </c>
      <c r="P18">
        <f t="shared" si="1"/>
        <v>16.718327671287227</v>
      </c>
      <c r="Q18" s="4">
        <f t="shared" si="2"/>
        <v>61485</v>
      </c>
    </row>
    <row r="19" spans="1:17" x14ac:dyDescent="0.2">
      <c r="A19" s="2" t="s">
        <v>32</v>
      </c>
      <c r="B19" s="3" t="s">
        <v>32</v>
      </c>
      <c r="C19" s="3">
        <v>362320</v>
      </c>
      <c r="D19" s="4">
        <v>234660</v>
      </c>
      <c r="E19" s="5">
        <v>228229.7</v>
      </c>
      <c r="F19" s="5">
        <v>462889.7</v>
      </c>
      <c r="G19">
        <v>16.149999999999999</v>
      </c>
      <c r="H19">
        <v>0.45</v>
      </c>
      <c r="I19">
        <v>39.54</v>
      </c>
      <c r="J19" s="5">
        <v>138114</v>
      </c>
      <c r="K19" s="5">
        <v>372774</v>
      </c>
      <c r="L19">
        <v>16.86</v>
      </c>
      <c r="M19">
        <v>50.57</v>
      </c>
      <c r="N19">
        <v>50.3</v>
      </c>
      <c r="O19" s="2">
        <f t="shared" si="0"/>
        <v>2.8852947670567453</v>
      </c>
      <c r="P19">
        <f t="shared" si="1"/>
        <v>65.247331914215806</v>
      </c>
      <c r="Q19" s="4">
        <f t="shared" si="2"/>
        <v>372774</v>
      </c>
    </row>
    <row r="20" spans="1:17" x14ac:dyDescent="0.2">
      <c r="A20" s="2" t="s">
        <v>33</v>
      </c>
      <c r="B20" s="2" t="s">
        <v>33</v>
      </c>
      <c r="C20">
        <v>61830</v>
      </c>
      <c r="D20" s="4">
        <v>18961</v>
      </c>
      <c r="E20" s="5">
        <v>53342.64</v>
      </c>
      <c r="F20" s="5">
        <v>72303.64</v>
      </c>
      <c r="G20">
        <v>2.8</v>
      </c>
      <c r="H20">
        <v>0.52</v>
      </c>
      <c r="I20">
        <v>2.42</v>
      </c>
      <c r="J20" s="5">
        <v>45964.01</v>
      </c>
      <c r="K20" s="5">
        <v>64925.01</v>
      </c>
      <c r="L20">
        <v>0.88</v>
      </c>
      <c r="M20">
        <v>1.76</v>
      </c>
      <c r="N20">
        <v>1.72</v>
      </c>
      <c r="O20" s="2">
        <f t="shared" si="0"/>
        <v>5.0056768558951994</v>
      </c>
      <c r="P20">
        <f t="shared" si="1"/>
        <v>16.05305977437564</v>
      </c>
      <c r="Q20" s="4">
        <f t="shared" si="2"/>
        <v>64925.01</v>
      </c>
    </row>
    <row r="21" spans="1:17" x14ac:dyDescent="0.2">
      <c r="A21" s="2" t="s">
        <v>34</v>
      </c>
      <c r="B21" s="2" t="s">
        <v>34</v>
      </c>
      <c r="C21">
        <v>84055</v>
      </c>
      <c r="D21" s="4">
        <v>19329</v>
      </c>
      <c r="E21" s="5">
        <v>91023.49</v>
      </c>
      <c r="F21" s="5">
        <v>110352.49</v>
      </c>
      <c r="G21">
        <v>2.46</v>
      </c>
      <c r="H21">
        <v>0.3</v>
      </c>
      <c r="I21">
        <v>4.0999999999999996</v>
      </c>
      <c r="J21" s="5">
        <v>77120</v>
      </c>
      <c r="K21" s="5">
        <v>96449</v>
      </c>
      <c r="L21">
        <v>0.21</v>
      </c>
      <c r="M21">
        <v>0.64</v>
      </c>
      <c r="N21">
        <v>0.63</v>
      </c>
      <c r="O21" s="2">
        <f t="shared" si="0"/>
        <v>14.74510737017429</v>
      </c>
      <c r="P21">
        <f t="shared" si="1"/>
        <v>18.028384336099592</v>
      </c>
      <c r="Q21" s="4">
        <f t="shared" si="2"/>
        <v>96449</v>
      </c>
    </row>
    <row r="22" spans="1:17" x14ac:dyDescent="0.2">
      <c r="A22" s="2" t="s">
        <v>35</v>
      </c>
      <c r="B22" s="2" t="s">
        <v>35</v>
      </c>
      <c r="C22">
        <v>51822</v>
      </c>
      <c r="D22" s="4">
        <v>18763</v>
      </c>
      <c r="E22" s="5">
        <v>53305</v>
      </c>
      <c r="F22" s="5">
        <v>72068</v>
      </c>
      <c r="G22">
        <v>2.36</v>
      </c>
      <c r="H22">
        <v>0.3</v>
      </c>
      <c r="I22">
        <v>3.62</v>
      </c>
      <c r="J22" s="5">
        <v>38708</v>
      </c>
      <c r="K22" s="5">
        <v>57471</v>
      </c>
      <c r="L22">
        <v>0.19</v>
      </c>
      <c r="M22">
        <v>0.56000000000000005</v>
      </c>
      <c r="N22">
        <v>0.53</v>
      </c>
      <c r="O22" s="2">
        <f t="shared" si="0"/>
        <v>10.900775732314461</v>
      </c>
      <c r="P22">
        <f t="shared" si="1"/>
        <v>37.710550790534256</v>
      </c>
      <c r="Q22" s="4">
        <f t="shared" si="2"/>
        <v>57471</v>
      </c>
    </row>
    <row r="23" spans="1:17" x14ac:dyDescent="0.2">
      <c r="A23" s="2" t="s">
        <v>36</v>
      </c>
      <c r="B23" s="3" t="s">
        <v>36</v>
      </c>
      <c r="C23" s="3">
        <v>375177</v>
      </c>
      <c r="D23" s="4">
        <v>254941</v>
      </c>
      <c r="E23" s="5">
        <v>209697.66</v>
      </c>
      <c r="F23" s="5">
        <v>464638.66</v>
      </c>
      <c r="G23">
        <v>9.56</v>
      </c>
      <c r="H23">
        <v>0.36</v>
      </c>
      <c r="I23">
        <v>18.78</v>
      </c>
      <c r="J23" s="5">
        <v>132226</v>
      </c>
      <c r="K23" s="5">
        <v>387167</v>
      </c>
      <c r="L23">
        <v>36.67</v>
      </c>
      <c r="M23">
        <v>110.01</v>
      </c>
      <c r="N23">
        <v>109.76</v>
      </c>
      <c r="O23" s="2">
        <f t="shared" si="0"/>
        <v>3.1958249039786555</v>
      </c>
      <c r="P23">
        <f t="shared" si="1"/>
        <v>58.590337755055742</v>
      </c>
      <c r="Q23" s="4">
        <f t="shared" si="2"/>
        <v>387167</v>
      </c>
    </row>
    <row r="24" spans="1:17" x14ac:dyDescent="0.2">
      <c r="A24" s="2" t="s">
        <v>37</v>
      </c>
      <c r="B24" s="2" t="s">
        <v>37</v>
      </c>
      <c r="C24">
        <v>67308</v>
      </c>
      <c r="D24" s="4">
        <v>35084</v>
      </c>
      <c r="E24" s="5">
        <v>47426.43</v>
      </c>
      <c r="F24" s="5">
        <v>82510.429999999993</v>
      </c>
      <c r="G24">
        <v>4.03</v>
      </c>
      <c r="H24">
        <v>0.36</v>
      </c>
      <c r="I24">
        <v>8.34</v>
      </c>
      <c r="J24" s="5">
        <v>37217</v>
      </c>
      <c r="K24" s="5">
        <v>72301</v>
      </c>
      <c r="L24">
        <v>0.14000000000000001</v>
      </c>
      <c r="M24">
        <v>0.41</v>
      </c>
      <c r="N24">
        <v>0.39</v>
      </c>
      <c r="O24" s="2">
        <f t="shared" si="0"/>
        <v>7.4181375170856363</v>
      </c>
      <c r="P24">
        <f t="shared" si="1"/>
        <v>27.4321680952253</v>
      </c>
      <c r="Q24" s="4">
        <f t="shared" si="2"/>
        <v>72301</v>
      </c>
    </row>
    <row r="25" spans="1:17" x14ac:dyDescent="0.2">
      <c r="A25" s="2" t="s">
        <v>38</v>
      </c>
      <c r="B25" s="3" t="s">
        <v>38</v>
      </c>
      <c r="C25" s="3">
        <v>243590</v>
      </c>
      <c r="D25" s="4">
        <v>141051</v>
      </c>
      <c r="E25" s="5">
        <v>177158.02</v>
      </c>
      <c r="F25" s="5">
        <v>318209.02</v>
      </c>
      <c r="G25">
        <v>6.79</v>
      </c>
      <c r="H25">
        <v>0.34</v>
      </c>
      <c r="I25">
        <v>12.66</v>
      </c>
      <c r="J25" s="5">
        <v>122142</v>
      </c>
      <c r="K25" s="5">
        <v>263193</v>
      </c>
      <c r="L25">
        <v>2.63</v>
      </c>
      <c r="M25">
        <v>7.89</v>
      </c>
      <c r="N25">
        <v>7.81</v>
      </c>
      <c r="O25" s="2">
        <f t="shared" si="0"/>
        <v>8.0475388973274757</v>
      </c>
      <c r="P25">
        <f t="shared" si="1"/>
        <v>45.042671644479363</v>
      </c>
      <c r="Q25" s="4">
        <f t="shared" si="2"/>
        <v>263193</v>
      </c>
    </row>
    <row r="26" spans="1:17" x14ac:dyDescent="0.2">
      <c r="A26" s="2" t="s">
        <v>39</v>
      </c>
      <c r="B26" s="3" t="s">
        <v>39</v>
      </c>
      <c r="C26" s="3">
        <v>250882</v>
      </c>
      <c r="D26" s="4">
        <v>139567</v>
      </c>
      <c r="E26" s="5">
        <v>179139.97</v>
      </c>
      <c r="F26" s="5">
        <v>318706.96999999997</v>
      </c>
      <c r="G26">
        <v>8.65</v>
      </c>
      <c r="H26">
        <v>0.35</v>
      </c>
      <c r="I26">
        <v>11.71</v>
      </c>
      <c r="J26" s="5">
        <v>122269</v>
      </c>
      <c r="K26" s="5">
        <v>261836</v>
      </c>
      <c r="L26">
        <v>1.21</v>
      </c>
      <c r="M26">
        <v>3.62</v>
      </c>
      <c r="N26">
        <v>3.07</v>
      </c>
      <c r="O26" s="2">
        <f t="shared" si="0"/>
        <v>4.3661960602992638</v>
      </c>
      <c r="P26">
        <f t="shared" si="1"/>
        <v>46.512991845848092</v>
      </c>
      <c r="Q26" s="4">
        <f t="shared" si="2"/>
        <v>261836</v>
      </c>
    </row>
    <row r="27" spans="1:17" x14ac:dyDescent="0.2">
      <c r="A27" s="2" t="s">
        <v>40</v>
      </c>
      <c r="B27" s="2" t="s">
        <v>40</v>
      </c>
      <c r="C27">
        <v>37542</v>
      </c>
      <c r="D27" s="4">
        <v>13911</v>
      </c>
      <c r="E27" s="5">
        <v>21679.39</v>
      </c>
      <c r="F27" s="5">
        <v>35590.39</v>
      </c>
      <c r="G27">
        <v>2.5099999999999998</v>
      </c>
      <c r="H27">
        <v>0.34</v>
      </c>
      <c r="I27">
        <v>2.46</v>
      </c>
      <c r="J27" s="5">
        <v>24997</v>
      </c>
      <c r="K27" s="5">
        <v>38908</v>
      </c>
      <c r="L27">
        <v>0.05</v>
      </c>
      <c r="M27">
        <v>0.1</v>
      </c>
      <c r="N27">
        <v>0.09</v>
      </c>
      <c r="O27" s="2">
        <f t="shared" si="0"/>
        <v>3.6385914442491076</v>
      </c>
      <c r="P27">
        <f t="shared" si="1"/>
        <v>13.272032643917273</v>
      </c>
      <c r="Q27" s="4">
        <f t="shared" si="2"/>
        <v>38908</v>
      </c>
    </row>
    <row r="28" spans="1:17" x14ac:dyDescent="0.2">
      <c r="A28" s="2" t="s">
        <v>41</v>
      </c>
      <c r="B28" s="3" t="s">
        <v>41</v>
      </c>
      <c r="C28" s="3">
        <v>287661</v>
      </c>
      <c r="D28" s="4">
        <v>154942</v>
      </c>
      <c r="E28" s="5">
        <v>190578.86</v>
      </c>
      <c r="F28" s="5">
        <v>345520.86</v>
      </c>
      <c r="G28">
        <v>11.22</v>
      </c>
      <c r="H28">
        <v>0.3</v>
      </c>
      <c r="I28">
        <v>16</v>
      </c>
      <c r="J28" s="5">
        <v>138350</v>
      </c>
      <c r="K28" s="5">
        <v>293292</v>
      </c>
      <c r="L28">
        <v>3.72</v>
      </c>
      <c r="M28">
        <v>11.16</v>
      </c>
      <c r="N28">
        <v>11.08</v>
      </c>
      <c r="O28" s="2">
        <f t="shared" si="0"/>
        <v>1.9575124886585253</v>
      </c>
      <c r="P28">
        <f t="shared" si="1"/>
        <v>37.7512540657752</v>
      </c>
      <c r="Q28" s="4">
        <f t="shared" si="2"/>
        <v>293292</v>
      </c>
    </row>
    <row r="29" spans="1:17" x14ac:dyDescent="0.2">
      <c r="A29" s="2" t="s">
        <v>42</v>
      </c>
      <c r="B29" s="3" t="s">
        <v>42</v>
      </c>
      <c r="C29" s="3">
        <v>152441</v>
      </c>
      <c r="D29" s="5">
        <v>86289</v>
      </c>
      <c r="E29" s="5">
        <v>105071.23</v>
      </c>
      <c r="F29" s="5">
        <v>191360.23</v>
      </c>
      <c r="G29">
        <v>3.74</v>
      </c>
      <c r="H29">
        <v>0.36</v>
      </c>
      <c r="I29">
        <v>4.2699999999999996</v>
      </c>
      <c r="J29" s="5">
        <v>76185</v>
      </c>
      <c r="K29" s="5">
        <v>162474</v>
      </c>
      <c r="L29">
        <v>41.34</v>
      </c>
      <c r="M29">
        <v>82.68</v>
      </c>
      <c r="N29">
        <v>82.59</v>
      </c>
      <c r="O29" s="2">
        <f t="shared" si="0"/>
        <v>6.5815627029473704</v>
      </c>
      <c r="P29">
        <f t="shared" si="1"/>
        <v>37.915902080462025</v>
      </c>
      <c r="Q29" s="4">
        <f t="shared" si="2"/>
        <v>162474</v>
      </c>
    </row>
    <row r="30" spans="1:17" x14ac:dyDescent="0.2">
      <c r="A30" s="2" t="s">
        <v>43</v>
      </c>
      <c r="B30" s="3" t="s">
        <v>43</v>
      </c>
      <c r="C30" s="3">
        <v>230989</v>
      </c>
      <c r="D30" s="4">
        <v>154942</v>
      </c>
      <c r="E30" s="5">
        <v>114373.71</v>
      </c>
      <c r="F30" s="5">
        <v>269315.71000000002</v>
      </c>
      <c r="G30">
        <v>10</v>
      </c>
      <c r="H30">
        <v>0.42</v>
      </c>
      <c r="I30">
        <v>12.08</v>
      </c>
      <c r="J30" s="5">
        <v>81649</v>
      </c>
      <c r="K30" s="5">
        <v>236591</v>
      </c>
      <c r="L30">
        <v>2.3199999999999998</v>
      </c>
      <c r="M30">
        <v>6.95</v>
      </c>
      <c r="N30">
        <v>6.9</v>
      </c>
      <c r="O30" s="2">
        <f t="shared" si="0"/>
        <v>2.4252237119516513</v>
      </c>
      <c r="P30">
        <f t="shared" si="1"/>
        <v>40.079743781307805</v>
      </c>
      <c r="Q30" s="4">
        <f t="shared" si="2"/>
        <v>236591</v>
      </c>
    </row>
    <row r="31" spans="1:17" x14ac:dyDescent="0.2">
      <c r="A31" s="2" t="s">
        <v>44</v>
      </c>
      <c r="B31" s="3" t="s">
        <v>44</v>
      </c>
      <c r="C31" s="3">
        <v>157095</v>
      </c>
      <c r="D31" s="5">
        <v>102541</v>
      </c>
      <c r="E31" s="5">
        <v>92198.92</v>
      </c>
      <c r="F31" s="5">
        <v>194739.92</v>
      </c>
      <c r="G31">
        <v>2.27</v>
      </c>
      <c r="H31">
        <v>0.36</v>
      </c>
      <c r="I31">
        <v>1.52</v>
      </c>
      <c r="J31" s="5">
        <v>60839</v>
      </c>
      <c r="K31" s="5">
        <v>163380</v>
      </c>
      <c r="L31">
        <v>29.31</v>
      </c>
      <c r="M31">
        <v>58.61</v>
      </c>
      <c r="N31">
        <v>58.53</v>
      </c>
      <c r="O31" s="2">
        <f t="shared" si="0"/>
        <v>4.0007638689964677</v>
      </c>
      <c r="P31">
        <f t="shared" si="1"/>
        <v>51.5457519025625</v>
      </c>
      <c r="Q31" s="4">
        <f t="shared" si="2"/>
        <v>163380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workbookViewId="0">
      <selection activeCell="P2" sqref="P2"/>
    </sheetView>
  </sheetViews>
  <sheetFormatPr baseColWidth="10" defaultRowHeight="16" x14ac:dyDescent="0.2"/>
  <cols>
    <col min="1" max="1" width="18" bestFit="1" customWidth="1"/>
    <col min="2" max="2" width="17.1640625" bestFit="1" customWidth="1"/>
    <col min="3" max="3" width="7.1640625" bestFit="1" customWidth="1"/>
    <col min="15" max="15" width="13.83203125" customWidth="1"/>
    <col min="16" max="16" width="11.6640625" customWidth="1"/>
  </cols>
  <sheetData>
    <row r="1" spans="1:16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45</v>
      </c>
      <c r="P1" s="1" t="s">
        <v>46</v>
      </c>
    </row>
    <row r="2" spans="1:16" x14ac:dyDescent="0.2">
      <c r="A2" t="s">
        <v>15</v>
      </c>
      <c r="B2" s="3" t="s">
        <v>15</v>
      </c>
      <c r="C2" s="3">
        <v>274814</v>
      </c>
      <c r="D2">
        <v>132890</v>
      </c>
      <c r="E2">
        <v>151136.00914381919</v>
      </c>
      <c r="F2">
        <v>284026.00914381922</v>
      </c>
      <c r="G2">
        <v>3.7906040000000001</v>
      </c>
      <c r="H2">
        <v>0.42358299999999999</v>
      </c>
      <c r="I2">
        <v>5.6989929999999998</v>
      </c>
      <c r="J2">
        <v>146457.99999948111</v>
      </c>
      <c r="K2">
        <v>279347.99999948108</v>
      </c>
      <c r="L2">
        <v>2.5784653333333329</v>
      </c>
      <c r="M2">
        <v>7.7353959999999997</v>
      </c>
      <c r="N2">
        <v>7.6790099999999999</v>
      </c>
      <c r="O2">
        <f t="shared" ref="O2:O31" si="0">(ABS(C2-K2)/C2)*100</f>
        <v>1.6498431664620721</v>
      </c>
      <c r="P2">
        <f t="shared" ref="P2:P31" si="1">(ABS(J2-E2)/J2)*100</f>
        <v>3.1940960168475971</v>
      </c>
    </row>
    <row r="3" spans="1:16" x14ac:dyDescent="0.2">
      <c r="A3" t="s">
        <v>16</v>
      </c>
      <c r="B3" s="3" t="s">
        <v>16</v>
      </c>
      <c r="C3" s="3">
        <v>213568</v>
      </c>
      <c r="D3">
        <v>132890</v>
      </c>
      <c r="E3">
        <v>89439.515639789199</v>
      </c>
      <c r="F3">
        <v>222329.5156397892</v>
      </c>
      <c r="G3">
        <v>3.6468966666666671</v>
      </c>
      <c r="H3">
        <v>0.35653166666666669</v>
      </c>
      <c r="I3">
        <v>5.8970060000000002</v>
      </c>
      <c r="J3">
        <v>85246.000000000015</v>
      </c>
      <c r="K3">
        <v>218136</v>
      </c>
      <c r="L3">
        <v>3.3544953333333329</v>
      </c>
      <c r="M3">
        <v>10.063485999999999</v>
      </c>
      <c r="N3">
        <v>9.4831280000000007</v>
      </c>
      <c r="O3">
        <f t="shared" si="0"/>
        <v>2.1388972130656279</v>
      </c>
      <c r="P3">
        <f t="shared" si="1"/>
        <v>4.9193107474710649</v>
      </c>
    </row>
    <row r="4" spans="1:16" x14ac:dyDescent="0.2">
      <c r="A4" t="s">
        <v>17</v>
      </c>
      <c r="B4" s="3" t="s">
        <v>17</v>
      </c>
      <c r="C4" s="3">
        <v>203114</v>
      </c>
      <c r="D4">
        <v>136123</v>
      </c>
      <c r="E4">
        <v>81216.407472195104</v>
      </c>
      <c r="F4">
        <v>217339.4074721951</v>
      </c>
      <c r="G4">
        <v>16.991599666666669</v>
      </c>
      <c r="H4">
        <v>0.38131766666666672</v>
      </c>
      <c r="I4">
        <v>36.464236</v>
      </c>
      <c r="J4">
        <v>69966.000000287706</v>
      </c>
      <c r="K4">
        <v>206089.00000028769</v>
      </c>
      <c r="L4">
        <v>1.2749619999999999</v>
      </c>
      <c r="M4">
        <v>3.8248859999999998</v>
      </c>
      <c r="N4">
        <v>3.7558039999999999</v>
      </c>
      <c r="O4">
        <f t="shared" si="0"/>
        <v>1.4646947036086588</v>
      </c>
      <c r="P4">
        <f t="shared" si="1"/>
        <v>16.079820872796979</v>
      </c>
    </row>
    <row r="5" spans="1:16" x14ac:dyDescent="0.2">
      <c r="A5" t="s">
        <v>18</v>
      </c>
      <c r="B5" s="3" t="s">
        <v>18</v>
      </c>
      <c r="C5" s="3">
        <v>193671</v>
      </c>
      <c r="D5">
        <v>102245.99999998161</v>
      </c>
      <c r="E5">
        <v>118515.58822761571</v>
      </c>
      <c r="F5">
        <v>220761.5882275973</v>
      </c>
      <c r="G5">
        <v>2.7948124999999999</v>
      </c>
      <c r="H5">
        <v>0.37382700000000002</v>
      </c>
      <c r="I5">
        <v>2.4422969999999999</v>
      </c>
      <c r="J5">
        <v>92103.997631879465</v>
      </c>
      <c r="K5">
        <v>194349.9976318611</v>
      </c>
      <c r="L5">
        <v>2.8690085000000001</v>
      </c>
      <c r="M5">
        <v>5.7380170000000001</v>
      </c>
      <c r="N5">
        <v>5.6573690000000001</v>
      </c>
      <c r="O5">
        <f t="shared" si="0"/>
        <v>0.35059334224592259</v>
      </c>
      <c r="P5">
        <f t="shared" si="1"/>
        <v>28.675835224110337</v>
      </c>
    </row>
    <row r="6" spans="1:16" x14ac:dyDescent="0.2">
      <c r="A6" t="s">
        <v>19</v>
      </c>
      <c r="B6" s="3" t="s">
        <v>19</v>
      </c>
      <c r="C6" s="3">
        <v>200079</v>
      </c>
      <c r="D6">
        <v>94350.999999949767</v>
      </c>
      <c r="E6">
        <v>134921.73067396929</v>
      </c>
      <c r="F6">
        <v>229272.73067391911</v>
      </c>
      <c r="G6">
        <v>3.812297</v>
      </c>
      <c r="H6">
        <v>0.36173749999999999</v>
      </c>
      <c r="I6">
        <v>4.0665240000000002</v>
      </c>
      <c r="J6">
        <v>118835.99998655271</v>
      </c>
      <c r="K6">
        <v>213186.99998650249</v>
      </c>
      <c r="L6">
        <v>3.2985205</v>
      </c>
      <c r="M6">
        <v>6.5970409999999999</v>
      </c>
      <c r="N6">
        <v>6.4756780000000003</v>
      </c>
      <c r="O6">
        <f t="shared" si="0"/>
        <v>6.5514121854379948</v>
      </c>
      <c r="P6">
        <f t="shared" si="1"/>
        <v>13.536075506779778</v>
      </c>
    </row>
    <row r="7" spans="1:16" x14ac:dyDescent="0.2">
      <c r="A7" t="s">
        <v>20</v>
      </c>
      <c r="B7" s="2" t="s">
        <v>20</v>
      </c>
      <c r="C7">
        <v>88293</v>
      </c>
      <c r="D7">
        <v>32714</v>
      </c>
      <c r="E7">
        <v>64328.676118348158</v>
      </c>
      <c r="F7">
        <v>97042.676118348158</v>
      </c>
      <c r="G7">
        <v>1.9758333333333331</v>
      </c>
      <c r="H7">
        <v>0.33170366666666667</v>
      </c>
      <c r="I7">
        <v>2.6003270000000001</v>
      </c>
      <c r="J7">
        <v>60615.999998508269</v>
      </c>
      <c r="K7">
        <v>93329.999998508269</v>
      </c>
      <c r="L7">
        <v>0.43115933333333328</v>
      </c>
      <c r="M7">
        <v>1.2934779999999999</v>
      </c>
      <c r="N7">
        <v>1.27888</v>
      </c>
      <c r="O7">
        <f t="shared" si="0"/>
        <v>5.704869013974232</v>
      </c>
      <c r="P7">
        <f t="shared" si="1"/>
        <v>6.1249111124641287</v>
      </c>
    </row>
    <row r="8" spans="1:16" x14ac:dyDescent="0.2">
      <c r="A8" t="s">
        <v>21</v>
      </c>
      <c r="B8" s="2" t="s">
        <v>21</v>
      </c>
      <c r="C8">
        <v>39104</v>
      </c>
      <c r="D8">
        <v>15497</v>
      </c>
      <c r="E8">
        <v>17885.879789673239</v>
      </c>
      <c r="F8">
        <v>33382.879789673243</v>
      </c>
      <c r="G8">
        <v>2.3659810000000001</v>
      </c>
      <c r="H8">
        <v>0.31553700000000001</v>
      </c>
      <c r="I8">
        <v>1.2907679999999999</v>
      </c>
      <c r="J8">
        <v>26072.000000024898</v>
      </c>
      <c r="K8">
        <v>41569.000000024898</v>
      </c>
      <c r="L8">
        <v>3.4125000000000003E-2</v>
      </c>
      <c r="M8">
        <v>6.8250000000000005E-2</v>
      </c>
      <c r="N8">
        <v>5.9895999999999998E-2</v>
      </c>
      <c r="O8">
        <f t="shared" si="0"/>
        <v>6.3037029460538516</v>
      </c>
      <c r="P8">
        <f t="shared" si="1"/>
        <v>31.398129066983127</v>
      </c>
    </row>
    <row r="9" spans="1:16" x14ac:dyDescent="0.2">
      <c r="A9" t="s">
        <v>22</v>
      </c>
      <c r="B9" s="3" t="s">
        <v>22</v>
      </c>
      <c r="C9" s="3">
        <v>469433</v>
      </c>
      <c r="D9">
        <v>234659.99999882339</v>
      </c>
      <c r="E9">
        <v>283928.90688950021</v>
      </c>
      <c r="F9">
        <v>518588.9068883236</v>
      </c>
      <c r="G9">
        <v>9.3454853333333343</v>
      </c>
      <c r="H9">
        <v>0.42164166666666669</v>
      </c>
      <c r="I9">
        <v>19.004750999999999</v>
      </c>
      <c r="J9">
        <v>247625.99998499631</v>
      </c>
      <c r="K9">
        <v>482285.99998381973</v>
      </c>
      <c r="L9">
        <v>14.737299</v>
      </c>
      <c r="M9">
        <v>44.211897</v>
      </c>
      <c r="N9">
        <v>43.994242999999997</v>
      </c>
      <c r="O9">
        <f t="shared" si="0"/>
        <v>2.7379839047999877</v>
      </c>
      <c r="P9">
        <f t="shared" si="1"/>
        <v>14.660377709409959</v>
      </c>
    </row>
    <row r="10" spans="1:16" x14ac:dyDescent="0.2">
      <c r="A10" t="s">
        <v>23</v>
      </c>
      <c r="B10" s="3" t="s">
        <v>23</v>
      </c>
      <c r="C10" s="3">
        <v>448077</v>
      </c>
      <c r="D10">
        <v>280369.99999999558</v>
      </c>
      <c r="E10">
        <v>242890.19490592941</v>
      </c>
      <c r="F10">
        <v>523260.19490592502</v>
      </c>
      <c r="G10">
        <v>6.4991413333333332</v>
      </c>
      <c r="H10">
        <v>0.34779566666666673</v>
      </c>
      <c r="I10">
        <v>11.690764</v>
      </c>
      <c r="J10">
        <v>169678.9978171656</v>
      </c>
      <c r="K10">
        <v>450048.9978171612</v>
      </c>
      <c r="L10">
        <v>6.1767029999999998</v>
      </c>
      <c r="M10">
        <v>18.530108999999999</v>
      </c>
      <c r="N10">
        <v>18.314488000000001</v>
      </c>
      <c r="O10">
        <f t="shared" si="0"/>
        <v>0.44010244158062167</v>
      </c>
      <c r="P10">
        <f t="shared" si="1"/>
        <v>43.146882071787793</v>
      </c>
    </row>
    <row r="11" spans="1:16" x14ac:dyDescent="0.2">
      <c r="A11" t="s">
        <v>24</v>
      </c>
      <c r="B11" s="3" t="s">
        <v>24</v>
      </c>
      <c r="C11" s="3">
        <v>203988</v>
      </c>
      <c r="D11">
        <v>145956</v>
      </c>
      <c r="E11">
        <v>70476.632654953981</v>
      </c>
      <c r="F11">
        <v>216432.63265495401</v>
      </c>
      <c r="G11">
        <v>14.40267666666667</v>
      </c>
      <c r="H11">
        <v>0.34182133333333331</v>
      </c>
      <c r="I11">
        <v>35.657426999999998</v>
      </c>
      <c r="J11">
        <v>60440.000000676671</v>
      </c>
      <c r="K11">
        <v>206396.00000067669</v>
      </c>
      <c r="L11">
        <v>0.52943133333333336</v>
      </c>
      <c r="M11">
        <v>1.5882940000000001</v>
      </c>
      <c r="N11">
        <v>1.5344390000000001</v>
      </c>
      <c r="O11">
        <f t="shared" si="0"/>
        <v>1.1804615961118758</v>
      </c>
      <c r="P11">
        <f t="shared" si="1"/>
        <v>16.605944166388056</v>
      </c>
    </row>
    <row r="12" spans="1:16" x14ac:dyDescent="0.2">
      <c r="A12" t="s">
        <v>25</v>
      </c>
      <c r="B12" s="2" t="s">
        <v>25</v>
      </c>
      <c r="C12">
        <v>86203</v>
      </c>
      <c r="D12">
        <v>18961</v>
      </c>
      <c r="E12">
        <v>67588.257552075695</v>
      </c>
      <c r="F12">
        <v>86549.257552075695</v>
      </c>
      <c r="G12">
        <v>3.0234649999999998</v>
      </c>
      <c r="H12">
        <v>0.53712199999999999</v>
      </c>
      <c r="I12">
        <v>2.6054979999999999</v>
      </c>
      <c r="J12">
        <v>69480.999998609419</v>
      </c>
      <c r="K12">
        <v>88441.999998609419</v>
      </c>
      <c r="L12">
        <v>1.1681589999999999</v>
      </c>
      <c r="M12">
        <v>2.3363179999999999</v>
      </c>
      <c r="N12">
        <v>2.318524</v>
      </c>
      <c r="O12">
        <f t="shared" si="0"/>
        <v>2.5973573989413583</v>
      </c>
      <c r="P12">
        <f t="shared" si="1"/>
        <v>2.7241151488487581</v>
      </c>
    </row>
    <row r="13" spans="1:16" x14ac:dyDescent="0.2">
      <c r="A13" t="s">
        <v>26</v>
      </c>
      <c r="B13" s="2" t="s">
        <v>26</v>
      </c>
      <c r="C13">
        <v>90111</v>
      </c>
      <c r="D13">
        <v>25442</v>
      </c>
      <c r="E13">
        <v>63930.459323218623</v>
      </c>
      <c r="F13">
        <v>89372.459323218616</v>
      </c>
      <c r="G13">
        <v>2.1263683333333332</v>
      </c>
      <c r="H13">
        <v>0.31704066666666669</v>
      </c>
      <c r="I13">
        <v>2.6823969999999999</v>
      </c>
      <c r="J13">
        <v>67314.000000089029</v>
      </c>
      <c r="K13">
        <v>92756.000000089029</v>
      </c>
      <c r="L13">
        <v>9.3709666666666677E-2</v>
      </c>
      <c r="M13">
        <v>0.28112900000000002</v>
      </c>
      <c r="N13">
        <v>0.25448900000000002</v>
      </c>
      <c r="O13">
        <f t="shared" si="0"/>
        <v>2.9352687242279285</v>
      </c>
      <c r="P13">
        <f t="shared" si="1"/>
        <v>5.0265036647145172</v>
      </c>
    </row>
    <row r="14" spans="1:16" x14ac:dyDescent="0.2">
      <c r="A14" t="s">
        <v>27</v>
      </c>
      <c r="B14" s="3" t="s">
        <v>27</v>
      </c>
      <c r="C14" s="3">
        <v>474850</v>
      </c>
      <c r="D14">
        <v>253839.9999915729</v>
      </c>
      <c r="E14">
        <v>280837.65996314213</v>
      </c>
      <c r="F14">
        <v>534677.65995471505</v>
      </c>
      <c r="G14">
        <v>17.822009999999999</v>
      </c>
      <c r="H14">
        <v>0.35678533333333329</v>
      </c>
      <c r="I14">
        <v>44.109972999999997</v>
      </c>
      <c r="J14">
        <v>225209.9998885371</v>
      </c>
      <c r="K14">
        <v>479049.99988010997</v>
      </c>
      <c r="L14">
        <v>159.30621233333329</v>
      </c>
      <c r="M14">
        <v>477.91863699999999</v>
      </c>
      <c r="N14">
        <v>477.69436999999999</v>
      </c>
      <c r="O14">
        <f t="shared" si="0"/>
        <v>0.88448981364851464</v>
      </c>
      <c r="P14">
        <f t="shared" si="1"/>
        <v>24.700350829064764</v>
      </c>
    </row>
    <row r="15" spans="1:16" x14ac:dyDescent="0.2">
      <c r="A15" t="s">
        <v>28</v>
      </c>
      <c r="B15" s="2" t="s">
        <v>28</v>
      </c>
      <c r="C15">
        <v>48908</v>
      </c>
      <c r="D15">
        <v>22769</v>
      </c>
      <c r="E15">
        <v>23558.589148652489</v>
      </c>
      <c r="F15">
        <v>46327.589148652492</v>
      </c>
      <c r="G15">
        <v>1.611737666666667</v>
      </c>
      <c r="H15">
        <v>0.366373</v>
      </c>
      <c r="I15">
        <v>1.49108</v>
      </c>
      <c r="J15">
        <v>30372.000000039421</v>
      </c>
      <c r="K15">
        <v>53141.000000039421</v>
      </c>
      <c r="L15">
        <v>2.4805000000000001E-2</v>
      </c>
      <c r="M15">
        <v>7.4414999999999995E-2</v>
      </c>
      <c r="N15">
        <v>6.9206000000000004E-2</v>
      </c>
      <c r="O15">
        <f t="shared" si="0"/>
        <v>8.6550257627370186</v>
      </c>
      <c r="P15">
        <f t="shared" si="1"/>
        <v>22.433197851238276</v>
      </c>
    </row>
    <row r="16" spans="1:16" x14ac:dyDescent="0.2">
      <c r="A16" t="s">
        <v>29</v>
      </c>
      <c r="B16" s="2" t="s">
        <v>29</v>
      </c>
      <c r="C16">
        <v>63242</v>
      </c>
      <c r="D16">
        <v>15385</v>
      </c>
      <c r="E16">
        <v>45671.703762330973</v>
      </c>
      <c r="F16">
        <v>61056.703762330973</v>
      </c>
      <c r="G16">
        <v>2.9085014999999999</v>
      </c>
      <c r="H16">
        <v>0.48045650000000001</v>
      </c>
      <c r="I16">
        <v>2.6753</v>
      </c>
      <c r="J16">
        <v>52653.000001019973</v>
      </c>
      <c r="K16">
        <v>68038.000001019973</v>
      </c>
      <c r="L16">
        <v>0.77040450000000005</v>
      </c>
      <c r="M16">
        <v>1.5408090000000001</v>
      </c>
      <c r="N16">
        <v>1.478283</v>
      </c>
      <c r="O16">
        <f t="shared" si="0"/>
        <v>7.5835678837164746</v>
      </c>
      <c r="P16">
        <f t="shared" si="1"/>
        <v>13.259066413221966</v>
      </c>
    </row>
    <row r="17" spans="1:16" x14ac:dyDescent="0.2">
      <c r="A17" t="s">
        <v>30</v>
      </c>
      <c r="B17" s="3" t="s">
        <v>30</v>
      </c>
      <c r="C17" s="3">
        <v>373696</v>
      </c>
      <c r="D17">
        <v>280370.0000000298</v>
      </c>
      <c r="E17">
        <v>132058.1595143968</v>
      </c>
      <c r="F17">
        <v>412428.1595144266</v>
      </c>
      <c r="G17">
        <v>4.5188509999999997</v>
      </c>
      <c r="H17">
        <v>0.35058766666666669</v>
      </c>
      <c r="I17">
        <v>6.175414</v>
      </c>
      <c r="J17">
        <v>96222.999855188886</v>
      </c>
      <c r="K17">
        <v>376592.99985521869</v>
      </c>
      <c r="L17">
        <v>16.81136166666667</v>
      </c>
      <c r="M17">
        <v>50.434085000000003</v>
      </c>
      <c r="N17">
        <v>49.987741999999997</v>
      </c>
      <c r="O17">
        <f t="shared" si="0"/>
        <v>0.77522902445268027</v>
      </c>
      <c r="P17">
        <f t="shared" si="1"/>
        <v>37.241781812184357</v>
      </c>
    </row>
    <row r="18" spans="1:16" x14ac:dyDescent="0.2">
      <c r="A18" t="s">
        <v>31</v>
      </c>
      <c r="B18" s="2" t="s">
        <v>31</v>
      </c>
      <c r="C18">
        <v>54793</v>
      </c>
      <c r="D18">
        <v>25549.000000000029</v>
      </c>
      <c r="E18">
        <v>23908.82112655637</v>
      </c>
      <c r="F18">
        <v>49457.821126556402</v>
      </c>
      <c r="G18">
        <v>2.2479766666666672</v>
      </c>
      <c r="H18">
        <v>0.52905999999999997</v>
      </c>
      <c r="I18">
        <v>2.7513570000000001</v>
      </c>
      <c r="J18">
        <v>34175.000000022941</v>
      </c>
      <c r="K18">
        <v>59724.00000002297</v>
      </c>
      <c r="L18">
        <v>3.8363333333333333E-2</v>
      </c>
      <c r="M18">
        <v>0.11509</v>
      </c>
      <c r="N18">
        <v>9.6704999999999999E-2</v>
      </c>
      <c r="O18">
        <f t="shared" si="0"/>
        <v>8.9993247313032132</v>
      </c>
      <c r="P18">
        <f t="shared" si="1"/>
        <v>30.040025964768631</v>
      </c>
    </row>
    <row r="19" spans="1:16" x14ac:dyDescent="0.2">
      <c r="A19" t="s">
        <v>32</v>
      </c>
      <c r="B19" s="3" t="s">
        <v>32</v>
      </c>
      <c r="C19" s="3">
        <v>362320</v>
      </c>
      <c r="D19">
        <v>234660.00000060719</v>
      </c>
      <c r="E19">
        <v>175397.94746763221</v>
      </c>
      <c r="F19">
        <v>410057.94746823952</v>
      </c>
      <c r="G19">
        <v>9.4997333333333334</v>
      </c>
      <c r="H19">
        <v>0.46160366666666669</v>
      </c>
      <c r="I19">
        <v>17.175720999999999</v>
      </c>
      <c r="J19">
        <v>135234.99502073581</v>
      </c>
      <c r="K19">
        <v>369894.995021343</v>
      </c>
      <c r="L19">
        <v>67.396169333333333</v>
      </c>
      <c r="M19">
        <v>202.18850800000001</v>
      </c>
      <c r="N19">
        <v>201.94180399999999</v>
      </c>
      <c r="O19">
        <f t="shared" si="0"/>
        <v>2.0906919356764737</v>
      </c>
      <c r="P19">
        <f t="shared" si="1"/>
        <v>29.69863861106229</v>
      </c>
    </row>
    <row r="20" spans="1:16" x14ac:dyDescent="0.2">
      <c r="A20" t="s">
        <v>33</v>
      </c>
      <c r="B20" s="2" t="s">
        <v>33</v>
      </c>
      <c r="C20">
        <v>61830</v>
      </c>
      <c r="D20">
        <v>18961</v>
      </c>
      <c r="E20">
        <v>39938.477342189508</v>
      </c>
      <c r="F20">
        <v>58899.477342189508</v>
      </c>
      <c r="G20">
        <v>2.8938164999999998</v>
      </c>
      <c r="H20">
        <v>0.55380750000000001</v>
      </c>
      <c r="I20">
        <v>2.4273579999999999</v>
      </c>
      <c r="J20">
        <v>45751.000000533793</v>
      </c>
      <c r="K20">
        <v>64712.000000533793</v>
      </c>
      <c r="L20">
        <v>0.35838700000000001</v>
      </c>
      <c r="M20">
        <v>0.71677400000000002</v>
      </c>
      <c r="N20">
        <v>0.69737899999999997</v>
      </c>
      <c r="O20">
        <f t="shared" si="0"/>
        <v>4.661167718799601</v>
      </c>
      <c r="P20">
        <f t="shared" si="1"/>
        <v>12.704689860935211</v>
      </c>
    </row>
    <row r="21" spans="1:16" x14ac:dyDescent="0.2">
      <c r="A21" t="s">
        <v>34</v>
      </c>
      <c r="B21" s="2" t="s">
        <v>34</v>
      </c>
      <c r="C21">
        <v>84055</v>
      </c>
      <c r="D21">
        <v>19785</v>
      </c>
      <c r="E21">
        <v>75325.544271245933</v>
      </c>
      <c r="F21">
        <v>95110.544271245933</v>
      </c>
      <c r="G21">
        <v>2.072967666666667</v>
      </c>
      <c r="H21">
        <v>0.30658299999999999</v>
      </c>
      <c r="I21">
        <v>2.9981339999999999</v>
      </c>
      <c r="J21">
        <v>65750.000000003478</v>
      </c>
      <c r="K21">
        <v>85535.000000003478</v>
      </c>
      <c r="L21">
        <v>0.34789399999999998</v>
      </c>
      <c r="M21">
        <v>1.043682</v>
      </c>
      <c r="N21">
        <v>1.0272840000000001</v>
      </c>
      <c r="O21">
        <f t="shared" si="0"/>
        <v>1.7607518886484776</v>
      </c>
      <c r="P21">
        <f t="shared" si="1"/>
        <v>14.56356543154669</v>
      </c>
    </row>
    <row r="22" spans="1:16" x14ac:dyDescent="0.2">
      <c r="A22" t="s">
        <v>35</v>
      </c>
      <c r="B22" s="2" t="s">
        <v>35</v>
      </c>
      <c r="C22">
        <v>51822</v>
      </c>
      <c r="D22">
        <v>18763</v>
      </c>
      <c r="E22">
        <v>41788.496295242738</v>
      </c>
      <c r="F22">
        <v>60551.496295242738</v>
      </c>
      <c r="G22">
        <v>1.918924333333333</v>
      </c>
      <c r="H22">
        <v>0.304203</v>
      </c>
      <c r="I22">
        <v>2.4421780000000002</v>
      </c>
      <c r="J22">
        <v>37989.999999928194</v>
      </c>
      <c r="K22">
        <v>56752.999999928194</v>
      </c>
      <c r="L22">
        <v>0.27259133333333341</v>
      </c>
      <c r="M22">
        <v>0.817774</v>
      </c>
      <c r="N22">
        <v>0.77479799999999999</v>
      </c>
      <c r="O22">
        <f t="shared" si="0"/>
        <v>9.5152637874420005</v>
      </c>
      <c r="P22">
        <f t="shared" si="1"/>
        <v>9.9986741124551823</v>
      </c>
    </row>
    <row r="23" spans="1:16" x14ac:dyDescent="0.2">
      <c r="A23" t="s">
        <v>36</v>
      </c>
      <c r="B23" s="3" t="s">
        <v>36</v>
      </c>
      <c r="C23" s="3">
        <v>375177</v>
      </c>
      <c r="D23">
        <v>254940.9999999979</v>
      </c>
      <c r="E23">
        <v>161173.56544790359</v>
      </c>
      <c r="F23">
        <v>416114.56544790149</v>
      </c>
      <c r="G23">
        <v>8.1318870000000008</v>
      </c>
      <c r="H23">
        <v>0.36058200000000001</v>
      </c>
      <c r="I23">
        <v>15.05044</v>
      </c>
      <c r="J23">
        <v>131895.99986867889</v>
      </c>
      <c r="K23">
        <v>386836.99986867682</v>
      </c>
      <c r="L23">
        <v>50.625504333333332</v>
      </c>
      <c r="M23">
        <v>151.87651299999999</v>
      </c>
      <c r="N23">
        <v>151.40301199999999</v>
      </c>
      <c r="O23">
        <f t="shared" si="0"/>
        <v>3.10786638537992</v>
      </c>
      <c r="P23">
        <f t="shared" si="1"/>
        <v>22.19746285586724</v>
      </c>
    </row>
    <row r="24" spans="1:16" x14ac:dyDescent="0.2">
      <c r="A24" t="s">
        <v>37</v>
      </c>
      <c r="B24" s="2" t="s">
        <v>37</v>
      </c>
      <c r="C24">
        <v>67308</v>
      </c>
      <c r="D24">
        <v>29319</v>
      </c>
      <c r="E24">
        <v>40070.001836583921</v>
      </c>
      <c r="F24">
        <v>69389.001836583921</v>
      </c>
      <c r="G24">
        <v>1.8530720000000001</v>
      </c>
      <c r="H24">
        <v>0.34767166666666671</v>
      </c>
      <c r="I24">
        <v>1.9656640000000001</v>
      </c>
      <c r="J24">
        <v>41387.999999966742</v>
      </c>
      <c r="K24">
        <v>70706.999999966734</v>
      </c>
      <c r="L24">
        <v>0.2496983333333333</v>
      </c>
      <c r="M24">
        <v>0.74909499999999996</v>
      </c>
      <c r="N24">
        <v>0.73368800000000001</v>
      </c>
      <c r="O24">
        <f t="shared" si="0"/>
        <v>5.0499197717459063</v>
      </c>
      <c r="P24">
        <f t="shared" si="1"/>
        <v>3.1844934845459556</v>
      </c>
    </row>
    <row r="25" spans="1:16" x14ac:dyDescent="0.2">
      <c r="A25" t="s">
        <v>38</v>
      </c>
      <c r="B25" s="3" t="s">
        <v>38</v>
      </c>
      <c r="C25" s="3">
        <v>243590</v>
      </c>
      <c r="D25">
        <v>145956</v>
      </c>
      <c r="E25">
        <v>126494.43924640369</v>
      </c>
      <c r="F25">
        <v>272450.43924640369</v>
      </c>
      <c r="G25">
        <v>22.813296999999999</v>
      </c>
      <c r="H25">
        <v>0.32267633333333329</v>
      </c>
      <c r="I25">
        <v>60.964846999999999</v>
      </c>
      <c r="J25">
        <v>101310.9999948152</v>
      </c>
      <c r="K25">
        <v>247266.99999481521</v>
      </c>
      <c r="L25">
        <v>2.2461289999999998</v>
      </c>
      <c r="M25">
        <v>6.7383870000000003</v>
      </c>
      <c r="N25">
        <v>6.6582350000000003</v>
      </c>
      <c r="O25">
        <f t="shared" si="0"/>
        <v>1.5095036720781685</v>
      </c>
      <c r="P25">
        <f t="shared" si="1"/>
        <v>24.857556684740366</v>
      </c>
    </row>
    <row r="26" spans="1:16" x14ac:dyDescent="0.2">
      <c r="A26" t="s">
        <v>39</v>
      </c>
      <c r="B26" s="3" t="s">
        <v>39</v>
      </c>
      <c r="C26" s="3">
        <v>250882</v>
      </c>
      <c r="D26">
        <v>139567</v>
      </c>
      <c r="E26">
        <v>135601.46052793981</v>
      </c>
      <c r="F26">
        <v>275168.46052793972</v>
      </c>
      <c r="G26">
        <v>19.902926000000001</v>
      </c>
      <c r="H26">
        <v>0.36760933333333329</v>
      </c>
      <c r="I26">
        <v>45.526010999999997</v>
      </c>
      <c r="J26">
        <v>118657.0000005208</v>
      </c>
      <c r="K26">
        <v>258224.00000052081</v>
      </c>
      <c r="L26">
        <v>0.77802033333333342</v>
      </c>
      <c r="M26">
        <v>2.3340610000000002</v>
      </c>
      <c r="N26">
        <v>2.2665829999999998</v>
      </c>
      <c r="O26">
        <f t="shared" si="0"/>
        <v>2.9264753950147133</v>
      </c>
      <c r="P26">
        <f t="shared" si="1"/>
        <v>14.280203045201411</v>
      </c>
    </row>
    <row r="27" spans="1:16" x14ac:dyDescent="0.2">
      <c r="A27" t="s">
        <v>40</v>
      </c>
      <c r="B27" s="2" t="s">
        <v>40</v>
      </c>
      <c r="C27">
        <v>37542</v>
      </c>
      <c r="D27">
        <v>13911</v>
      </c>
      <c r="E27">
        <v>17659.370309127109</v>
      </c>
      <c r="F27">
        <v>31570.370309127109</v>
      </c>
      <c r="G27">
        <v>2.1240675000000002</v>
      </c>
      <c r="H27">
        <v>0.3832565</v>
      </c>
      <c r="I27">
        <v>1.3690169999999999</v>
      </c>
      <c r="J27">
        <v>25148.999999996729</v>
      </c>
      <c r="K27">
        <v>39059.999999996733</v>
      </c>
      <c r="L27">
        <v>4.2846000000000002E-2</v>
      </c>
      <c r="M27">
        <v>8.5692000000000004E-2</v>
      </c>
      <c r="N27">
        <v>7.9549999999999996E-2</v>
      </c>
      <c r="O27">
        <f t="shared" si="0"/>
        <v>4.0434713121217118</v>
      </c>
      <c r="P27">
        <f t="shared" si="1"/>
        <v>29.781023861269212</v>
      </c>
    </row>
    <row r="28" spans="1:16" x14ac:dyDescent="0.2">
      <c r="A28" t="s">
        <v>41</v>
      </c>
      <c r="B28" s="3" t="s">
        <v>41</v>
      </c>
      <c r="C28" s="3">
        <v>287661</v>
      </c>
      <c r="D28">
        <v>154942</v>
      </c>
      <c r="E28">
        <v>148296.34869718581</v>
      </c>
      <c r="F28">
        <v>303238.34869718581</v>
      </c>
      <c r="G28">
        <v>21.643291000000001</v>
      </c>
      <c r="H28">
        <v>0.35349966666666671</v>
      </c>
      <c r="I28">
        <v>46.530830999999999</v>
      </c>
      <c r="J28">
        <v>135067.99999804591</v>
      </c>
      <c r="K28">
        <v>290009.99999804591</v>
      </c>
      <c r="L28">
        <v>1.639599666666667</v>
      </c>
      <c r="M28">
        <v>4.9187989999999999</v>
      </c>
      <c r="N28">
        <v>4.8461420000000004</v>
      </c>
      <c r="O28">
        <f t="shared" si="0"/>
        <v>0.8165861893151698</v>
      </c>
      <c r="P28">
        <f t="shared" si="1"/>
        <v>9.7938436190150711</v>
      </c>
    </row>
    <row r="29" spans="1:16" x14ac:dyDescent="0.2">
      <c r="A29" t="s">
        <v>42</v>
      </c>
      <c r="B29" s="3" t="s">
        <v>42</v>
      </c>
      <c r="C29" s="3">
        <v>152441</v>
      </c>
      <c r="D29">
        <v>94351</v>
      </c>
      <c r="E29">
        <v>74528.207863715914</v>
      </c>
      <c r="F29">
        <v>168879.20786371591</v>
      </c>
      <c r="G29">
        <v>3.6622080000000001</v>
      </c>
      <c r="H29">
        <v>0.40741949999999999</v>
      </c>
      <c r="I29">
        <v>3.7102200000000001</v>
      </c>
      <c r="J29">
        <v>70124.000000192114</v>
      </c>
      <c r="K29">
        <v>164475.00000019211</v>
      </c>
      <c r="L29">
        <v>3.1334225</v>
      </c>
      <c r="M29">
        <v>6.266845</v>
      </c>
      <c r="N29">
        <v>6.1851769999999986</v>
      </c>
      <c r="O29">
        <f t="shared" si="0"/>
        <v>7.8942016912721087</v>
      </c>
      <c r="P29">
        <f t="shared" si="1"/>
        <v>6.2805998852200871</v>
      </c>
    </row>
    <row r="30" spans="1:16" x14ac:dyDescent="0.2">
      <c r="A30" t="s">
        <v>43</v>
      </c>
      <c r="B30" s="3" t="s">
        <v>43</v>
      </c>
      <c r="C30" s="3">
        <v>230989</v>
      </c>
      <c r="D30">
        <v>154941.999999994</v>
      </c>
      <c r="E30">
        <v>86399.613160614332</v>
      </c>
      <c r="F30">
        <v>241341.61316060831</v>
      </c>
      <c r="G30">
        <v>17.821865666666671</v>
      </c>
      <c r="H30">
        <v>0.3540126666666667</v>
      </c>
      <c r="I30">
        <v>35.333013999999999</v>
      </c>
      <c r="J30">
        <v>82442.999979937973</v>
      </c>
      <c r="K30">
        <v>237384.99997993201</v>
      </c>
      <c r="L30">
        <v>0.76537966666666668</v>
      </c>
      <c r="M30">
        <v>2.2961390000000002</v>
      </c>
      <c r="N30">
        <v>2.2131810000000001</v>
      </c>
      <c r="O30">
        <f t="shared" si="0"/>
        <v>2.7689630155254172</v>
      </c>
      <c r="P30">
        <f t="shared" si="1"/>
        <v>4.7992105838448111</v>
      </c>
    </row>
    <row r="31" spans="1:16" x14ac:dyDescent="0.2">
      <c r="A31" t="s">
        <v>44</v>
      </c>
      <c r="B31" s="3" t="s">
        <v>44</v>
      </c>
      <c r="C31" s="3">
        <v>157095</v>
      </c>
      <c r="D31">
        <v>102540.9999999984</v>
      </c>
      <c r="E31">
        <v>66433.058389881204</v>
      </c>
      <c r="F31">
        <v>168974.05838987959</v>
      </c>
      <c r="G31">
        <v>3.0993650000000001</v>
      </c>
      <c r="H31">
        <v>0.41297499999999998</v>
      </c>
      <c r="I31">
        <v>2.6947070000000002</v>
      </c>
      <c r="J31">
        <v>60839</v>
      </c>
      <c r="K31">
        <v>163379.9999999984</v>
      </c>
      <c r="L31">
        <v>30.467793</v>
      </c>
      <c r="M31">
        <v>60.935586000000001</v>
      </c>
      <c r="N31">
        <v>60.808045999999997</v>
      </c>
      <c r="O31">
        <f t="shared" si="0"/>
        <v>4.0007638689954481</v>
      </c>
      <c r="P31">
        <f t="shared" si="1"/>
        <v>9.1948559145962356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workbookViewId="0">
      <selection activeCell="O1" sqref="O1:O1048576"/>
    </sheetView>
  </sheetViews>
  <sheetFormatPr baseColWidth="10" defaultRowHeight="16" x14ac:dyDescent="0.2"/>
  <cols>
    <col min="1" max="1" width="18" bestFit="1" customWidth="1"/>
    <col min="2" max="2" width="17.1640625" bestFit="1" customWidth="1"/>
    <col min="3" max="3" width="7.1640625" bestFit="1" customWidth="1"/>
    <col min="15" max="15" width="12.33203125" customWidth="1"/>
  </cols>
  <sheetData>
    <row r="1" spans="1:16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47</v>
      </c>
      <c r="P1" s="1" t="s">
        <v>48</v>
      </c>
    </row>
    <row r="2" spans="1:16" x14ac:dyDescent="0.2">
      <c r="A2" t="s">
        <v>15</v>
      </c>
      <c r="B2" s="3" t="s">
        <v>15</v>
      </c>
      <c r="C2" s="3">
        <v>274814</v>
      </c>
      <c r="D2">
        <v>231677</v>
      </c>
      <c r="E2">
        <v>146589.37329420919</v>
      </c>
      <c r="F2">
        <v>378266.37329420919</v>
      </c>
      <c r="G2">
        <v>1.0185204000000001</v>
      </c>
      <c r="H2">
        <v>0.2473206</v>
      </c>
      <c r="I2">
        <v>6.2182000000000001E-2</v>
      </c>
      <c r="J2">
        <v>142005.99995932091</v>
      </c>
      <c r="K2">
        <v>373682.99995932088</v>
      </c>
      <c r="L2">
        <v>0.7898366</v>
      </c>
      <c r="M2">
        <v>3.9491830000000001</v>
      </c>
      <c r="N2">
        <v>3.8969990000000001</v>
      </c>
      <c r="O2">
        <f t="shared" ref="O2:O31" si="0">(ABS(C2-K2)/C2)*100</f>
        <v>35.976696951145456</v>
      </c>
      <c r="P2">
        <f t="shared" ref="P2:P31" si="1">(ABS(J2-E2)/J2)*100</f>
        <v>3.2275913244519505</v>
      </c>
    </row>
    <row r="3" spans="1:16" x14ac:dyDescent="0.2">
      <c r="A3" t="s">
        <v>16</v>
      </c>
      <c r="B3" s="3" t="s">
        <v>16</v>
      </c>
      <c r="C3" s="3">
        <v>213568</v>
      </c>
      <c r="D3">
        <v>231677</v>
      </c>
      <c r="E3">
        <v>81983.071633589047</v>
      </c>
      <c r="F3">
        <v>313660.07163358899</v>
      </c>
      <c r="G3">
        <v>0.85661480000000001</v>
      </c>
      <c r="H3">
        <v>0.20606099999999999</v>
      </c>
      <c r="I3">
        <v>3.5332000000000002E-2</v>
      </c>
      <c r="J3">
        <v>83094.000000221335</v>
      </c>
      <c r="K3">
        <v>314771.00000022131</v>
      </c>
      <c r="L3">
        <v>1.0655564</v>
      </c>
      <c r="M3">
        <v>5.327782</v>
      </c>
      <c r="N3">
        <v>5.2740410000000004</v>
      </c>
      <c r="O3">
        <f t="shared" si="0"/>
        <v>47.386780791233377</v>
      </c>
      <c r="P3">
        <f t="shared" si="1"/>
        <v>1.3369537711860411</v>
      </c>
    </row>
    <row r="4" spans="1:16" x14ac:dyDescent="0.2">
      <c r="A4" t="s">
        <v>17</v>
      </c>
      <c r="B4" s="3" t="s">
        <v>17</v>
      </c>
      <c r="C4" s="3">
        <v>203114</v>
      </c>
      <c r="D4">
        <v>501936</v>
      </c>
      <c r="E4">
        <v>60490.31348593135</v>
      </c>
      <c r="F4">
        <v>562426.31348593137</v>
      </c>
      <c r="G4">
        <v>1.3919702</v>
      </c>
      <c r="H4">
        <v>9.9924800000000008E-2</v>
      </c>
      <c r="I4">
        <v>0.15321100000000001</v>
      </c>
      <c r="J4">
        <v>63614.00000025703</v>
      </c>
      <c r="K4">
        <v>565550.00000025705</v>
      </c>
      <c r="L4">
        <v>0.32285839999999999</v>
      </c>
      <c r="M4">
        <v>3.2285840000000001</v>
      </c>
      <c r="N4">
        <v>3.1990370000000001</v>
      </c>
      <c r="O4">
        <f t="shared" si="0"/>
        <v>178.43969396509206</v>
      </c>
      <c r="P4">
        <f t="shared" si="1"/>
        <v>4.9103758831594604</v>
      </c>
    </row>
    <row r="5" spans="1:16" x14ac:dyDescent="0.2">
      <c r="A5" t="s">
        <v>18</v>
      </c>
      <c r="B5" s="3" t="s">
        <v>18</v>
      </c>
      <c r="C5" s="3">
        <v>193671</v>
      </c>
      <c r="D5">
        <v>257351</v>
      </c>
      <c r="E5">
        <v>116308.810063135</v>
      </c>
      <c r="F5">
        <v>373659.810063135</v>
      </c>
      <c r="G5">
        <v>0.62132180000000004</v>
      </c>
      <c r="H5">
        <v>0.15439800000000001</v>
      </c>
      <c r="I5">
        <v>3.1307000000000001E-2</v>
      </c>
      <c r="J5">
        <v>89343.000000019936</v>
      </c>
      <c r="K5">
        <v>346694.00000001991</v>
      </c>
      <c r="L5">
        <v>0.60653299999999999</v>
      </c>
      <c r="M5">
        <v>3.0326650000000002</v>
      </c>
      <c r="N5">
        <v>2.9756230000000001</v>
      </c>
      <c r="O5">
        <f t="shared" si="0"/>
        <v>79.01182933945708</v>
      </c>
      <c r="P5">
        <f t="shared" si="1"/>
        <v>30.182342279875357</v>
      </c>
    </row>
    <row r="6" spans="1:16" x14ac:dyDescent="0.2">
      <c r="A6" t="s">
        <v>19</v>
      </c>
      <c r="B6" s="3" t="s">
        <v>19</v>
      </c>
      <c r="C6" s="3">
        <v>200079</v>
      </c>
      <c r="D6">
        <v>235497</v>
      </c>
      <c r="E6">
        <v>119741.1028778717</v>
      </c>
      <c r="F6">
        <v>355238.10287787172</v>
      </c>
      <c r="G6">
        <v>0.57878779999999996</v>
      </c>
      <c r="H6">
        <v>0.1367592</v>
      </c>
      <c r="I6">
        <v>2.2394000000000001E-2</v>
      </c>
      <c r="J6">
        <v>93201.000000006956</v>
      </c>
      <c r="K6">
        <v>328698.00000000698</v>
      </c>
      <c r="L6">
        <v>0.2370814</v>
      </c>
      <c r="M6">
        <v>1.1854070000000001</v>
      </c>
      <c r="N6">
        <v>1.1391260000000001</v>
      </c>
      <c r="O6">
        <f t="shared" si="0"/>
        <v>64.284107777431416</v>
      </c>
      <c r="P6">
        <f t="shared" si="1"/>
        <v>28.476199695134991</v>
      </c>
    </row>
    <row r="7" spans="1:16" x14ac:dyDescent="0.2">
      <c r="A7" t="s">
        <v>20</v>
      </c>
      <c r="B7" s="2" t="s">
        <v>20</v>
      </c>
      <c r="C7">
        <v>88293</v>
      </c>
      <c r="D7">
        <v>56340</v>
      </c>
      <c r="E7">
        <v>62336.863835416661</v>
      </c>
      <c r="F7">
        <v>118676.86383541671</v>
      </c>
      <c r="G7">
        <v>0.61607020000000001</v>
      </c>
      <c r="H7">
        <v>0.17099500000000001</v>
      </c>
      <c r="I7">
        <v>2.1127E-2</v>
      </c>
      <c r="J7">
        <v>58264.999997896033</v>
      </c>
      <c r="K7">
        <v>114604.999997896</v>
      </c>
      <c r="L7">
        <v>0.23945620000000001</v>
      </c>
      <c r="M7">
        <v>1.197281</v>
      </c>
      <c r="N7">
        <v>1.1853180000000001</v>
      </c>
      <c r="O7">
        <f t="shared" si="0"/>
        <v>29.800776956152809</v>
      </c>
      <c r="P7">
        <f t="shared" si="1"/>
        <v>6.9885245647775927</v>
      </c>
    </row>
    <row r="8" spans="1:16" x14ac:dyDescent="0.2">
      <c r="A8" t="s">
        <v>21</v>
      </c>
      <c r="B8" s="2" t="s">
        <v>21</v>
      </c>
      <c r="C8">
        <v>39104</v>
      </c>
      <c r="D8">
        <v>52604</v>
      </c>
      <c r="E8">
        <v>17212.217914561559</v>
      </c>
      <c r="F8">
        <v>69816.217914561566</v>
      </c>
      <c r="G8">
        <v>0.50148179999999998</v>
      </c>
      <c r="H8">
        <v>0.135075</v>
      </c>
      <c r="I8">
        <v>2.1061E-2</v>
      </c>
      <c r="J8">
        <v>29101.999999977001</v>
      </c>
      <c r="K8">
        <v>81705.999999977008</v>
      </c>
      <c r="L8">
        <v>1.5155800000000001E-2</v>
      </c>
      <c r="M8">
        <v>7.5778999999999999E-2</v>
      </c>
      <c r="N8">
        <v>4.8890999999999997E-2</v>
      </c>
      <c r="O8">
        <f t="shared" si="0"/>
        <v>108.94537643201976</v>
      </c>
      <c r="P8">
        <f t="shared" si="1"/>
        <v>40.855549740309385</v>
      </c>
    </row>
    <row r="9" spans="1:16" x14ac:dyDescent="0.2">
      <c r="A9" t="s">
        <v>22</v>
      </c>
      <c r="B9" s="3" t="s">
        <v>22</v>
      </c>
      <c r="C9" s="3">
        <v>469433</v>
      </c>
      <c r="D9">
        <v>1003017</v>
      </c>
      <c r="E9">
        <v>249461.60323214941</v>
      </c>
      <c r="F9">
        <v>1252478.60323215</v>
      </c>
      <c r="G9">
        <v>0.76026249999999995</v>
      </c>
      <c r="H9">
        <v>9.8463900000000007E-2</v>
      </c>
      <c r="I9">
        <v>6.7810999999999996E-2</v>
      </c>
      <c r="J9">
        <v>197497.0000005434</v>
      </c>
      <c r="K9">
        <v>1200514.000000543</v>
      </c>
      <c r="L9">
        <v>1.4087700999999999</v>
      </c>
      <c r="M9">
        <v>14.087700999999999</v>
      </c>
      <c r="N9">
        <v>13.912621</v>
      </c>
      <c r="O9">
        <f t="shared" si="0"/>
        <v>155.73702743534071</v>
      </c>
      <c r="P9">
        <f t="shared" si="1"/>
        <v>26.311591179340972</v>
      </c>
    </row>
    <row r="10" spans="1:16" x14ac:dyDescent="0.2">
      <c r="A10" t="s">
        <v>23</v>
      </c>
      <c r="B10" s="3" t="s">
        <v>23</v>
      </c>
      <c r="C10" s="3">
        <v>448077</v>
      </c>
      <c r="D10">
        <v>1113968</v>
      </c>
      <c r="E10">
        <v>232947.58476235351</v>
      </c>
      <c r="F10">
        <v>1346915.584762353</v>
      </c>
      <c r="G10">
        <v>0.70736359999999998</v>
      </c>
      <c r="H10">
        <v>0.1087351</v>
      </c>
      <c r="I10">
        <v>9.7252000000000005E-2</v>
      </c>
      <c r="J10">
        <v>160416.00000027739</v>
      </c>
      <c r="K10">
        <v>1274384.000000278</v>
      </c>
      <c r="L10">
        <v>4.0874661999999997</v>
      </c>
      <c r="M10">
        <v>40.874662000000001</v>
      </c>
      <c r="N10">
        <v>40.764428000000002</v>
      </c>
      <c r="O10">
        <f t="shared" si="0"/>
        <v>184.4118310023228</v>
      </c>
      <c r="P10">
        <f t="shared" si="1"/>
        <v>45.214682302233378</v>
      </c>
    </row>
    <row r="11" spans="1:16" x14ac:dyDescent="0.2">
      <c r="A11" t="s">
        <v>24</v>
      </c>
      <c r="B11" s="3" t="s">
        <v>24</v>
      </c>
      <c r="C11" s="3">
        <v>203988</v>
      </c>
      <c r="D11">
        <v>510425</v>
      </c>
      <c r="E11">
        <v>61490.104693097448</v>
      </c>
      <c r="F11">
        <v>571915.10469309741</v>
      </c>
      <c r="G11">
        <v>0.94097489999999995</v>
      </c>
      <c r="H11">
        <v>0.1050029</v>
      </c>
      <c r="I11">
        <v>0.119628</v>
      </c>
      <c r="J11">
        <v>68680.00000001704</v>
      </c>
      <c r="K11">
        <v>579105.000000017</v>
      </c>
      <c r="L11">
        <v>0.15545719999999999</v>
      </c>
      <c r="M11">
        <v>1.5545720000000001</v>
      </c>
      <c r="N11">
        <v>1.5078560000000001</v>
      </c>
      <c r="O11">
        <f t="shared" si="0"/>
        <v>183.89169951174432</v>
      </c>
      <c r="P11">
        <f t="shared" si="1"/>
        <v>10.468688565692791</v>
      </c>
    </row>
    <row r="12" spans="1:16" x14ac:dyDescent="0.2">
      <c r="A12" t="s">
        <v>25</v>
      </c>
      <c r="B12" s="2" t="s">
        <v>25</v>
      </c>
      <c r="C12">
        <v>86203</v>
      </c>
      <c r="D12">
        <v>48665</v>
      </c>
      <c r="E12">
        <v>61595.121454593471</v>
      </c>
      <c r="F12">
        <v>110260.12145459351</v>
      </c>
      <c r="G12">
        <v>0.66402840000000007</v>
      </c>
      <c r="H12">
        <v>0.1999908</v>
      </c>
      <c r="I12">
        <v>2.1304E-2</v>
      </c>
      <c r="J12">
        <v>60441.00000000104</v>
      </c>
      <c r="K12">
        <v>109106.000000001</v>
      </c>
      <c r="L12">
        <v>0.10833479999999999</v>
      </c>
      <c r="M12">
        <v>0.54167399999999999</v>
      </c>
      <c r="N12">
        <v>0.52013100000000012</v>
      </c>
      <c r="O12">
        <f t="shared" si="0"/>
        <v>26.568680904378045</v>
      </c>
      <c r="P12">
        <f t="shared" si="1"/>
        <v>1.909500925849027</v>
      </c>
    </row>
    <row r="13" spans="1:16" x14ac:dyDescent="0.2">
      <c r="A13" t="s">
        <v>26</v>
      </c>
      <c r="B13" s="2" t="s">
        <v>26</v>
      </c>
      <c r="C13">
        <v>90111</v>
      </c>
      <c r="D13">
        <v>48833</v>
      </c>
      <c r="E13">
        <v>64559.37019174789</v>
      </c>
      <c r="F13">
        <v>113392.3701917479</v>
      </c>
      <c r="G13">
        <v>0.61872800000000006</v>
      </c>
      <c r="H13">
        <v>0.1872656</v>
      </c>
      <c r="I13">
        <v>2.4901E-2</v>
      </c>
      <c r="J13">
        <v>65670.000000150612</v>
      </c>
      <c r="K13">
        <v>114503.0000001506</v>
      </c>
      <c r="L13">
        <v>4.9956599999999997E-2</v>
      </c>
      <c r="M13">
        <v>0.24978300000000001</v>
      </c>
      <c r="N13">
        <v>0.221857</v>
      </c>
      <c r="O13">
        <f t="shared" si="0"/>
        <v>27.068837323024493</v>
      </c>
      <c r="P13">
        <f t="shared" si="1"/>
        <v>1.6912285798693087</v>
      </c>
    </row>
    <row r="14" spans="1:16" x14ac:dyDescent="0.2">
      <c r="A14" t="s">
        <v>27</v>
      </c>
      <c r="B14" s="3" t="s">
        <v>27</v>
      </c>
      <c r="C14" s="3">
        <v>474850</v>
      </c>
      <c r="D14">
        <v>984087</v>
      </c>
      <c r="E14">
        <v>233779.9859128237</v>
      </c>
      <c r="F14">
        <v>1217866.985912824</v>
      </c>
      <c r="G14">
        <v>1.0295145000000001</v>
      </c>
      <c r="H14">
        <v>0.1135603</v>
      </c>
      <c r="I14">
        <v>0.11047999999999999</v>
      </c>
      <c r="J14">
        <v>166678.9999726197</v>
      </c>
      <c r="K14">
        <v>1150765.99997262</v>
      </c>
      <c r="L14">
        <v>0.77079989999999998</v>
      </c>
      <c r="M14">
        <v>7.707999</v>
      </c>
      <c r="N14">
        <v>7.6118560000000004</v>
      </c>
      <c r="O14">
        <f t="shared" si="0"/>
        <v>142.34305569603453</v>
      </c>
      <c r="P14">
        <f t="shared" si="1"/>
        <v>40.257612507410443</v>
      </c>
    </row>
    <row r="15" spans="1:16" x14ac:dyDescent="0.2">
      <c r="A15" t="s">
        <v>28</v>
      </c>
      <c r="B15" s="2" t="s">
        <v>28</v>
      </c>
      <c r="C15">
        <v>48908</v>
      </c>
      <c r="D15">
        <v>46395</v>
      </c>
      <c r="E15">
        <v>22754.9043985473</v>
      </c>
      <c r="F15">
        <v>69149.904398547311</v>
      </c>
      <c r="G15">
        <v>0.68591860000000004</v>
      </c>
      <c r="H15">
        <v>0.17916879999999999</v>
      </c>
      <c r="I15">
        <v>6.0085E-2</v>
      </c>
      <c r="J15">
        <v>27589.999999993339</v>
      </c>
      <c r="K15">
        <v>73984.999999993335</v>
      </c>
      <c r="L15">
        <v>9.6772000000000004E-3</v>
      </c>
      <c r="M15">
        <v>4.8385999999999998E-2</v>
      </c>
      <c r="N15">
        <v>4.0551999999999998E-2</v>
      </c>
      <c r="O15">
        <f t="shared" si="0"/>
        <v>51.273820233894938</v>
      </c>
      <c r="P15">
        <f t="shared" si="1"/>
        <v>17.52481189361075</v>
      </c>
    </row>
    <row r="16" spans="1:16" x14ac:dyDescent="0.2">
      <c r="A16" t="s">
        <v>29</v>
      </c>
      <c r="B16" s="2" t="s">
        <v>29</v>
      </c>
      <c r="C16">
        <v>63242</v>
      </c>
      <c r="D16">
        <v>48833</v>
      </c>
      <c r="E16">
        <v>35243.656399517633</v>
      </c>
      <c r="F16">
        <v>84076.656399517626</v>
      </c>
      <c r="G16">
        <v>1.0688675999999999</v>
      </c>
      <c r="H16">
        <v>0.40187420000000001</v>
      </c>
      <c r="I16">
        <v>4.4273E-2</v>
      </c>
      <c r="J16">
        <v>46597.00000033062</v>
      </c>
      <c r="K16">
        <v>95430.00000033062</v>
      </c>
      <c r="L16">
        <v>0.25634699999999999</v>
      </c>
      <c r="M16">
        <v>1.2817350000000001</v>
      </c>
      <c r="N16">
        <v>1.2679450000000001</v>
      </c>
      <c r="O16">
        <f t="shared" si="0"/>
        <v>50.896556086668063</v>
      </c>
      <c r="P16">
        <f t="shared" si="1"/>
        <v>24.364966844930859</v>
      </c>
    </row>
    <row r="17" spans="1:16" x14ac:dyDescent="0.2">
      <c r="A17" t="s">
        <v>30</v>
      </c>
      <c r="B17" s="3" t="s">
        <v>30</v>
      </c>
      <c r="C17" s="3">
        <v>373696</v>
      </c>
      <c r="D17">
        <v>1113968</v>
      </c>
      <c r="E17">
        <v>116749.7649288067</v>
      </c>
      <c r="F17">
        <v>1230717.764928807</v>
      </c>
      <c r="G17">
        <v>0.91287040000000008</v>
      </c>
      <c r="H17">
        <v>0.120944</v>
      </c>
      <c r="I17">
        <v>0.223828</v>
      </c>
      <c r="J17">
        <v>97163.998879072402</v>
      </c>
      <c r="K17">
        <v>1211131.998879072</v>
      </c>
      <c r="L17">
        <v>5.0719720000000006</v>
      </c>
      <c r="M17">
        <v>50.719720000000002</v>
      </c>
      <c r="N17">
        <v>50.568325000000002</v>
      </c>
      <c r="O17">
        <f t="shared" si="0"/>
        <v>224.09552119344923</v>
      </c>
      <c r="P17">
        <f t="shared" si="1"/>
        <v>20.15743101939454</v>
      </c>
    </row>
    <row r="18" spans="1:16" x14ac:dyDescent="0.2">
      <c r="A18" t="s">
        <v>31</v>
      </c>
      <c r="B18" s="2" t="s">
        <v>31</v>
      </c>
      <c r="C18">
        <v>54793</v>
      </c>
      <c r="D18">
        <v>43960</v>
      </c>
      <c r="E18">
        <v>24267.767299234351</v>
      </c>
      <c r="F18">
        <v>68227.767299234343</v>
      </c>
      <c r="G18">
        <v>0.60015580000000002</v>
      </c>
      <c r="H18">
        <v>0.20496320000000001</v>
      </c>
      <c r="I18">
        <v>1.6517E-2</v>
      </c>
      <c r="J18">
        <v>30749.00000000947</v>
      </c>
      <c r="K18">
        <v>74709.000000009459</v>
      </c>
      <c r="L18">
        <v>2.7266800000000001E-2</v>
      </c>
      <c r="M18">
        <v>0.13633400000000001</v>
      </c>
      <c r="N18">
        <v>0.130548</v>
      </c>
      <c r="O18">
        <f t="shared" si="0"/>
        <v>36.347708648932269</v>
      </c>
      <c r="P18">
        <f t="shared" si="1"/>
        <v>21.077864973732879</v>
      </c>
    </row>
    <row r="19" spans="1:16" x14ac:dyDescent="0.2">
      <c r="A19" t="s">
        <v>32</v>
      </c>
      <c r="B19" s="3" t="s">
        <v>32</v>
      </c>
      <c r="C19" s="3">
        <v>362320</v>
      </c>
      <c r="D19">
        <v>1003017</v>
      </c>
      <c r="E19">
        <v>130752.4010449257</v>
      </c>
      <c r="F19">
        <v>1133769.4010449259</v>
      </c>
      <c r="G19">
        <v>0.85920609999999997</v>
      </c>
      <c r="H19">
        <v>0.10779030000000001</v>
      </c>
      <c r="I19">
        <v>0.52635500000000002</v>
      </c>
      <c r="J19">
        <v>118224.0000141917</v>
      </c>
      <c r="K19">
        <v>1121241.000014192</v>
      </c>
      <c r="L19">
        <v>1.5174006</v>
      </c>
      <c r="M19">
        <v>15.174006</v>
      </c>
      <c r="N19">
        <v>15.038455000000001</v>
      </c>
      <c r="O19">
        <f t="shared" si="0"/>
        <v>209.46152572703465</v>
      </c>
      <c r="P19">
        <f t="shared" si="1"/>
        <v>10.597172341681967</v>
      </c>
    </row>
    <row r="20" spans="1:16" x14ac:dyDescent="0.2">
      <c r="A20" t="s">
        <v>33</v>
      </c>
      <c r="B20" s="2" t="s">
        <v>33</v>
      </c>
      <c r="C20">
        <v>61830</v>
      </c>
      <c r="D20">
        <v>48665</v>
      </c>
      <c r="E20">
        <v>32519.851226657731</v>
      </c>
      <c r="F20">
        <v>81184.851226657731</v>
      </c>
      <c r="G20">
        <v>0.72069840000000007</v>
      </c>
      <c r="H20">
        <v>0.212455</v>
      </c>
      <c r="I20">
        <v>2.3186999999999999E-2</v>
      </c>
      <c r="J20">
        <v>42595.000000096094</v>
      </c>
      <c r="K20">
        <v>91260.000000096086</v>
      </c>
      <c r="L20">
        <v>0.2031124</v>
      </c>
      <c r="M20">
        <v>1.0155620000000001</v>
      </c>
      <c r="N20">
        <v>1.002675</v>
      </c>
      <c r="O20">
        <f t="shared" si="0"/>
        <v>47.598253275264575</v>
      </c>
      <c r="P20">
        <f t="shared" si="1"/>
        <v>23.653360191138944</v>
      </c>
    </row>
    <row r="21" spans="1:16" x14ac:dyDescent="0.2">
      <c r="A21" t="s">
        <v>34</v>
      </c>
      <c r="B21" s="2" t="s">
        <v>34</v>
      </c>
      <c r="C21">
        <v>84055</v>
      </c>
      <c r="D21">
        <v>30891</v>
      </c>
      <c r="E21">
        <v>75750.608735027155</v>
      </c>
      <c r="F21">
        <v>106641.6087350272</v>
      </c>
      <c r="G21">
        <v>0.66466139999999996</v>
      </c>
      <c r="H21">
        <v>0.1988258</v>
      </c>
      <c r="I21">
        <v>6.8905999999999995E-2</v>
      </c>
      <c r="J21">
        <v>80665.999999991764</v>
      </c>
      <c r="K21">
        <v>111556.99999999181</v>
      </c>
      <c r="L21">
        <v>0.21057719999999999</v>
      </c>
      <c r="M21">
        <v>1.052886</v>
      </c>
      <c r="N21">
        <v>1.037282</v>
      </c>
      <c r="O21">
        <f t="shared" si="0"/>
        <v>32.719053001001498</v>
      </c>
      <c r="P21">
        <f t="shared" si="1"/>
        <v>6.0935106054162969</v>
      </c>
    </row>
    <row r="22" spans="1:16" x14ac:dyDescent="0.2">
      <c r="A22" t="s">
        <v>35</v>
      </c>
      <c r="B22" s="2" t="s">
        <v>35</v>
      </c>
      <c r="C22">
        <v>51822</v>
      </c>
      <c r="D22">
        <v>32277</v>
      </c>
      <c r="E22">
        <v>37083.188474479939</v>
      </c>
      <c r="F22">
        <v>69360.188474479946</v>
      </c>
      <c r="G22">
        <v>0.71617779999999998</v>
      </c>
      <c r="H22">
        <v>0.19347500000000001</v>
      </c>
      <c r="I22">
        <v>6.6518999999999995E-2</v>
      </c>
      <c r="J22">
        <v>39348.000000064123</v>
      </c>
      <c r="K22">
        <v>71625.000000064116</v>
      </c>
      <c r="L22">
        <v>5.2501399999999997E-2</v>
      </c>
      <c r="M22">
        <v>0.26250699999999999</v>
      </c>
      <c r="N22">
        <v>0.23965600000000001</v>
      </c>
      <c r="O22">
        <f t="shared" si="0"/>
        <v>38.213500058014191</v>
      </c>
      <c r="P22">
        <f t="shared" si="1"/>
        <v>5.7558491551806776</v>
      </c>
    </row>
    <row r="23" spans="1:16" x14ac:dyDescent="0.2">
      <c r="A23" t="s">
        <v>36</v>
      </c>
      <c r="B23" s="3" t="s">
        <v>36</v>
      </c>
      <c r="C23" s="3">
        <v>375177</v>
      </c>
      <c r="D23">
        <v>984087</v>
      </c>
      <c r="E23">
        <v>118207.9413788625</v>
      </c>
      <c r="F23">
        <v>1102294.9413788631</v>
      </c>
      <c r="G23">
        <v>0.99063829999999997</v>
      </c>
      <c r="H23">
        <v>0.1058283</v>
      </c>
      <c r="I23">
        <v>9.4580999999999998E-2</v>
      </c>
      <c r="J23">
        <v>107814.0000002022</v>
      </c>
      <c r="K23">
        <v>1091901.0000002021</v>
      </c>
      <c r="L23">
        <v>0.6401966</v>
      </c>
      <c r="M23">
        <v>6.4019659999999998</v>
      </c>
      <c r="N23">
        <v>6.324808</v>
      </c>
      <c r="O23">
        <f t="shared" si="0"/>
        <v>191.03623089906955</v>
      </c>
      <c r="P23">
        <f t="shared" si="1"/>
        <v>9.6406230903600676</v>
      </c>
    </row>
    <row r="24" spans="1:16" x14ac:dyDescent="0.2">
      <c r="A24" t="s">
        <v>37</v>
      </c>
      <c r="B24" s="2" t="s">
        <v>37</v>
      </c>
      <c r="C24">
        <v>67308</v>
      </c>
      <c r="D24">
        <v>56340</v>
      </c>
      <c r="E24">
        <v>32447.434348506649</v>
      </c>
      <c r="F24">
        <v>88787.434348506649</v>
      </c>
      <c r="G24">
        <v>0.63972040000000008</v>
      </c>
      <c r="H24">
        <v>0.19345499999999999</v>
      </c>
      <c r="I24">
        <v>3.1599000000000002E-2</v>
      </c>
      <c r="J24">
        <v>40253.000000085347</v>
      </c>
      <c r="K24">
        <v>96593.000000085347</v>
      </c>
      <c r="L24">
        <v>4.2162999999999999E-2</v>
      </c>
      <c r="M24">
        <v>0.210815</v>
      </c>
      <c r="N24">
        <v>0.19778299999999999</v>
      </c>
      <c r="O24">
        <f t="shared" si="0"/>
        <v>43.508943959240135</v>
      </c>
      <c r="P24">
        <f t="shared" si="1"/>
        <v>19.391264381691173</v>
      </c>
    </row>
    <row r="25" spans="1:16" x14ac:dyDescent="0.2">
      <c r="A25" t="s">
        <v>38</v>
      </c>
      <c r="B25" s="3" t="s">
        <v>38</v>
      </c>
      <c r="C25" s="3">
        <v>243590</v>
      </c>
      <c r="D25">
        <v>510425</v>
      </c>
      <c r="E25">
        <v>118504.8451253613</v>
      </c>
      <c r="F25">
        <v>628929.84512536123</v>
      </c>
      <c r="G25">
        <v>0.75091439999999998</v>
      </c>
      <c r="H25">
        <v>9.3935900000000003E-2</v>
      </c>
      <c r="I25">
        <v>5.3272E-2</v>
      </c>
      <c r="J25">
        <v>100066.9999999978</v>
      </c>
      <c r="K25">
        <v>610491.99999999779</v>
      </c>
      <c r="L25">
        <v>0.25354070000000001</v>
      </c>
      <c r="M25">
        <v>2.5354070000000002</v>
      </c>
      <c r="N25">
        <v>2.4978189999999998</v>
      </c>
      <c r="O25">
        <f t="shared" si="0"/>
        <v>150.62276776550672</v>
      </c>
      <c r="P25">
        <f t="shared" si="1"/>
        <v>18.425500040336878</v>
      </c>
    </row>
    <row r="26" spans="1:16" x14ac:dyDescent="0.2">
      <c r="A26" t="s">
        <v>39</v>
      </c>
      <c r="B26" s="3" t="s">
        <v>39</v>
      </c>
      <c r="C26" s="3">
        <v>250882</v>
      </c>
      <c r="D26">
        <v>501936</v>
      </c>
      <c r="E26">
        <v>118166.87086476199</v>
      </c>
      <c r="F26">
        <v>620102.87086476199</v>
      </c>
      <c r="G26">
        <v>1.4124292000000001</v>
      </c>
      <c r="H26">
        <v>0.10326249999999999</v>
      </c>
      <c r="I26">
        <v>4.8083000000000001E-2</v>
      </c>
      <c r="J26">
        <v>94390.000000030122</v>
      </c>
      <c r="K26">
        <v>596326.00000003015</v>
      </c>
      <c r="L26">
        <v>6.1453800000000003E-2</v>
      </c>
      <c r="M26">
        <v>0.61453800000000003</v>
      </c>
      <c r="N26">
        <v>0.58455299999999999</v>
      </c>
      <c r="O26">
        <f t="shared" si="0"/>
        <v>137.69182324759456</v>
      </c>
      <c r="P26">
        <f t="shared" si="1"/>
        <v>25.190031639712135</v>
      </c>
    </row>
    <row r="27" spans="1:16" x14ac:dyDescent="0.2">
      <c r="A27" t="s">
        <v>40</v>
      </c>
      <c r="B27" s="2" t="s">
        <v>40</v>
      </c>
      <c r="C27">
        <v>37542</v>
      </c>
      <c r="D27">
        <v>50170</v>
      </c>
      <c r="E27">
        <v>13054.75856308394</v>
      </c>
      <c r="F27">
        <v>63224.758563083938</v>
      </c>
      <c r="G27">
        <v>0.49877759999999999</v>
      </c>
      <c r="H27">
        <v>0.13280059999999999</v>
      </c>
      <c r="I27">
        <v>2.9954999999999999E-2</v>
      </c>
      <c r="J27">
        <v>27047.99999995446</v>
      </c>
      <c r="K27">
        <v>77217.999999954453</v>
      </c>
      <c r="L27">
        <v>2.2419999999999999E-2</v>
      </c>
      <c r="M27">
        <v>0.11210000000000001</v>
      </c>
      <c r="N27">
        <v>6.5009999999999998E-2</v>
      </c>
      <c r="O27">
        <f t="shared" si="0"/>
        <v>105.68430025026491</v>
      </c>
      <c r="P27">
        <f t="shared" si="1"/>
        <v>51.734847075177761</v>
      </c>
    </row>
    <row r="28" spans="1:16" x14ac:dyDescent="0.2">
      <c r="A28" t="s">
        <v>41</v>
      </c>
      <c r="B28" s="3" t="s">
        <v>41</v>
      </c>
      <c r="C28" s="3">
        <v>287661</v>
      </c>
      <c r="D28">
        <v>532149</v>
      </c>
      <c r="E28">
        <v>122969.4331593056</v>
      </c>
      <c r="F28">
        <v>655118.4331593056</v>
      </c>
      <c r="G28">
        <v>1.8648286000000001</v>
      </c>
      <c r="H28">
        <v>0.1019847</v>
      </c>
      <c r="I28">
        <v>5.1797000000000003E-2</v>
      </c>
      <c r="J28">
        <v>101220.0000000295</v>
      </c>
      <c r="K28">
        <v>633369.00000002945</v>
      </c>
      <c r="L28">
        <v>4.2828400000000003E-2</v>
      </c>
      <c r="M28">
        <v>0.428284</v>
      </c>
      <c r="N28">
        <v>0.401584</v>
      </c>
      <c r="O28">
        <f t="shared" si="0"/>
        <v>120.17896065161055</v>
      </c>
      <c r="P28">
        <f t="shared" si="1"/>
        <v>21.487288242708715</v>
      </c>
    </row>
    <row r="29" spans="1:16" x14ac:dyDescent="0.2">
      <c r="A29" t="s">
        <v>42</v>
      </c>
      <c r="B29" s="3" t="s">
        <v>42</v>
      </c>
      <c r="C29" s="3">
        <v>152441</v>
      </c>
      <c r="D29">
        <v>235497</v>
      </c>
      <c r="E29">
        <v>60409.155275317979</v>
      </c>
      <c r="F29">
        <v>295906.15527531801</v>
      </c>
      <c r="G29">
        <v>0.66988979999999998</v>
      </c>
      <c r="H29">
        <v>0.14364879999999999</v>
      </c>
      <c r="I29">
        <v>3.2954999999999998E-2</v>
      </c>
      <c r="J29">
        <v>59409.00000007046</v>
      </c>
      <c r="K29">
        <v>294906.00000007037</v>
      </c>
      <c r="L29">
        <v>0.2099866</v>
      </c>
      <c r="M29">
        <v>1.049933</v>
      </c>
      <c r="N29">
        <v>0.94130599999999998</v>
      </c>
      <c r="O29">
        <f t="shared" si="0"/>
        <v>93.455828812504762</v>
      </c>
      <c r="P29">
        <f t="shared" si="1"/>
        <v>1.683508012668673</v>
      </c>
    </row>
    <row r="30" spans="1:16" x14ac:dyDescent="0.2">
      <c r="A30" t="s">
        <v>43</v>
      </c>
      <c r="B30" s="3" t="s">
        <v>43</v>
      </c>
      <c r="C30" s="3">
        <v>230989</v>
      </c>
      <c r="D30">
        <v>532149</v>
      </c>
      <c r="E30">
        <v>61407.228582656448</v>
      </c>
      <c r="F30">
        <v>593556.22858265648</v>
      </c>
      <c r="G30">
        <v>1.8048630000000001</v>
      </c>
      <c r="H30">
        <v>9.309619999999999E-2</v>
      </c>
      <c r="I30">
        <v>7.9384999999999997E-2</v>
      </c>
      <c r="J30">
        <v>69079.99999997257</v>
      </c>
      <c r="K30">
        <v>601228.99999997253</v>
      </c>
      <c r="L30">
        <v>6.1234299999999998E-2</v>
      </c>
      <c r="M30">
        <v>0.61234299999999997</v>
      </c>
      <c r="N30">
        <v>0.58713399999999993</v>
      </c>
      <c r="O30">
        <f t="shared" si="0"/>
        <v>160.28468888127682</v>
      </c>
      <c r="P30">
        <f t="shared" si="1"/>
        <v>11.107080800983162</v>
      </c>
    </row>
    <row r="31" spans="1:16" x14ac:dyDescent="0.2">
      <c r="A31" t="s">
        <v>44</v>
      </c>
      <c r="B31" s="3" t="s">
        <v>44</v>
      </c>
      <c r="C31" s="3">
        <v>157095</v>
      </c>
      <c r="D31">
        <v>257351</v>
      </c>
      <c r="E31">
        <v>58972.172453090403</v>
      </c>
      <c r="F31">
        <v>316323.17245309037</v>
      </c>
      <c r="G31">
        <v>0.62187999999999999</v>
      </c>
      <c r="H31">
        <v>0.14633460000000001</v>
      </c>
      <c r="I31">
        <v>3.3742000000000001E-2</v>
      </c>
      <c r="J31">
        <v>59542.00000215305</v>
      </c>
      <c r="K31">
        <v>316893.00000215298</v>
      </c>
      <c r="L31">
        <v>3.3456446</v>
      </c>
      <c r="M31">
        <v>16.728223</v>
      </c>
      <c r="N31">
        <v>16.670185</v>
      </c>
      <c r="O31">
        <f t="shared" si="0"/>
        <v>101.72061491591265</v>
      </c>
      <c r="P31">
        <f t="shared" si="1"/>
        <v>0.95701781774552819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>
      <selection activeCell="P2" sqref="P2"/>
    </sheetView>
  </sheetViews>
  <sheetFormatPr baseColWidth="10" defaultColWidth="8.83203125" defaultRowHeight="16" x14ac:dyDescent="0.2"/>
  <cols>
    <col min="1" max="1" width="18" bestFit="1" customWidth="1"/>
    <col min="2" max="2" width="17.1640625" bestFit="1" customWidth="1"/>
    <col min="3" max="3" width="7.1640625" bestFit="1" customWidth="1"/>
  </cols>
  <sheetData>
    <row r="1" spans="1:16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49</v>
      </c>
      <c r="P1" s="1" t="s">
        <v>50</v>
      </c>
    </row>
    <row r="2" spans="1:16" x14ac:dyDescent="0.2">
      <c r="A2" t="s">
        <v>15</v>
      </c>
      <c r="B2" s="3" t="s">
        <v>15</v>
      </c>
      <c r="C2" s="3">
        <v>274814</v>
      </c>
      <c r="D2">
        <v>231677</v>
      </c>
      <c r="E2">
        <v>154532.55050455139</v>
      </c>
      <c r="F2">
        <v>386209.55050455139</v>
      </c>
      <c r="G2">
        <v>4.9984236000000006</v>
      </c>
      <c r="H2">
        <v>0.39533760000000001</v>
      </c>
      <c r="I2">
        <v>18.788730999999999</v>
      </c>
      <c r="J2">
        <v>140458.99999922811</v>
      </c>
      <c r="K2">
        <v>372135.99999922811</v>
      </c>
      <c r="L2">
        <v>7.6216812000000003</v>
      </c>
      <c r="M2">
        <v>38.108406000000002</v>
      </c>
      <c r="N2">
        <v>38.002769000000001</v>
      </c>
      <c r="O2">
        <f t="shared" ref="O2:O31" si="0">(ABS(C2-K2)/C2)*100</f>
        <v>35.4137707683117</v>
      </c>
      <c r="P2">
        <f t="shared" ref="P2:P31" si="1">(ABS(J2-E2)/J2)*100</f>
        <v>10.01968581963464</v>
      </c>
    </row>
    <row r="3" spans="1:16" x14ac:dyDescent="0.2">
      <c r="A3" t="s">
        <v>16</v>
      </c>
      <c r="B3" s="3" t="s">
        <v>16</v>
      </c>
      <c r="C3" s="3">
        <v>213568</v>
      </c>
      <c r="D3">
        <v>231677</v>
      </c>
      <c r="E3">
        <v>85504.106332222029</v>
      </c>
      <c r="F3">
        <v>317181.106332222</v>
      </c>
      <c r="G3">
        <v>2.9833954</v>
      </c>
      <c r="H3">
        <v>0.21851019999999999</v>
      </c>
      <c r="I3">
        <v>10.45969</v>
      </c>
      <c r="J3">
        <v>82432.000000012005</v>
      </c>
      <c r="K3">
        <v>314109.00000001199</v>
      </c>
      <c r="L3">
        <v>0.56517580000000001</v>
      </c>
      <c r="M3">
        <v>2.825879</v>
      </c>
      <c r="N3">
        <v>2.7332619999999999</v>
      </c>
      <c r="O3">
        <f t="shared" si="0"/>
        <v>47.076809259819818</v>
      </c>
      <c r="P3">
        <f t="shared" si="1"/>
        <v>3.7268370683831229</v>
      </c>
    </row>
    <row r="4" spans="1:16" x14ac:dyDescent="0.2">
      <c r="A4" t="s">
        <v>17</v>
      </c>
      <c r="B4" s="3" t="s">
        <v>17</v>
      </c>
      <c r="C4" s="3">
        <v>203114</v>
      </c>
      <c r="D4">
        <v>501936</v>
      </c>
      <c r="E4">
        <v>62023.298073474842</v>
      </c>
      <c r="F4">
        <v>563959.29807347478</v>
      </c>
      <c r="G4">
        <v>4.428858</v>
      </c>
      <c r="H4">
        <v>0.1090459</v>
      </c>
      <c r="I4">
        <v>29.962334999999999</v>
      </c>
      <c r="J4">
        <v>64607.000000039421</v>
      </c>
      <c r="K4">
        <v>566543.00000003946</v>
      </c>
      <c r="L4">
        <v>0.1695856</v>
      </c>
      <c r="M4">
        <v>1.695856</v>
      </c>
      <c r="N4">
        <v>1.657988</v>
      </c>
      <c r="O4">
        <f t="shared" si="0"/>
        <v>178.92858197861273</v>
      </c>
      <c r="P4">
        <f t="shared" si="1"/>
        <v>3.9991052464330537</v>
      </c>
    </row>
    <row r="5" spans="1:16" x14ac:dyDescent="0.2">
      <c r="A5" t="s">
        <v>18</v>
      </c>
      <c r="B5" s="3" t="s">
        <v>18</v>
      </c>
      <c r="C5" s="3">
        <v>193671</v>
      </c>
      <c r="D5">
        <v>257351</v>
      </c>
      <c r="E5">
        <v>117229.15952005349</v>
      </c>
      <c r="F5">
        <v>374580.15952005348</v>
      </c>
      <c r="G5">
        <v>1.4719306000000001</v>
      </c>
      <c r="H5">
        <v>0.146707</v>
      </c>
      <c r="I5">
        <v>4.3976410000000001</v>
      </c>
      <c r="J5">
        <v>90491.999999993117</v>
      </c>
      <c r="K5">
        <v>347842.99999999307</v>
      </c>
      <c r="L5">
        <v>2.0666077999999999</v>
      </c>
      <c r="M5">
        <v>10.333038999999999</v>
      </c>
      <c r="N5">
        <v>10.256919</v>
      </c>
      <c r="O5">
        <f t="shared" si="0"/>
        <v>79.605103500262345</v>
      </c>
      <c r="P5">
        <f t="shared" si="1"/>
        <v>29.546434513617125</v>
      </c>
    </row>
    <row r="6" spans="1:16" x14ac:dyDescent="0.2">
      <c r="A6" t="s">
        <v>19</v>
      </c>
      <c r="B6" s="3" t="s">
        <v>19</v>
      </c>
      <c r="C6" s="3">
        <v>200079</v>
      </c>
      <c r="D6">
        <v>235497</v>
      </c>
      <c r="E6">
        <v>119885.0813806511</v>
      </c>
      <c r="F6">
        <v>355382.0813806511</v>
      </c>
      <c r="G6">
        <v>4.0499191999999997</v>
      </c>
      <c r="H6">
        <v>0.12799659999999999</v>
      </c>
      <c r="I6">
        <v>17.262250999999999</v>
      </c>
      <c r="J6">
        <v>93817.999999995431</v>
      </c>
      <c r="K6">
        <v>329314.99999999552</v>
      </c>
      <c r="L6">
        <v>0.44651220000000003</v>
      </c>
      <c r="M6">
        <v>2.232561</v>
      </c>
      <c r="N6">
        <v>1.9609430000000001</v>
      </c>
      <c r="O6">
        <f t="shared" si="0"/>
        <v>64.592485968040378</v>
      </c>
      <c r="P6">
        <f t="shared" si="1"/>
        <v>27.784733612587072</v>
      </c>
    </row>
    <row r="7" spans="1:16" x14ac:dyDescent="0.2">
      <c r="A7" t="s">
        <v>20</v>
      </c>
      <c r="B7" s="2" t="s">
        <v>20</v>
      </c>
      <c r="C7">
        <v>88293</v>
      </c>
      <c r="D7">
        <v>56340</v>
      </c>
      <c r="E7">
        <v>59633.037293264642</v>
      </c>
      <c r="F7">
        <v>115973.0372932646</v>
      </c>
      <c r="G7">
        <v>2.3703677999999999</v>
      </c>
      <c r="H7">
        <v>0.23960619999999999</v>
      </c>
      <c r="I7">
        <v>8.4860819999999997</v>
      </c>
      <c r="J7">
        <v>60047.000000010732</v>
      </c>
      <c r="K7">
        <v>116387.0000000107</v>
      </c>
      <c r="L7">
        <v>6.5726800000000002E-2</v>
      </c>
      <c r="M7">
        <v>0.32863399999999998</v>
      </c>
      <c r="N7">
        <v>0.31264999999999998</v>
      </c>
      <c r="O7">
        <f t="shared" si="0"/>
        <v>31.819057003398566</v>
      </c>
      <c r="P7">
        <f t="shared" si="1"/>
        <v>0.68939781628726782</v>
      </c>
    </row>
    <row r="8" spans="1:16" x14ac:dyDescent="0.2">
      <c r="A8" t="s">
        <v>21</v>
      </c>
      <c r="B8" s="2" t="s">
        <v>21</v>
      </c>
      <c r="C8">
        <v>39104</v>
      </c>
      <c r="D8">
        <v>52604</v>
      </c>
      <c r="E8">
        <v>14940.86212981865</v>
      </c>
      <c r="F8">
        <v>67544.862129818648</v>
      </c>
      <c r="G8">
        <v>0.92014899999999999</v>
      </c>
      <c r="H8">
        <v>0.12875919999999999</v>
      </c>
      <c r="I8">
        <v>2.1926950000000001</v>
      </c>
      <c r="J8">
        <v>29472.000000029049</v>
      </c>
      <c r="K8">
        <v>82076.000000029046</v>
      </c>
      <c r="L8">
        <v>1.11238E-2</v>
      </c>
      <c r="M8">
        <v>5.5619000000000002E-2</v>
      </c>
      <c r="N8">
        <v>4.9288999999999999E-2</v>
      </c>
      <c r="O8">
        <f t="shared" si="0"/>
        <v>109.89157119483697</v>
      </c>
      <c r="P8">
        <f t="shared" si="1"/>
        <v>49.304892339156069</v>
      </c>
    </row>
    <row r="9" spans="1:16" x14ac:dyDescent="0.2">
      <c r="A9" t="s">
        <v>22</v>
      </c>
      <c r="B9" s="3" t="s">
        <v>22</v>
      </c>
      <c r="C9" s="3">
        <v>469433</v>
      </c>
      <c r="D9">
        <v>1003017</v>
      </c>
      <c r="E9">
        <v>247085.3280512832</v>
      </c>
      <c r="F9">
        <v>1250102.328051283</v>
      </c>
      <c r="G9">
        <v>4.4469057000000003</v>
      </c>
      <c r="H9">
        <v>0.1031854</v>
      </c>
      <c r="I9">
        <v>35.875788</v>
      </c>
      <c r="J9">
        <v>196996.0000000197</v>
      </c>
      <c r="K9">
        <v>1200013.00000002</v>
      </c>
      <c r="L9">
        <v>1.6683391999999999</v>
      </c>
      <c r="M9">
        <v>16.683392000000001</v>
      </c>
      <c r="N9">
        <v>16.501999999999999</v>
      </c>
      <c r="O9">
        <f t="shared" si="0"/>
        <v>155.63030293993393</v>
      </c>
      <c r="P9">
        <f t="shared" si="1"/>
        <v>25.426571123910374</v>
      </c>
    </row>
    <row r="10" spans="1:16" x14ac:dyDescent="0.2">
      <c r="A10" t="s">
        <v>23</v>
      </c>
      <c r="B10" s="3" t="s">
        <v>23</v>
      </c>
      <c r="C10" s="3">
        <v>448077</v>
      </c>
      <c r="D10">
        <v>1113968</v>
      </c>
      <c r="E10">
        <v>228339.71509024</v>
      </c>
      <c r="F10">
        <v>1342307.7150902399</v>
      </c>
      <c r="G10">
        <v>3.8204593999999998</v>
      </c>
      <c r="H10">
        <v>0.1310887</v>
      </c>
      <c r="I10">
        <v>29.058885</v>
      </c>
      <c r="J10">
        <v>160198.0000006255</v>
      </c>
      <c r="K10">
        <v>1274166.0000006249</v>
      </c>
      <c r="L10">
        <v>0.8436828999999999</v>
      </c>
      <c r="M10">
        <v>8.4368289999999995</v>
      </c>
      <c r="N10">
        <v>8.2334919999999983</v>
      </c>
      <c r="O10">
        <f t="shared" si="0"/>
        <v>184.36317865023756</v>
      </c>
      <c r="P10">
        <f t="shared" si="1"/>
        <v>42.535933712873096</v>
      </c>
    </row>
    <row r="11" spans="1:16" x14ac:dyDescent="0.2">
      <c r="A11" t="s">
        <v>24</v>
      </c>
      <c r="B11" s="3" t="s">
        <v>24</v>
      </c>
      <c r="C11" s="3">
        <v>203988</v>
      </c>
      <c r="D11">
        <v>510425</v>
      </c>
      <c r="E11">
        <v>64263.120285663768</v>
      </c>
      <c r="F11">
        <v>574688.12028566375</v>
      </c>
      <c r="G11">
        <v>4.1853521000000002</v>
      </c>
      <c r="H11">
        <v>0.115178</v>
      </c>
      <c r="I11">
        <v>33.600589999999997</v>
      </c>
      <c r="J11">
        <v>70828.000000132204</v>
      </c>
      <c r="K11">
        <v>581253.00000013225</v>
      </c>
      <c r="L11">
        <v>0.14674809999999999</v>
      </c>
      <c r="M11">
        <v>1.467481</v>
      </c>
      <c r="N11">
        <v>1.4006810000000001</v>
      </c>
      <c r="O11">
        <f t="shared" si="0"/>
        <v>184.94470262963128</v>
      </c>
      <c r="P11">
        <f t="shared" si="1"/>
        <v>9.2687633625913222</v>
      </c>
    </row>
    <row r="12" spans="1:16" x14ac:dyDescent="0.2">
      <c r="A12" t="s">
        <v>25</v>
      </c>
      <c r="B12" s="2" t="s">
        <v>25</v>
      </c>
      <c r="C12">
        <v>86203</v>
      </c>
      <c r="D12">
        <v>48665</v>
      </c>
      <c r="E12">
        <v>59072.226487266482</v>
      </c>
      <c r="F12">
        <v>107737.2264872665</v>
      </c>
      <c r="G12">
        <v>1.1066958</v>
      </c>
      <c r="H12">
        <v>0.2392736</v>
      </c>
      <c r="I12">
        <v>1.7244710000000001</v>
      </c>
      <c r="J12">
        <v>57974.999999994288</v>
      </c>
      <c r="K12">
        <v>106639.9999999943</v>
      </c>
      <c r="L12">
        <v>9.5815399999999995E-2</v>
      </c>
      <c r="M12">
        <v>0.47907699999999998</v>
      </c>
      <c r="N12">
        <v>0.45394800000000007</v>
      </c>
      <c r="O12">
        <f t="shared" si="0"/>
        <v>23.707991601213756</v>
      </c>
      <c r="P12">
        <f t="shared" si="1"/>
        <v>1.8925855752864194</v>
      </c>
    </row>
    <row r="13" spans="1:16" x14ac:dyDescent="0.2">
      <c r="A13" t="s">
        <v>26</v>
      </c>
      <c r="B13" s="2" t="s">
        <v>26</v>
      </c>
      <c r="C13">
        <v>90111</v>
      </c>
      <c r="D13">
        <v>48833</v>
      </c>
      <c r="E13">
        <v>64416.972395222641</v>
      </c>
      <c r="F13">
        <v>113249.9723952226</v>
      </c>
      <c r="G13">
        <v>1.9014953999999999</v>
      </c>
      <c r="H13">
        <v>0.19338359999999999</v>
      </c>
      <c r="I13">
        <v>6.3402149999999997</v>
      </c>
      <c r="J13">
        <v>65899.000000025553</v>
      </c>
      <c r="K13">
        <v>114732.0000000256</v>
      </c>
      <c r="L13">
        <v>4.2148199999999997E-2</v>
      </c>
      <c r="M13">
        <v>0.21074100000000001</v>
      </c>
      <c r="N13">
        <v>0.195941</v>
      </c>
      <c r="O13">
        <f t="shared" si="0"/>
        <v>27.322968339076915</v>
      </c>
      <c r="P13">
        <f t="shared" si="1"/>
        <v>2.2489379274379537</v>
      </c>
    </row>
    <row r="14" spans="1:16" x14ac:dyDescent="0.2">
      <c r="A14" t="s">
        <v>27</v>
      </c>
      <c r="B14" s="3" t="s">
        <v>27</v>
      </c>
      <c r="C14" s="3">
        <v>474850</v>
      </c>
      <c r="D14">
        <v>984087</v>
      </c>
      <c r="E14">
        <v>232046.54364117139</v>
      </c>
      <c r="F14">
        <v>1216133.543641171</v>
      </c>
      <c r="G14">
        <v>3.5789211000000001</v>
      </c>
      <c r="H14">
        <v>0.1295627</v>
      </c>
      <c r="I14">
        <v>25.109302</v>
      </c>
      <c r="J14">
        <v>167306.99999988469</v>
      </c>
      <c r="K14">
        <v>1151393.999999885</v>
      </c>
      <c r="L14">
        <v>0.677423</v>
      </c>
      <c r="M14">
        <v>6.7742300000000002</v>
      </c>
      <c r="N14">
        <v>6.6283759999999994</v>
      </c>
      <c r="O14">
        <f t="shared" si="0"/>
        <v>142.47530799197327</v>
      </c>
      <c r="P14">
        <f t="shared" si="1"/>
        <v>38.695059765180964</v>
      </c>
    </row>
    <row r="15" spans="1:16" x14ac:dyDescent="0.2">
      <c r="A15" t="s">
        <v>28</v>
      </c>
      <c r="B15" s="2" t="s">
        <v>28</v>
      </c>
      <c r="C15">
        <v>48908</v>
      </c>
      <c r="D15">
        <v>46395</v>
      </c>
      <c r="E15">
        <v>19232.365155918851</v>
      </c>
      <c r="F15">
        <v>65627.365155918844</v>
      </c>
      <c r="G15">
        <v>1.3410586</v>
      </c>
      <c r="H15">
        <v>0.22056539999999999</v>
      </c>
      <c r="I15">
        <v>3.4926910000000002</v>
      </c>
      <c r="J15">
        <v>26097.99999998993</v>
      </c>
      <c r="K15">
        <v>72492.99999998993</v>
      </c>
      <c r="L15">
        <v>7.3917999999999996E-3</v>
      </c>
      <c r="M15">
        <v>3.6958999999999999E-2</v>
      </c>
      <c r="N15">
        <v>3.0686999999999999E-2</v>
      </c>
      <c r="O15">
        <f t="shared" si="0"/>
        <v>48.223194569375011</v>
      </c>
      <c r="P15">
        <f t="shared" si="1"/>
        <v>26.307130217157358</v>
      </c>
    </row>
    <row r="16" spans="1:16" x14ac:dyDescent="0.2">
      <c r="A16" t="s">
        <v>29</v>
      </c>
      <c r="B16" s="2" t="s">
        <v>29</v>
      </c>
      <c r="C16">
        <v>63242</v>
      </c>
      <c r="D16">
        <v>48833</v>
      </c>
      <c r="E16">
        <v>35831.863301621474</v>
      </c>
      <c r="F16">
        <v>84664.863301621459</v>
      </c>
      <c r="G16">
        <v>1.8420068000000001</v>
      </c>
      <c r="H16">
        <v>0.19399739999999999</v>
      </c>
      <c r="I16">
        <v>6.0355990000000004</v>
      </c>
      <c r="J16">
        <v>47926.000000048989</v>
      </c>
      <c r="K16">
        <v>96759.000000048982</v>
      </c>
      <c r="L16">
        <v>0.3106196</v>
      </c>
      <c r="M16">
        <v>1.5530980000000001</v>
      </c>
      <c r="N16">
        <v>1.5364979999999999</v>
      </c>
      <c r="O16">
        <f t="shared" si="0"/>
        <v>52.998007653219346</v>
      </c>
      <c r="P16">
        <f t="shared" si="1"/>
        <v>25.235022114124178</v>
      </c>
    </row>
    <row r="17" spans="1:16" x14ac:dyDescent="0.2">
      <c r="A17" t="s">
        <v>30</v>
      </c>
      <c r="B17" s="3" t="s">
        <v>30</v>
      </c>
      <c r="C17" s="3">
        <v>373696</v>
      </c>
      <c r="D17">
        <v>1113968</v>
      </c>
      <c r="E17">
        <v>129456.470126008</v>
      </c>
      <c r="F17">
        <v>1243424.4701260079</v>
      </c>
      <c r="G17">
        <v>9.2678446000000001</v>
      </c>
      <c r="H17">
        <v>0.1051112</v>
      </c>
      <c r="I17">
        <v>84.324156000000002</v>
      </c>
      <c r="J17">
        <v>96902.000420595054</v>
      </c>
      <c r="K17">
        <v>1210870.0004205951</v>
      </c>
      <c r="L17">
        <v>0.49921860000000001</v>
      </c>
      <c r="M17">
        <v>4.9921860000000002</v>
      </c>
      <c r="N17">
        <v>4.8269780000000004</v>
      </c>
      <c r="O17">
        <f t="shared" si="0"/>
        <v>224.02541114183586</v>
      </c>
      <c r="P17">
        <f t="shared" si="1"/>
        <v>33.595250422192514</v>
      </c>
    </row>
    <row r="18" spans="1:16" x14ac:dyDescent="0.2">
      <c r="A18" t="s">
        <v>31</v>
      </c>
      <c r="B18" s="2" t="s">
        <v>31</v>
      </c>
      <c r="C18">
        <v>54793</v>
      </c>
      <c r="D18">
        <v>43960</v>
      </c>
      <c r="E18">
        <v>20847.48390607016</v>
      </c>
      <c r="F18">
        <v>64807.483906070163</v>
      </c>
      <c r="G18">
        <v>1.8151444000000001</v>
      </c>
      <c r="H18">
        <v>0.2789256</v>
      </c>
      <c r="I18">
        <v>4.7563740000000001</v>
      </c>
      <c r="J18">
        <v>31374.999999971991</v>
      </c>
      <c r="K18">
        <v>75334.999999971988</v>
      </c>
      <c r="L18">
        <v>2.0233999999999999E-2</v>
      </c>
      <c r="M18">
        <v>0.10117</v>
      </c>
      <c r="N18">
        <v>8.9173000000000002E-2</v>
      </c>
      <c r="O18">
        <f t="shared" si="0"/>
        <v>37.490190352731169</v>
      </c>
      <c r="P18">
        <f t="shared" si="1"/>
        <v>33.553836155892363</v>
      </c>
    </row>
    <row r="19" spans="1:16" x14ac:dyDescent="0.2">
      <c r="A19" t="s">
        <v>32</v>
      </c>
      <c r="B19" s="3" t="s">
        <v>32</v>
      </c>
      <c r="C19" s="3">
        <v>362320</v>
      </c>
      <c r="D19">
        <v>1003017</v>
      </c>
      <c r="E19">
        <v>144096.32605122839</v>
      </c>
      <c r="F19">
        <v>1147113.326051228</v>
      </c>
      <c r="G19">
        <v>5.5481560999999999</v>
      </c>
      <c r="H19">
        <v>0.1206219</v>
      </c>
      <c r="I19">
        <v>45.575701000000002</v>
      </c>
      <c r="J19">
        <v>117548.99999876641</v>
      </c>
      <c r="K19">
        <v>1120565.999998766</v>
      </c>
      <c r="L19">
        <v>1.1868392999999999</v>
      </c>
      <c r="M19">
        <v>11.868392999999999</v>
      </c>
      <c r="N19">
        <v>11.546806999999999</v>
      </c>
      <c r="O19">
        <f t="shared" si="0"/>
        <v>209.27522631893521</v>
      </c>
      <c r="P19">
        <f t="shared" si="1"/>
        <v>22.584050951297399</v>
      </c>
    </row>
    <row r="20" spans="1:16" x14ac:dyDescent="0.2">
      <c r="A20" t="s">
        <v>33</v>
      </c>
      <c r="B20" s="2" t="s">
        <v>33</v>
      </c>
      <c r="C20">
        <v>61830</v>
      </c>
      <c r="D20">
        <v>48665</v>
      </c>
      <c r="E20">
        <v>33932.632085543977</v>
      </c>
      <c r="F20">
        <v>82597.63208554397</v>
      </c>
      <c r="G20">
        <v>1.84856</v>
      </c>
      <c r="H20">
        <v>0.2835664</v>
      </c>
      <c r="I20">
        <v>5.1955499999999999</v>
      </c>
      <c r="J20">
        <v>43040.000000100466</v>
      </c>
      <c r="K20">
        <v>91705.000000100466</v>
      </c>
      <c r="L20">
        <v>0.28908919999999999</v>
      </c>
      <c r="M20">
        <v>1.445446</v>
      </c>
      <c r="N20">
        <v>1.4307780000000001</v>
      </c>
      <c r="O20">
        <f t="shared" si="0"/>
        <v>48.317968623807964</v>
      </c>
      <c r="P20">
        <f t="shared" si="1"/>
        <v>21.160241437117172</v>
      </c>
    </row>
    <row r="21" spans="1:16" x14ac:dyDescent="0.2">
      <c r="A21" t="s">
        <v>34</v>
      </c>
      <c r="B21" s="2" t="s">
        <v>34</v>
      </c>
      <c r="C21">
        <v>84055</v>
      </c>
      <c r="D21">
        <v>30891</v>
      </c>
      <c r="E21">
        <v>77725.337158365001</v>
      </c>
      <c r="F21">
        <v>108616.337158365</v>
      </c>
      <c r="G21">
        <v>2.7673038000000001</v>
      </c>
      <c r="H21">
        <v>0.20485500000000001</v>
      </c>
      <c r="I21">
        <v>10.569172999999999</v>
      </c>
      <c r="J21">
        <v>80665.999999991764</v>
      </c>
      <c r="K21">
        <v>111556.99999999181</v>
      </c>
      <c r="L21">
        <v>0.2246118</v>
      </c>
      <c r="M21">
        <v>1.123059</v>
      </c>
      <c r="N21">
        <v>1.0898730000000001</v>
      </c>
      <c r="O21">
        <f t="shared" si="0"/>
        <v>32.719053001001498</v>
      </c>
      <c r="P21">
        <f t="shared" si="1"/>
        <v>3.6454799316032322</v>
      </c>
    </row>
    <row r="22" spans="1:16" x14ac:dyDescent="0.2">
      <c r="A22" t="s">
        <v>35</v>
      </c>
      <c r="B22" s="2" t="s">
        <v>35</v>
      </c>
      <c r="C22">
        <v>51822</v>
      </c>
      <c r="D22">
        <v>32277</v>
      </c>
      <c r="E22">
        <v>39010.876258200457</v>
      </c>
      <c r="F22">
        <v>71287.876258200457</v>
      </c>
      <c r="G22">
        <v>3.1407946</v>
      </c>
      <c r="H22">
        <v>0.22463520000000001</v>
      </c>
      <c r="I22">
        <v>12.185053</v>
      </c>
      <c r="J22">
        <v>39832.000000047941</v>
      </c>
      <c r="K22">
        <v>72109.000000047934</v>
      </c>
      <c r="L22">
        <v>6.0604000000000012E-2</v>
      </c>
      <c r="M22">
        <v>0.30302000000000001</v>
      </c>
      <c r="N22">
        <v>0.281559</v>
      </c>
      <c r="O22">
        <f t="shared" si="0"/>
        <v>39.147466327135064</v>
      </c>
      <c r="P22">
        <f t="shared" si="1"/>
        <v>2.0614675181926505</v>
      </c>
    </row>
    <row r="23" spans="1:16" x14ac:dyDescent="0.2">
      <c r="A23" t="s">
        <v>36</v>
      </c>
      <c r="B23" s="3" t="s">
        <v>36</v>
      </c>
      <c r="C23" s="3">
        <v>375177</v>
      </c>
      <c r="D23">
        <v>984087</v>
      </c>
      <c r="E23">
        <v>132247.16209513461</v>
      </c>
      <c r="F23">
        <v>1116334.1620951351</v>
      </c>
      <c r="G23">
        <v>9.2983913000000005</v>
      </c>
      <c r="H23">
        <v>0.1215659</v>
      </c>
      <c r="I23">
        <v>83.033731000000003</v>
      </c>
      <c r="J23">
        <v>105525.000000096</v>
      </c>
      <c r="K23">
        <v>1089612.0000000959</v>
      </c>
      <c r="L23">
        <v>0.2718004</v>
      </c>
      <c r="M23">
        <v>2.7180040000000001</v>
      </c>
      <c r="N23">
        <v>2.5518679999999998</v>
      </c>
      <c r="O23">
        <f t="shared" si="0"/>
        <v>190.42611887191802</v>
      </c>
      <c r="P23">
        <f t="shared" si="1"/>
        <v>25.323062871371054</v>
      </c>
    </row>
    <row r="24" spans="1:16" x14ac:dyDescent="0.2">
      <c r="A24" t="s">
        <v>37</v>
      </c>
      <c r="B24" s="2" t="s">
        <v>37</v>
      </c>
      <c r="C24">
        <v>67308</v>
      </c>
      <c r="D24">
        <v>56340</v>
      </c>
      <c r="E24">
        <v>33310.391814293609</v>
      </c>
      <c r="F24">
        <v>89650.391814293602</v>
      </c>
      <c r="G24">
        <v>2.4684072000000001</v>
      </c>
      <c r="H24">
        <v>0.3161252</v>
      </c>
      <c r="I24">
        <v>6.7218200000000001</v>
      </c>
      <c r="J24">
        <v>42923.000000208143</v>
      </c>
      <c r="K24">
        <v>99263.000000208136</v>
      </c>
      <c r="L24">
        <v>5.7990399999999998E-2</v>
      </c>
      <c r="M24">
        <v>0.28995199999999999</v>
      </c>
      <c r="N24">
        <v>0.262681</v>
      </c>
      <c r="O24">
        <f t="shared" si="0"/>
        <v>47.475782968158519</v>
      </c>
      <c r="P24">
        <f t="shared" si="1"/>
        <v>22.395005441995945</v>
      </c>
    </row>
    <row r="25" spans="1:16" x14ac:dyDescent="0.2">
      <c r="A25" t="s">
        <v>38</v>
      </c>
      <c r="B25" s="3" t="s">
        <v>38</v>
      </c>
      <c r="C25" s="3">
        <v>243590</v>
      </c>
      <c r="D25">
        <v>510425</v>
      </c>
      <c r="E25">
        <v>114161.2386160153</v>
      </c>
      <c r="F25">
        <v>624586.2386160153</v>
      </c>
      <c r="G25">
        <v>4.6996650999999998</v>
      </c>
      <c r="H25">
        <v>0.1451424</v>
      </c>
      <c r="I25">
        <v>36.022387000000002</v>
      </c>
      <c r="J25">
        <v>98926.000000086453</v>
      </c>
      <c r="K25">
        <v>609351.0000000865</v>
      </c>
      <c r="L25">
        <v>8.4182699999999999E-2</v>
      </c>
      <c r="M25">
        <v>0.84182699999999999</v>
      </c>
      <c r="N25">
        <v>0.77879999999999994</v>
      </c>
      <c r="O25">
        <f t="shared" si="0"/>
        <v>150.15435773229052</v>
      </c>
      <c r="P25">
        <f t="shared" si="1"/>
        <v>15.400641505686602</v>
      </c>
    </row>
    <row r="26" spans="1:16" x14ac:dyDescent="0.2">
      <c r="A26" t="s">
        <v>39</v>
      </c>
      <c r="B26" s="3" t="s">
        <v>39</v>
      </c>
      <c r="C26" s="3">
        <v>250882</v>
      </c>
      <c r="D26">
        <v>501936</v>
      </c>
      <c r="E26">
        <v>112426.9637717509</v>
      </c>
      <c r="F26">
        <v>614362.96377175092</v>
      </c>
      <c r="G26">
        <v>3.3702500999999998</v>
      </c>
      <c r="H26">
        <v>0.107422</v>
      </c>
      <c r="I26">
        <v>19.218558999999999</v>
      </c>
      <c r="J26">
        <v>92257.999999975102</v>
      </c>
      <c r="K26">
        <v>594193.99999997509</v>
      </c>
      <c r="L26">
        <v>0.18326429999999999</v>
      </c>
      <c r="M26">
        <v>1.832643</v>
      </c>
      <c r="N26">
        <v>1.7843910000000001</v>
      </c>
      <c r="O26">
        <f t="shared" si="0"/>
        <v>136.84202134867192</v>
      </c>
      <c r="P26">
        <f t="shared" si="1"/>
        <v>21.86147951590241</v>
      </c>
    </row>
    <row r="27" spans="1:16" x14ac:dyDescent="0.2">
      <c r="A27" t="s">
        <v>40</v>
      </c>
      <c r="B27" s="2" t="s">
        <v>40</v>
      </c>
      <c r="C27">
        <v>37542</v>
      </c>
      <c r="D27">
        <v>50170</v>
      </c>
      <c r="E27">
        <v>11590.07428497372</v>
      </c>
      <c r="F27">
        <v>61760.074284973707</v>
      </c>
      <c r="G27">
        <v>0.93338719999999997</v>
      </c>
      <c r="H27">
        <v>0.13697400000000001</v>
      </c>
      <c r="I27">
        <v>2.0802520000000002</v>
      </c>
      <c r="J27">
        <v>27138.999999945459</v>
      </c>
      <c r="K27">
        <v>77308.999999945459</v>
      </c>
      <c r="L27">
        <v>1.1031600000000001E-2</v>
      </c>
      <c r="M27">
        <v>5.5157999999999999E-2</v>
      </c>
      <c r="N27">
        <v>4.6060999999999998E-2</v>
      </c>
      <c r="O27">
        <f t="shared" si="0"/>
        <v>105.92669543430146</v>
      </c>
      <c r="P27">
        <f t="shared" si="1"/>
        <v>57.293657522395769</v>
      </c>
    </row>
    <row r="28" spans="1:16" x14ac:dyDescent="0.2">
      <c r="A28" t="s">
        <v>41</v>
      </c>
      <c r="B28" s="3" t="s">
        <v>41</v>
      </c>
      <c r="C28" s="3">
        <v>287661</v>
      </c>
      <c r="D28">
        <v>532149</v>
      </c>
      <c r="E28">
        <v>118640.2182274606</v>
      </c>
      <c r="F28">
        <v>650789.21822746063</v>
      </c>
      <c r="G28">
        <v>5.7856731000000003</v>
      </c>
      <c r="H28">
        <v>9.2599600000000004E-2</v>
      </c>
      <c r="I28">
        <v>39.446092</v>
      </c>
      <c r="J28">
        <v>102199.0000000172</v>
      </c>
      <c r="K28">
        <v>634348.00000001723</v>
      </c>
      <c r="L28">
        <v>6.6896700000000003E-2</v>
      </c>
      <c r="M28">
        <v>0.66896699999999998</v>
      </c>
      <c r="N28">
        <v>0.61850000000000005</v>
      </c>
      <c r="O28">
        <f t="shared" si="0"/>
        <v>120.51929180529069</v>
      </c>
      <c r="P28">
        <f t="shared" si="1"/>
        <v>16.087455090011286</v>
      </c>
    </row>
    <row r="29" spans="1:16" x14ac:dyDescent="0.2">
      <c r="A29" t="s">
        <v>42</v>
      </c>
      <c r="B29" s="3" t="s">
        <v>42</v>
      </c>
      <c r="C29" s="3">
        <v>152441</v>
      </c>
      <c r="D29">
        <v>235497</v>
      </c>
      <c r="E29">
        <v>67164.076622842404</v>
      </c>
      <c r="F29">
        <v>302661.0766228424</v>
      </c>
      <c r="G29">
        <v>6.7230688000000001</v>
      </c>
      <c r="H29">
        <v>0.26333640000000003</v>
      </c>
      <c r="I29">
        <v>28.303788000000001</v>
      </c>
      <c r="J29">
        <v>61361.000000018706</v>
      </c>
      <c r="K29">
        <v>296858.00000001868</v>
      </c>
      <c r="L29">
        <v>0.48400359999999998</v>
      </c>
      <c r="M29">
        <v>2.4200179999999998</v>
      </c>
      <c r="N29">
        <v>2.359283</v>
      </c>
      <c r="O29">
        <f t="shared" si="0"/>
        <v>94.736324217250399</v>
      </c>
      <c r="P29">
        <f t="shared" si="1"/>
        <v>9.4572719199848905</v>
      </c>
    </row>
    <row r="30" spans="1:16" x14ac:dyDescent="0.2">
      <c r="A30" t="s">
        <v>43</v>
      </c>
      <c r="B30" s="3" t="s">
        <v>43</v>
      </c>
      <c r="C30" s="3">
        <v>230989</v>
      </c>
      <c r="D30">
        <v>532149</v>
      </c>
      <c r="E30">
        <v>64149.717695506413</v>
      </c>
      <c r="F30">
        <v>596298.71769550641</v>
      </c>
      <c r="G30">
        <v>3.4357937999999999</v>
      </c>
      <c r="H30">
        <v>0.15117459999999999</v>
      </c>
      <c r="I30">
        <v>13.175965</v>
      </c>
      <c r="J30">
        <v>70646.000000037719</v>
      </c>
      <c r="K30">
        <v>602795.00000003772</v>
      </c>
      <c r="L30">
        <v>0.14461009999999999</v>
      </c>
      <c r="M30">
        <v>1.4461010000000001</v>
      </c>
      <c r="N30">
        <v>1.4173439999999999</v>
      </c>
      <c r="O30">
        <f t="shared" si="0"/>
        <v>160.96264324276814</v>
      </c>
      <c r="P30">
        <f t="shared" si="1"/>
        <v>9.1955415798882267</v>
      </c>
    </row>
    <row r="31" spans="1:16" x14ac:dyDescent="0.2">
      <c r="A31" t="s">
        <v>44</v>
      </c>
      <c r="B31" s="3" t="s">
        <v>44</v>
      </c>
      <c r="C31" s="3">
        <v>157095</v>
      </c>
      <c r="D31">
        <v>257351</v>
      </c>
      <c r="E31">
        <v>66614.096950854204</v>
      </c>
      <c r="F31">
        <v>323965.09695085417</v>
      </c>
      <c r="G31">
        <v>3.8838644000000002</v>
      </c>
      <c r="H31">
        <v>0.16302520000000001</v>
      </c>
      <c r="I31">
        <v>15.478991000000001</v>
      </c>
      <c r="J31">
        <v>59941.999999860273</v>
      </c>
      <c r="K31">
        <v>317292.9999998603</v>
      </c>
      <c r="L31">
        <v>0.25118499999999999</v>
      </c>
      <c r="M31">
        <v>1.255925</v>
      </c>
      <c r="N31">
        <v>1.155003</v>
      </c>
      <c r="O31">
        <f t="shared" si="0"/>
        <v>101.97523791327561</v>
      </c>
      <c r="P31">
        <f t="shared" si="1"/>
        <v>11.130921475775724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>
      <selection activeCell="P2" sqref="P2"/>
    </sheetView>
  </sheetViews>
  <sheetFormatPr baseColWidth="10" defaultColWidth="8.83203125" defaultRowHeight="16" x14ac:dyDescent="0.2"/>
  <cols>
    <col min="1" max="1" width="18" bestFit="1" customWidth="1"/>
    <col min="2" max="2" width="17.1640625" bestFit="1" customWidth="1"/>
    <col min="3" max="3" width="7.1640625" bestFit="1" customWidth="1"/>
  </cols>
  <sheetData>
    <row r="1" spans="1:16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51</v>
      </c>
      <c r="P1" s="1" t="s">
        <v>52</v>
      </c>
    </row>
    <row r="2" spans="1:16" x14ac:dyDescent="0.2">
      <c r="A2" t="s">
        <v>15</v>
      </c>
      <c r="B2" s="3" t="s">
        <v>15</v>
      </c>
      <c r="C2" s="3">
        <v>274814</v>
      </c>
      <c r="D2">
        <v>132890</v>
      </c>
      <c r="E2">
        <v>164461.59885371619</v>
      </c>
      <c r="F2">
        <v>297351.59885371622</v>
      </c>
      <c r="G2">
        <v>2.7235040000000001</v>
      </c>
      <c r="H2">
        <v>0.41316066666666668</v>
      </c>
      <c r="I2">
        <v>2.4060139999999999</v>
      </c>
      <c r="J2">
        <v>146138.99999802501</v>
      </c>
      <c r="K2">
        <v>279028.99999802501</v>
      </c>
      <c r="L2">
        <v>2.9406183333333331</v>
      </c>
      <c r="M2">
        <v>8.8218549999999993</v>
      </c>
      <c r="N2">
        <v>8.7690549999999998</v>
      </c>
      <c r="O2">
        <f t="shared" ref="O2:O31" si="0">(ABS(C2-K2)/C2)*100</f>
        <v>1.53376465464824</v>
      </c>
      <c r="P2">
        <f t="shared" ref="P2:P31" si="1">(ABS(J2-E2)/J2)*100</f>
        <v>12.537788582061459</v>
      </c>
    </row>
    <row r="3" spans="1:16" x14ac:dyDescent="0.2">
      <c r="A3" t="s">
        <v>16</v>
      </c>
      <c r="B3" s="3" t="s">
        <v>16</v>
      </c>
      <c r="C3" s="3">
        <v>213568</v>
      </c>
      <c r="D3">
        <v>132890</v>
      </c>
      <c r="E3">
        <v>98430.838641328446</v>
      </c>
      <c r="F3">
        <v>231320.83864132839</v>
      </c>
      <c r="G3">
        <v>1.8344843333333329</v>
      </c>
      <c r="H3">
        <v>0.31752266666666668</v>
      </c>
      <c r="I3">
        <v>1.60792</v>
      </c>
      <c r="J3">
        <v>84693.000000000029</v>
      </c>
      <c r="K3">
        <v>217583</v>
      </c>
      <c r="L3">
        <v>2.4907590000000002</v>
      </c>
      <c r="M3">
        <v>7.4722770000000001</v>
      </c>
      <c r="N3">
        <v>7.4020609999999998</v>
      </c>
      <c r="O3">
        <f t="shared" si="0"/>
        <v>1.8799632903805814</v>
      </c>
      <c r="P3">
        <f t="shared" si="1"/>
        <v>16.220748634867597</v>
      </c>
    </row>
    <row r="4" spans="1:16" x14ac:dyDescent="0.2">
      <c r="A4" t="s">
        <v>17</v>
      </c>
      <c r="B4" s="3" t="s">
        <v>17</v>
      </c>
      <c r="C4" s="3">
        <v>203114</v>
      </c>
      <c r="D4">
        <v>136123</v>
      </c>
      <c r="E4">
        <v>85453.260940596374</v>
      </c>
      <c r="F4">
        <v>221576.2609405964</v>
      </c>
      <c r="G4">
        <v>79.822125333333332</v>
      </c>
      <c r="H4">
        <v>0.33188000000000001</v>
      </c>
      <c r="I4">
        <v>225.68310700000001</v>
      </c>
      <c r="J4">
        <v>71359.000000000058</v>
      </c>
      <c r="K4">
        <v>207482.00000000009</v>
      </c>
      <c r="L4">
        <v>0.86644399999999999</v>
      </c>
      <c r="M4">
        <v>2.599332</v>
      </c>
      <c r="N4">
        <v>2.5469750000000002</v>
      </c>
      <c r="O4">
        <f t="shared" si="0"/>
        <v>2.1505164587375005</v>
      </c>
      <c r="P4">
        <f t="shared" si="1"/>
        <v>19.751202988545668</v>
      </c>
    </row>
    <row r="5" spans="1:16" x14ac:dyDescent="0.2">
      <c r="A5" t="s">
        <v>18</v>
      </c>
      <c r="B5" s="3" t="s">
        <v>18</v>
      </c>
      <c r="C5" s="3">
        <v>193671</v>
      </c>
      <c r="D5">
        <v>102246</v>
      </c>
      <c r="E5">
        <v>112607.8578184146</v>
      </c>
      <c r="F5">
        <v>214853.8578184146</v>
      </c>
      <c r="G5">
        <v>2.8198655000000001</v>
      </c>
      <c r="H5">
        <v>0.4618545</v>
      </c>
      <c r="I5">
        <v>2.2425549999999999</v>
      </c>
      <c r="J5">
        <v>92249.999999747684</v>
      </c>
      <c r="K5">
        <v>194495.9999997477</v>
      </c>
      <c r="L5">
        <v>2.9803285000000002</v>
      </c>
      <c r="M5">
        <v>5.9606570000000003</v>
      </c>
      <c r="N5">
        <v>5.5442479999999996</v>
      </c>
      <c r="O5">
        <f t="shared" si="0"/>
        <v>0.42598014145003582</v>
      </c>
      <c r="P5">
        <f t="shared" si="1"/>
        <v>22.068138556880868</v>
      </c>
    </row>
    <row r="6" spans="1:16" x14ac:dyDescent="0.2">
      <c r="A6" t="s">
        <v>19</v>
      </c>
      <c r="B6" s="3" t="s">
        <v>19</v>
      </c>
      <c r="C6" s="3">
        <v>200079</v>
      </c>
      <c r="D6">
        <v>94351</v>
      </c>
      <c r="E6">
        <v>130467.1795917157</v>
      </c>
      <c r="F6">
        <v>224818.17959171571</v>
      </c>
      <c r="G6">
        <v>7.6189539999999996</v>
      </c>
      <c r="H6">
        <v>0.379166</v>
      </c>
      <c r="I6">
        <v>11.873659999999999</v>
      </c>
      <c r="J6">
        <v>118835.99998655271</v>
      </c>
      <c r="K6">
        <v>213186.99998655269</v>
      </c>
      <c r="L6">
        <v>3.1806390000000002</v>
      </c>
      <c r="M6">
        <v>6.3612780000000004</v>
      </c>
      <c r="N6">
        <v>6.2665229999999994</v>
      </c>
      <c r="O6">
        <f t="shared" si="0"/>
        <v>6.5514121854630876</v>
      </c>
      <c r="P6">
        <f t="shared" si="1"/>
        <v>9.7875892881611293</v>
      </c>
    </row>
    <row r="7" spans="1:16" x14ac:dyDescent="0.2">
      <c r="A7" t="s">
        <v>20</v>
      </c>
      <c r="B7" s="2" t="s">
        <v>20</v>
      </c>
      <c r="C7">
        <v>88293</v>
      </c>
      <c r="D7">
        <v>32714</v>
      </c>
      <c r="E7">
        <v>70447.178448524341</v>
      </c>
      <c r="F7">
        <v>103161.1784485243</v>
      </c>
      <c r="G7">
        <v>1.6780189999999999</v>
      </c>
      <c r="H7">
        <v>0.29935600000000001</v>
      </c>
      <c r="I7">
        <v>1.916898</v>
      </c>
      <c r="J7">
        <v>60915.000000046588</v>
      </c>
      <c r="K7">
        <v>93629.000000046595</v>
      </c>
      <c r="L7">
        <v>0.458372</v>
      </c>
      <c r="M7">
        <v>1.375116</v>
      </c>
      <c r="N7">
        <v>1.3596820000000001</v>
      </c>
      <c r="O7">
        <f t="shared" si="0"/>
        <v>6.0435142084271636</v>
      </c>
      <c r="P7">
        <f t="shared" si="1"/>
        <v>15.648327092621624</v>
      </c>
    </row>
    <row r="8" spans="1:16" x14ac:dyDescent="0.2">
      <c r="A8" t="s">
        <v>21</v>
      </c>
      <c r="B8" s="2" t="s">
        <v>21</v>
      </c>
      <c r="C8">
        <v>39104</v>
      </c>
      <c r="D8">
        <v>15497</v>
      </c>
      <c r="E8">
        <v>25204.952122876071</v>
      </c>
      <c r="F8">
        <v>40701.952122876071</v>
      </c>
      <c r="G8">
        <v>3.9537260000000001</v>
      </c>
      <c r="H8">
        <v>0.29292950000000001</v>
      </c>
      <c r="I8">
        <v>5.5898500000000002</v>
      </c>
      <c r="J8">
        <v>26072.000000024898</v>
      </c>
      <c r="K8">
        <v>41569.000000024898</v>
      </c>
      <c r="L8">
        <v>2.6843499999999999E-2</v>
      </c>
      <c r="M8">
        <v>5.3686999999999999E-2</v>
      </c>
      <c r="N8">
        <v>4.8420999999999999E-2</v>
      </c>
      <c r="O8">
        <f t="shared" si="0"/>
        <v>6.3037029460538516</v>
      </c>
      <c r="P8">
        <f t="shared" si="1"/>
        <v>3.3255902007824445</v>
      </c>
    </row>
    <row r="9" spans="1:16" x14ac:dyDescent="0.2">
      <c r="A9" t="s">
        <v>22</v>
      </c>
      <c r="B9" s="3" t="s">
        <v>22</v>
      </c>
      <c r="C9" s="3">
        <v>469433</v>
      </c>
      <c r="D9">
        <v>272528.00051660428</v>
      </c>
      <c r="E9">
        <v>235076.42194483921</v>
      </c>
      <c r="F9">
        <v>507604.42246144352</v>
      </c>
      <c r="G9">
        <v>15.189553333333331</v>
      </c>
      <c r="H9">
        <v>0.35648866666666668</v>
      </c>
      <c r="I9">
        <v>37.742137</v>
      </c>
      <c r="J9">
        <v>205001.99982376609</v>
      </c>
      <c r="K9">
        <v>477530.0003403704</v>
      </c>
      <c r="L9">
        <v>6.7932336666666666</v>
      </c>
      <c r="M9">
        <v>20.379701000000001</v>
      </c>
      <c r="N9">
        <v>20.155563000000001</v>
      </c>
      <c r="O9">
        <f t="shared" si="0"/>
        <v>1.7248468557537291</v>
      </c>
      <c r="P9">
        <f t="shared" si="1"/>
        <v>14.670306702825911</v>
      </c>
    </row>
    <row r="10" spans="1:16" x14ac:dyDescent="0.2">
      <c r="A10" t="s">
        <v>23</v>
      </c>
      <c r="B10" s="3" t="s">
        <v>23</v>
      </c>
      <c r="C10" s="3">
        <v>448077</v>
      </c>
      <c r="D10">
        <v>280370</v>
      </c>
      <c r="E10">
        <v>208366.6037726397</v>
      </c>
      <c r="F10">
        <v>488736.6037726397</v>
      </c>
      <c r="G10">
        <v>9.7622576666666667</v>
      </c>
      <c r="H10">
        <v>0.35611166666666672</v>
      </c>
      <c r="I10">
        <v>22.247833</v>
      </c>
      <c r="J10">
        <v>171272.00000277979</v>
      </c>
      <c r="K10">
        <v>451642.00000277982</v>
      </c>
      <c r="L10">
        <v>13.013768000000001</v>
      </c>
      <c r="M10">
        <v>39.041303999999997</v>
      </c>
      <c r="N10">
        <v>38.539619999999999</v>
      </c>
      <c r="O10">
        <f t="shared" si="0"/>
        <v>0.7956221816294573</v>
      </c>
      <c r="P10">
        <f t="shared" si="1"/>
        <v>21.658300112836805</v>
      </c>
    </row>
    <row r="11" spans="1:16" x14ac:dyDescent="0.2">
      <c r="A11" t="s">
        <v>24</v>
      </c>
      <c r="B11" s="3" t="s">
        <v>24</v>
      </c>
      <c r="C11" s="3">
        <v>203988</v>
      </c>
      <c r="D11">
        <v>145956</v>
      </c>
      <c r="E11">
        <v>78011.419162535341</v>
      </c>
      <c r="F11">
        <v>223967.41916253531</v>
      </c>
      <c r="G11">
        <v>6.2953216666666663</v>
      </c>
      <c r="H11">
        <v>0.33975466666666659</v>
      </c>
      <c r="I11">
        <v>12.009976999999999</v>
      </c>
      <c r="J11">
        <v>61125.999999942171</v>
      </c>
      <c r="K11">
        <v>207081.9999999422</v>
      </c>
      <c r="L11">
        <v>0.44827899999999998</v>
      </c>
      <c r="M11">
        <v>1.3448370000000001</v>
      </c>
      <c r="N11">
        <v>1.2861210000000001</v>
      </c>
      <c r="O11">
        <f t="shared" si="0"/>
        <v>1.5167558875728964</v>
      </c>
      <c r="P11">
        <f t="shared" si="1"/>
        <v>27.623955702334761</v>
      </c>
    </row>
    <row r="12" spans="1:16" x14ac:dyDescent="0.2">
      <c r="A12" t="s">
        <v>25</v>
      </c>
      <c r="B12" s="2" t="s">
        <v>25</v>
      </c>
      <c r="C12">
        <v>86203</v>
      </c>
      <c r="D12">
        <v>18961</v>
      </c>
      <c r="E12">
        <v>70019.283390535958</v>
      </c>
      <c r="F12">
        <v>88980.283390535958</v>
      </c>
      <c r="G12">
        <v>2.5773725000000001</v>
      </c>
      <c r="H12">
        <v>0.47165249999999997</v>
      </c>
      <c r="I12">
        <v>2.2849719999999998</v>
      </c>
      <c r="J12">
        <v>70532.999998506668</v>
      </c>
      <c r="K12">
        <v>89493.999998506668</v>
      </c>
      <c r="L12">
        <v>0.88707749999999996</v>
      </c>
      <c r="M12">
        <v>1.7741549999999999</v>
      </c>
      <c r="N12">
        <v>1.7563880000000001</v>
      </c>
      <c r="O12">
        <f t="shared" si="0"/>
        <v>3.8177325597794369</v>
      </c>
      <c r="P12">
        <f t="shared" si="1"/>
        <v>0.72833511686953045</v>
      </c>
    </row>
    <row r="13" spans="1:16" x14ac:dyDescent="0.2">
      <c r="A13" t="s">
        <v>26</v>
      </c>
      <c r="B13" s="2" t="s">
        <v>26</v>
      </c>
      <c r="C13">
        <v>90111</v>
      </c>
      <c r="D13">
        <v>15385.00000000072</v>
      </c>
      <c r="E13">
        <v>81225.82544527862</v>
      </c>
      <c r="F13">
        <v>96610.825445279334</v>
      </c>
      <c r="G13">
        <v>2.6357279999999998</v>
      </c>
      <c r="H13">
        <v>0.43117949999999999</v>
      </c>
      <c r="I13">
        <v>2.4611960000000002</v>
      </c>
      <c r="J13">
        <v>78755.000000000015</v>
      </c>
      <c r="K13">
        <v>94140.000000000728</v>
      </c>
      <c r="L13">
        <v>0.52133700000000005</v>
      </c>
      <c r="M13">
        <v>1.0426740000000001</v>
      </c>
      <c r="N13">
        <v>1.013174</v>
      </c>
      <c r="O13">
        <f t="shared" si="0"/>
        <v>4.4711522455646122</v>
      </c>
      <c r="P13">
        <f t="shared" si="1"/>
        <v>3.1373569237237069</v>
      </c>
    </row>
    <row r="14" spans="1:16" x14ac:dyDescent="0.2">
      <c r="A14" t="s">
        <v>27</v>
      </c>
      <c r="B14" s="3" t="s">
        <v>27</v>
      </c>
      <c r="C14" s="3">
        <v>474850</v>
      </c>
      <c r="D14">
        <v>253840.0000000562</v>
      </c>
      <c r="E14">
        <v>264020.61012832943</v>
      </c>
      <c r="F14">
        <v>517860.61012838571</v>
      </c>
      <c r="G14">
        <v>13.065962666666669</v>
      </c>
      <c r="H14">
        <v>0.32541900000000001</v>
      </c>
      <c r="I14">
        <v>30.612172000000001</v>
      </c>
      <c r="J14">
        <v>225583.99998568499</v>
      </c>
      <c r="K14">
        <v>479423.99998574122</v>
      </c>
      <c r="L14">
        <v>5.9786296666666674</v>
      </c>
      <c r="M14">
        <v>17.935889</v>
      </c>
      <c r="N14">
        <v>17.715554999999998</v>
      </c>
      <c r="O14">
        <f t="shared" si="0"/>
        <v>0.96325155011924157</v>
      </c>
      <c r="P14">
        <f t="shared" si="1"/>
        <v>17.038712916289956</v>
      </c>
    </row>
    <row r="15" spans="1:16" x14ac:dyDescent="0.2">
      <c r="A15" t="s">
        <v>28</v>
      </c>
      <c r="B15" s="2" t="s">
        <v>28</v>
      </c>
      <c r="C15">
        <v>48908</v>
      </c>
      <c r="D15">
        <v>22769</v>
      </c>
      <c r="E15">
        <v>34809.079972549553</v>
      </c>
      <c r="F15">
        <v>57578.079972549553</v>
      </c>
      <c r="G15">
        <v>1.5331060000000001</v>
      </c>
      <c r="H15">
        <v>0.30262666666666671</v>
      </c>
      <c r="I15">
        <v>1.885148</v>
      </c>
      <c r="J15">
        <v>30081.999999999029</v>
      </c>
      <c r="K15">
        <v>52850.999999999032</v>
      </c>
      <c r="L15">
        <v>2.010233333333333E-2</v>
      </c>
      <c r="M15">
        <v>6.0306999999999999E-2</v>
      </c>
      <c r="N15">
        <v>5.5465999999999988E-2</v>
      </c>
      <c r="O15">
        <f t="shared" si="0"/>
        <v>8.0620757340292641</v>
      </c>
      <c r="P15">
        <f t="shared" si="1"/>
        <v>15.713981691877791</v>
      </c>
    </row>
    <row r="16" spans="1:16" x14ac:dyDescent="0.2">
      <c r="A16" t="s">
        <v>29</v>
      </c>
      <c r="B16" s="2" t="s">
        <v>29</v>
      </c>
      <c r="C16">
        <v>63242</v>
      </c>
      <c r="D16">
        <v>15385.000000000769</v>
      </c>
      <c r="E16">
        <v>51202.457280527648</v>
      </c>
      <c r="F16">
        <v>66587.457280528412</v>
      </c>
      <c r="G16">
        <v>2.6949329999999998</v>
      </c>
      <c r="H16">
        <v>0.43908599999999998</v>
      </c>
      <c r="I16">
        <v>2.5931999999999999</v>
      </c>
      <c r="J16">
        <v>52004.000000324413</v>
      </c>
      <c r="K16">
        <v>67389.000000325177</v>
      </c>
      <c r="L16">
        <v>0.5791115</v>
      </c>
      <c r="M16">
        <v>1.158223</v>
      </c>
      <c r="N16">
        <v>1.1395709999999999</v>
      </c>
      <c r="O16">
        <f t="shared" si="0"/>
        <v>6.5573511279295049</v>
      </c>
      <c r="P16">
        <f t="shared" si="1"/>
        <v>1.5413097450037792</v>
      </c>
    </row>
    <row r="17" spans="1:16" x14ac:dyDescent="0.2">
      <c r="A17" t="s">
        <v>30</v>
      </c>
      <c r="B17" s="3" t="s">
        <v>30</v>
      </c>
      <c r="C17" s="3">
        <v>373696</v>
      </c>
      <c r="D17">
        <v>280370</v>
      </c>
      <c r="E17">
        <v>125137.49354934831</v>
      </c>
      <c r="F17">
        <v>405507.49354934832</v>
      </c>
      <c r="G17">
        <v>5.3545443333333331</v>
      </c>
      <c r="H17">
        <v>0.33328999999999998</v>
      </c>
      <c r="I17">
        <v>9.0014260000000004</v>
      </c>
      <c r="J17">
        <v>96920.999034916342</v>
      </c>
      <c r="K17">
        <v>377290.99903491628</v>
      </c>
      <c r="L17">
        <v>42.59487</v>
      </c>
      <c r="M17">
        <v>127.78461</v>
      </c>
      <c r="N17">
        <v>127.491749</v>
      </c>
      <c r="O17">
        <f t="shared" si="0"/>
        <v>0.96201164446937715</v>
      </c>
      <c r="P17">
        <f t="shared" si="1"/>
        <v>29.112880382368751</v>
      </c>
    </row>
    <row r="18" spans="1:16" x14ac:dyDescent="0.2">
      <c r="A18" t="s">
        <v>31</v>
      </c>
      <c r="B18" s="2" t="s">
        <v>31</v>
      </c>
      <c r="C18">
        <v>54793</v>
      </c>
      <c r="D18">
        <v>25549</v>
      </c>
      <c r="E18">
        <v>34650.630955040899</v>
      </c>
      <c r="F18">
        <v>60199.630955040899</v>
      </c>
      <c r="G18">
        <v>2.6319180000000002</v>
      </c>
      <c r="H18">
        <v>0.4515096666666667</v>
      </c>
      <c r="I18">
        <v>3.575237</v>
      </c>
      <c r="J18">
        <v>34175.000000022941</v>
      </c>
      <c r="K18">
        <v>59724.000000022941</v>
      </c>
      <c r="L18">
        <v>6.5710666666666667E-2</v>
      </c>
      <c r="M18">
        <v>0.197132</v>
      </c>
      <c r="N18">
        <v>0.18987499999999999</v>
      </c>
      <c r="O18">
        <f t="shared" si="0"/>
        <v>8.9993247313031617</v>
      </c>
      <c r="P18">
        <f t="shared" si="1"/>
        <v>1.3917511485519776</v>
      </c>
    </row>
    <row r="19" spans="1:16" x14ac:dyDescent="0.2">
      <c r="A19" t="s">
        <v>32</v>
      </c>
      <c r="B19" s="3" t="s">
        <v>32</v>
      </c>
      <c r="C19" s="3">
        <v>362320</v>
      </c>
      <c r="D19">
        <v>234660.00000010809</v>
      </c>
      <c r="E19">
        <v>168956.8229666226</v>
      </c>
      <c r="F19">
        <v>403616.8229667308</v>
      </c>
      <c r="G19">
        <v>7.725350333333334</v>
      </c>
      <c r="H19">
        <v>0.5031836666666667</v>
      </c>
      <c r="I19">
        <v>13.042433000000001</v>
      </c>
      <c r="J19">
        <v>141383.00460255731</v>
      </c>
      <c r="K19">
        <v>376043.00460266549</v>
      </c>
      <c r="L19">
        <v>87.606213333333343</v>
      </c>
      <c r="M19">
        <v>262.81864000000002</v>
      </c>
      <c r="N19">
        <v>262.26436100000001</v>
      </c>
      <c r="O19">
        <f t="shared" si="0"/>
        <v>3.7875371502167945</v>
      </c>
      <c r="P19">
        <f t="shared" si="1"/>
        <v>19.502922887781477</v>
      </c>
    </row>
    <row r="20" spans="1:16" x14ac:dyDescent="0.2">
      <c r="A20" t="s">
        <v>33</v>
      </c>
      <c r="B20" s="2" t="s">
        <v>33</v>
      </c>
      <c r="C20">
        <v>61830</v>
      </c>
      <c r="D20">
        <v>18961</v>
      </c>
      <c r="E20">
        <v>44805.490561912608</v>
      </c>
      <c r="F20">
        <v>63766.490561912608</v>
      </c>
      <c r="G20">
        <v>2.6825155000000001</v>
      </c>
      <c r="H20">
        <v>0.52720849999999997</v>
      </c>
      <c r="I20">
        <v>2.1058110000000001</v>
      </c>
      <c r="J20">
        <v>44688.000000899578</v>
      </c>
      <c r="K20">
        <v>63649.000000899578</v>
      </c>
      <c r="L20">
        <v>0.32304300000000002</v>
      </c>
      <c r="M20">
        <v>0.64608600000000005</v>
      </c>
      <c r="N20">
        <v>0.62487000000000004</v>
      </c>
      <c r="O20">
        <f t="shared" si="0"/>
        <v>2.9419375722134524</v>
      </c>
      <c r="P20">
        <f t="shared" si="1"/>
        <v>0.26291299903926074</v>
      </c>
    </row>
    <row r="21" spans="1:16" x14ac:dyDescent="0.2">
      <c r="A21" t="s">
        <v>34</v>
      </c>
      <c r="B21" s="2" t="s">
        <v>34</v>
      </c>
      <c r="C21">
        <v>84055</v>
      </c>
      <c r="D21">
        <v>19785.000000000098</v>
      </c>
      <c r="E21">
        <v>87940.434459819502</v>
      </c>
      <c r="F21">
        <v>107725.4344598196</v>
      </c>
      <c r="G21">
        <v>9.1686416666666677</v>
      </c>
      <c r="H21">
        <v>0.29577700000000001</v>
      </c>
      <c r="I21">
        <v>24.394715999999999</v>
      </c>
      <c r="J21">
        <v>66242.000000013621</v>
      </c>
      <c r="K21">
        <v>86027.000000013722</v>
      </c>
      <c r="L21">
        <v>0.48019966666666658</v>
      </c>
      <c r="M21">
        <v>1.440599</v>
      </c>
      <c r="N21">
        <v>1.424309</v>
      </c>
      <c r="O21">
        <f t="shared" si="0"/>
        <v>2.3460829219127026</v>
      </c>
      <c r="P21">
        <f t="shared" si="1"/>
        <v>32.756309380455633</v>
      </c>
    </row>
    <row r="22" spans="1:16" x14ac:dyDescent="0.2">
      <c r="A22" t="s">
        <v>35</v>
      </c>
      <c r="B22" s="2" t="s">
        <v>35</v>
      </c>
      <c r="C22">
        <v>51822</v>
      </c>
      <c r="D22">
        <v>18763</v>
      </c>
      <c r="E22">
        <v>54901.087579120678</v>
      </c>
      <c r="F22">
        <v>73664.087579120678</v>
      </c>
      <c r="G22">
        <v>5.3368000000000002</v>
      </c>
      <c r="H22">
        <v>0.31365333333333328</v>
      </c>
      <c r="I22">
        <v>12.887252999999999</v>
      </c>
      <c r="J22">
        <v>36294.000000071348</v>
      </c>
      <c r="K22">
        <v>55057.000000071348</v>
      </c>
      <c r="L22">
        <v>0.14588266666666669</v>
      </c>
      <c r="M22">
        <v>0.43764799999999998</v>
      </c>
      <c r="N22">
        <v>0.42224600000000001</v>
      </c>
      <c r="O22">
        <f t="shared" si="0"/>
        <v>6.2425224809373399</v>
      </c>
      <c r="P22">
        <f t="shared" si="1"/>
        <v>51.267668427323386</v>
      </c>
    </row>
    <row r="23" spans="1:16" x14ac:dyDescent="0.2">
      <c r="A23" t="s">
        <v>36</v>
      </c>
      <c r="B23" s="3" t="s">
        <v>36</v>
      </c>
      <c r="C23" s="3">
        <v>375177</v>
      </c>
      <c r="D23">
        <v>253840.00000010341</v>
      </c>
      <c r="E23">
        <v>155738.38353992379</v>
      </c>
      <c r="F23">
        <v>409578.38354002719</v>
      </c>
      <c r="G23">
        <v>8.4431019999999997</v>
      </c>
      <c r="H23">
        <v>0.38928266666666672</v>
      </c>
      <c r="I23">
        <v>15.901182</v>
      </c>
      <c r="J23">
        <v>126525.0040111619</v>
      </c>
      <c r="K23">
        <v>380365.00401126541</v>
      </c>
      <c r="L23">
        <v>38.815871333333327</v>
      </c>
      <c r="M23">
        <v>116.447614</v>
      </c>
      <c r="N23">
        <v>116.18963599999999</v>
      </c>
      <c r="O23">
        <f t="shared" si="0"/>
        <v>1.382815047634959</v>
      </c>
      <c r="P23">
        <f t="shared" si="1"/>
        <v>23.089016876209474</v>
      </c>
    </row>
    <row r="24" spans="1:16" x14ac:dyDescent="0.2">
      <c r="A24" t="s">
        <v>37</v>
      </c>
      <c r="B24" s="2" t="s">
        <v>37</v>
      </c>
      <c r="C24">
        <v>67308</v>
      </c>
      <c r="D24">
        <v>29319</v>
      </c>
      <c r="E24">
        <v>49830.667171891568</v>
      </c>
      <c r="F24">
        <v>79149.667171891575</v>
      </c>
      <c r="G24">
        <v>13.115057</v>
      </c>
      <c r="H24">
        <v>0.4272036666666667</v>
      </c>
      <c r="I24">
        <v>34.550629999999998</v>
      </c>
      <c r="J24">
        <v>47587.00000000334</v>
      </c>
      <c r="K24">
        <v>76906.000000003347</v>
      </c>
      <c r="L24">
        <v>0.57022533333333336</v>
      </c>
      <c r="M24">
        <v>1.7106760000000001</v>
      </c>
      <c r="N24">
        <v>1.679986</v>
      </c>
      <c r="O24">
        <f t="shared" si="0"/>
        <v>14.259820526539707</v>
      </c>
      <c r="P24">
        <f t="shared" si="1"/>
        <v>4.7148741712822213</v>
      </c>
    </row>
    <row r="25" spans="1:16" x14ac:dyDescent="0.2">
      <c r="A25" t="s">
        <v>38</v>
      </c>
      <c r="B25" s="3" t="s">
        <v>38</v>
      </c>
      <c r="C25" s="3">
        <v>243590</v>
      </c>
      <c r="D25">
        <v>145956.0000000211</v>
      </c>
      <c r="E25">
        <v>123875.9769511669</v>
      </c>
      <c r="F25">
        <v>269831.97695118812</v>
      </c>
      <c r="G25">
        <v>8.9149606666666674</v>
      </c>
      <c r="H25">
        <v>0.59142366666666668</v>
      </c>
      <c r="I25">
        <v>18.104533</v>
      </c>
      <c r="J25">
        <v>103033.0000017547</v>
      </c>
      <c r="K25">
        <v>248989.00000177589</v>
      </c>
      <c r="L25">
        <v>2.0558103333333331</v>
      </c>
      <c r="M25">
        <v>6.1674309999999997</v>
      </c>
      <c r="N25">
        <v>6.1129059999999997</v>
      </c>
      <c r="O25">
        <f t="shared" si="0"/>
        <v>2.2164292465929991</v>
      </c>
      <c r="P25">
        <f t="shared" si="1"/>
        <v>20.229418680478329</v>
      </c>
    </row>
    <row r="26" spans="1:16" x14ac:dyDescent="0.2">
      <c r="A26" t="s">
        <v>39</v>
      </c>
      <c r="B26" s="3" t="s">
        <v>39</v>
      </c>
      <c r="C26" s="3">
        <v>250882</v>
      </c>
      <c r="D26">
        <v>136123</v>
      </c>
      <c r="E26">
        <v>140226.29783572009</v>
      </c>
      <c r="F26">
        <v>276349.29783572012</v>
      </c>
      <c r="G26">
        <v>39.433746999999997</v>
      </c>
      <c r="H26">
        <v>0.45762000000000003</v>
      </c>
      <c r="I26">
        <v>103.970184</v>
      </c>
      <c r="J26">
        <v>117105.0000001289</v>
      </c>
      <c r="K26">
        <v>253228.0000001289</v>
      </c>
      <c r="L26">
        <v>2.3180473333333329</v>
      </c>
      <c r="M26">
        <v>6.954142</v>
      </c>
      <c r="N26">
        <v>6.8519819999999996</v>
      </c>
      <c r="O26">
        <f t="shared" si="0"/>
        <v>0.93510096385109376</v>
      </c>
      <c r="P26">
        <f t="shared" si="1"/>
        <v>19.744073981098794</v>
      </c>
    </row>
    <row r="27" spans="1:16" x14ac:dyDescent="0.2">
      <c r="A27" t="s">
        <v>40</v>
      </c>
      <c r="B27" s="2" t="s">
        <v>40</v>
      </c>
      <c r="C27">
        <v>37542</v>
      </c>
      <c r="D27">
        <v>13911</v>
      </c>
      <c r="E27">
        <v>25023.392005332291</v>
      </c>
      <c r="F27">
        <v>38934.392005332287</v>
      </c>
      <c r="G27">
        <v>2.308065</v>
      </c>
      <c r="H27">
        <v>0.38747949999999998</v>
      </c>
      <c r="I27">
        <v>1.834902</v>
      </c>
      <c r="J27">
        <v>24997.000000008571</v>
      </c>
      <c r="K27">
        <v>38908.000000008571</v>
      </c>
      <c r="L27">
        <v>4.5982500000000003E-2</v>
      </c>
      <c r="M27">
        <v>9.1965000000000005E-2</v>
      </c>
      <c r="N27">
        <v>8.4830000000000003E-2</v>
      </c>
      <c r="O27">
        <f t="shared" si="0"/>
        <v>3.6385914442719383</v>
      </c>
      <c r="P27">
        <f t="shared" si="1"/>
        <v>0.10558069097776027</v>
      </c>
    </row>
    <row r="28" spans="1:16" x14ac:dyDescent="0.2">
      <c r="A28" t="s">
        <v>41</v>
      </c>
      <c r="B28" s="3" t="s">
        <v>41</v>
      </c>
      <c r="C28" s="3">
        <v>287661</v>
      </c>
      <c r="D28">
        <v>154942</v>
      </c>
      <c r="E28">
        <v>147916.8782355756</v>
      </c>
      <c r="F28">
        <v>302858.87823557563</v>
      </c>
      <c r="G28">
        <v>14.526196666666671</v>
      </c>
      <c r="H28">
        <v>0.30910799999999999</v>
      </c>
      <c r="I28">
        <v>25.849858999999999</v>
      </c>
      <c r="J28">
        <v>136925</v>
      </c>
      <c r="K28">
        <v>291867</v>
      </c>
      <c r="L28">
        <v>1.5380423333333331</v>
      </c>
      <c r="M28">
        <v>4.6141269999999999</v>
      </c>
      <c r="N28">
        <v>4.5656739999999996</v>
      </c>
      <c r="O28">
        <f t="shared" si="0"/>
        <v>1.4621377246133469</v>
      </c>
      <c r="P28">
        <f t="shared" si="1"/>
        <v>8.0276634913825795</v>
      </c>
    </row>
    <row r="29" spans="1:16" x14ac:dyDescent="0.2">
      <c r="A29" t="s">
        <v>42</v>
      </c>
      <c r="B29" s="3" t="s">
        <v>42</v>
      </c>
      <c r="C29" s="3">
        <v>152441</v>
      </c>
      <c r="D29">
        <v>94351</v>
      </c>
      <c r="E29">
        <v>76701.453646013717</v>
      </c>
      <c r="F29">
        <v>171052.45364601369</v>
      </c>
      <c r="G29">
        <v>7.5929975000000001</v>
      </c>
      <c r="H29">
        <v>0.38533050000000002</v>
      </c>
      <c r="I29">
        <v>11.859802</v>
      </c>
      <c r="J29">
        <v>70041</v>
      </c>
      <c r="K29">
        <v>164392</v>
      </c>
      <c r="L29">
        <v>1.3208260000000001</v>
      </c>
      <c r="M29">
        <v>2.6416520000000001</v>
      </c>
      <c r="N29">
        <v>2.505903</v>
      </c>
      <c r="O29">
        <f t="shared" si="0"/>
        <v>7.8397543967830181</v>
      </c>
      <c r="P29">
        <f t="shared" si="1"/>
        <v>9.5093640096710743</v>
      </c>
    </row>
    <row r="30" spans="1:16" x14ac:dyDescent="0.2">
      <c r="A30" t="s">
        <v>43</v>
      </c>
      <c r="B30" s="3" t="s">
        <v>43</v>
      </c>
      <c r="C30" s="3">
        <v>230989</v>
      </c>
      <c r="D30">
        <v>154942</v>
      </c>
      <c r="E30">
        <v>89898.303765516321</v>
      </c>
      <c r="F30">
        <v>244840.30376551629</v>
      </c>
      <c r="G30">
        <v>87.83707466666668</v>
      </c>
      <c r="H30">
        <v>0.33465066666666671</v>
      </c>
      <c r="I30">
        <v>243.832481</v>
      </c>
      <c r="J30">
        <v>85395.000003105204</v>
      </c>
      <c r="K30">
        <v>240337.0000031052</v>
      </c>
      <c r="L30">
        <v>1.299582</v>
      </c>
      <c r="M30">
        <v>3.898746</v>
      </c>
      <c r="N30">
        <v>3.7802880000000001</v>
      </c>
      <c r="O30">
        <f t="shared" si="0"/>
        <v>4.0469459598098627</v>
      </c>
      <c r="P30">
        <f t="shared" si="1"/>
        <v>5.2734981699717363</v>
      </c>
    </row>
    <row r="31" spans="1:16" x14ac:dyDescent="0.2">
      <c r="A31" t="s">
        <v>44</v>
      </c>
      <c r="B31" s="3" t="s">
        <v>44</v>
      </c>
      <c r="C31" s="3">
        <v>157095</v>
      </c>
      <c r="D31">
        <v>102246</v>
      </c>
      <c r="E31">
        <v>70117.443567046372</v>
      </c>
      <c r="F31">
        <v>172363.4435670464</v>
      </c>
      <c r="G31">
        <v>3.617769</v>
      </c>
      <c r="H31">
        <v>0.85451200000000005</v>
      </c>
      <c r="I31">
        <v>1.959945</v>
      </c>
      <c r="J31">
        <v>56001.999910006052</v>
      </c>
      <c r="K31">
        <v>158247.9999100061</v>
      </c>
      <c r="L31">
        <v>18.804761500000001</v>
      </c>
      <c r="M31">
        <v>37.609523000000003</v>
      </c>
      <c r="N31">
        <v>37.518239999999999</v>
      </c>
      <c r="O31">
        <f t="shared" si="0"/>
        <v>0.73395073681918321</v>
      </c>
      <c r="P31">
        <f t="shared" si="1"/>
        <v>25.205249240604832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workbookViewId="0">
      <selection activeCell="O1" sqref="O1:P1048576"/>
    </sheetView>
  </sheetViews>
  <sheetFormatPr baseColWidth="10" defaultColWidth="8.83203125" defaultRowHeight="16" x14ac:dyDescent="0.2"/>
  <cols>
    <col min="1" max="1" width="18" bestFit="1" customWidth="1"/>
    <col min="2" max="2" width="17.1640625" bestFit="1" customWidth="1"/>
    <col min="3" max="3" width="7.1640625" bestFit="1" customWidth="1"/>
  </cols>
  <sheetData>
    <row r="1" spans="1:16" ht="96" customHeight="1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59</v>
      </c>
      <c r="P1" s="1" t="s">
        <v>60</v>
      </c>
    </row>
    <row r="2" spans="1:16" x14ac:dyDescent="0.2">
      <c r="A2" t="s">
        <v>15</v>
      </c>
      <c r="B2" s="3" t="s">
        <v>15</v>
      </c>
      <c r="C2" s="3">
        <v>274814</v>
      </c>
      <c r="D2">
        <v>132890</v>
      </c>
      <c r="E2">
        <v>140386.24616575931</v>
      </c>
      <c r="F2">
        <v>273276.24616575928</v>
      </c>
      <c r="G2">
        <v>2.1528706666666659</v>
      </c>
      <c r="H2">
        <v>0.44167366666666669</v>
      </c>
      <c r="I2">
        <v>1.2196819999999999</v>
      </c>
      <c r="J2">
        <v>146042.9999996773</v>
      </c>
      <c r="K2">
        <v>278932.9999996773</v>
      </c>
      <c r="L2">
        <v>1.3882203333333329</v>
      </c>
      <c r="M2">
        <v>4.1646609999999997</v>
      </c>
      <c r="N2">
        <v>4.1157190000000003</v>
      </c>
      <c r="O2">
        <f>(ABS(C2-K2)/C2)*100</f>
        <v>1.4988319371201237</v>
      </c>
      <c r="P2">
        <f>(ABS(J2-E2)/J2)*100</f>
        <v>3.8733481467310913</v>
      </c>
    </row>
    <row r="3" spans="1:16" x14ac:dyDescent="0.2">
      <c r="A3" t="s">
        <v>16</v>
      </c>
      <c r="B3" s="3" t="s">
        <v>16</v>
      </c>
      <c r="C3" s="3">
        <v>213568</v>
      </c>
      <c r="D3">
        <v>132890</v>
      </c>
      <c r="E3">
        <v>92240.024459883265</v>
      </c>
      <c r="F3">
        <v>225130.02445988331</v>
      </c>
      <c r="G3">
        <v>2.1819406666666672</v>
      </c>
      <c r="H3">
        <v>0.42880299999999999</v>
      </c>
      <c r="I3">
        <v>2.1856239999999998</v>
      </c>
      <c r="J3">
        <v>84898.000004565649</v>
      </c>
      <c r="K3">
        <v>217788.00000456561</v>
      </c>
      <c r="L3">
        <v>1.986524</v>
      </c>
      <c r="M3">
        <v>5.9595719999999996</v>
      </c>
      <c r="N3">
        <v>5.8924810000000001</v>
      </c>
      <c r="O3">
        <f t="shared" ref="O3:O31" si="0">(ABS(C3-K3)/C3)*100</f>
        <v>1.9759514555390343</v>
      </c>
      <c r="P3">
        <f t="shared" ref="P3:P31" si="1">(ABS(J3-E3)/J3)*100</f>
        <v>8.6480534935131281</v>
      </c>
    </row>
    <row r="4" spans="1:16" x14ac:dyDescent="0.2">
      <c r="A4" t="s">
        <v>17</v>
      </c>
      <c r="B4" s="3" t="s">
        <v>17</v>
      </c>
      <c r="C4" s="3">
        <v>203114</v>
      </c>
      <c r="D4">
        <v>136123</v>
      </c>
      <c r="E4">
        <v>89621.532339215541</v>
      </c>
      <c r="F4">
        <v>225744.53233921551</v>
      </c>
      <c r="G4">
        <v>6.7186073333333338</v>
      </c>
      <c r="H4">
        <v>0.356989</v>
      </c>
      <c r="I4">
        <v>6.220383</v>
      </c>
      <c r="J4">
        <v>71255.999999999971</v>
      </c>
      <c r="K4">
        <v>207379</v>
      </c>
      <c r="L4">
        <v>2.758976333333333</v>
      </c>
      <c r="M4">
        <v>8.2769290000000009</v>
      </c>
      <c r="N4">
        <v>8.1991739999999993</v>
      </c>
      <c r="O4">
        <f t="shared" si="0"/>
        <v>2.0998060202644822</v>
      </c>
      <c r="P4">
        <f t="shared" si="1"/>
        <v>25.774015295856596</v>
      </c>
    </row>
    <row r="5" spans="1:16" x14ac:dyDescent="0.2">
      <c r="A5" t="s">
        <v>18</v>
      </c>
      <c r="B5" s="3" t="s">
        <v>18</v>
      </c>
      <c r="C5" s="3">
        <v>193671</v>
      </c>
      <c r="D5">
        <v>102541</v>
      </c>
      <c r="E5">
        <v>117934.55629931419</v>
      </c>
      <c r="F5">
        <v>220475.55629931419</v>
      </c>
      <c r="G5">
        <v>1.7479625000000001</v>
      </c>
      <c r="H5">
        <v>0.35397650000000003</v>
      </c>
      <c r="I5">
        <v>0.69695099999999999</v>
      </c>
      <c r="J5">
        <v>104234.99999851589</v>
      </c>
      <c r="K5">
        <v>206775.99999851591</v>
      </c>
      <c r="L5">
        <v>22.775518999999999</v>
      </c>
      <c r="M5">
        <v>45.551037999999998</v>
      </c>
      <c r="N5">
        <v>45.448255000000003</v>
      </c>
      <c r="O5">
        <f t="shared" si="0"/>
        <v>6.7666300057912174</v>
      </c>
      <c r="P5">
        <f t="shared" si="1"/>
        <v>13.142952272263017</v>
      </c>
    </row>
    <row r="6" spans="1:16" x14ac:dyDescent="0.2">
      <c r="A6" t="s">
        <v>19</v>
      </c>
      <c r="B6" s="3" t="s">
        <v>19</v>
      </c>
      <c r="C6" s="3">
        <v>200079</v>
      </c>
      <c r="D6">
        <v>97715</v>
      </c>
      <c r="E6">
        <v>129378.16135631361</v>
      </c>
      <c r="F6">
        <v>227093.16135631359</v>
      </c>
      <c r="G6">
        <v>2.5505149999999999</v>
      </c>
      <c r="H6">
        <v>0.43983450000000002</v>
      </c>
      <c r="I6">
        <v>1.7970200000000001</v>
      </c>
      <c r="J6">
        <v>118689.99996850159</v>
      </c>
      <c r="K6">
        <v>216404.99996850159</v>
      </c>
      <c r="L6">
        <v>8.8277645000000007</v>
      </c>
      <c r="M6">
        <v>17.655529000000001</v>
      </c>
      <c r="N6">
        <v>17.573705</v>
      </c>
      <c r="O6">
        <f t="shared" si="0"/>
        <v>8.1597768723862032</v>
      </c>
      <c r="P6">
        <f t="shared" si="1"/>
        <v>9.0051069093002596</v>
      </c>
    </row>
    <row r="7" spans="1:16" x14ac:dyDescent="0.2">
      <c r="A7" t="s">
        <v>20</v>
      </c>
      <c r="B7" s="2" t="s">
        <v>20</v>
      </c>
      <c r="C7">
        <v>88293</v>
      </c>
      <c r="D7">
        <v>32714</v>
      </c>
      <c r="E7">
        <v>64777.339648221678</v>
      </c>
      <c r="F7">
        <v>97491.339648221678</v>
      </c>
      <c r="G7">
        <v>1.613281</v>
      </c>
      <c r="H7">
        <v>0.28694733333333328</v>
      </c>
      <c r="I7">
        <v>1.697845</v>
      </c>
      <c r="J7">
        <v>61460</v>
      </c>
      <c r="K7">
        <v>94174</v>
      </c>
      <c r="L7">
        <v>0.10077899999999999</v>
      </c>
      <c r="M7">
        <v>0.30233700000000002</v>
      </c>
      <c r="N7">
        <v>0.287246</v>
      </c>
      <c r="O7">
        <f t="shared" si="0"/>
        <v>6.6607771850543074</v>
      </c>
      <c r="P7">
        <f t="shared" si="1"/>
        <v>5.3975588158504353</v>
      </c>
    </row>
    <row r="8" spans="1:16" x14ac:dyDescent="0.2">
      <c r="A8" t="s">
        <v>21</v>
      </c>
      <c r="B8" s="2" t="s">
        <v>21</v>
      </c>
      <c r="C8">
        <v>39104</v>
      </c>
      <c r="D8">
        <v>15497</v>
      </c>
      <c r="E8">
        <v>21214.147097088211</v>
      </c>
      <c r="F8">
        <v>36711.147097088207</v>
      </c>
      <c r="G8">
        <v>1.4302045000000001</v>
      </c>
      <c r="H8">
        <v>0.28974450000000002</v>
      </c>
      <c r="I8">
        <v>0.63838799999999996</v>
      </c>
      <c r="J8">
        <v>27843.00000000318</v>
      </c>
      <c r="K8">
        <v>43340.00000000318</v>
      </c>
      <c r="L8">
        <v>5.8943500000000003E-2</v>
      </c>
      <c r="M8">
        <v>0.11788700000000001</v>
      </c>
      <c r="N8">
        <v>0.112845</v>
      </c>
      <c r="O8">
        <f t="shared" si="0"/>
        <v>10.83265139117016</v>
      </c>
      <c r="P8">
        <f t="shared" si="1"/>
        <v>23.807969338484401</v>
      </c>
    </row>
    <row r="9" spans="1:16" x14ac:dyDescent="0.2">
      <c r="A9" t="s">
        <v>22</v>
      </c>
      <c r="B9" s="3" t="s">
        <v>22</v>
      </c>
      <c r="C9" s="3">
        <v>469433</v>
      </c>
      <c r="D9">
        <v>234660</v>
      </c>
      <c r="E9">
        <v>276249.30531375611</v>
      </c>
      <c r="F9">
        <v>510909.30531375611</v>
      </c>
      <c r="G9">
        <v>13.686764999999999</v>
      </c>
      <c r="H9">
        <v>0.31329833333333329</v>
      </c>
      <c r="I9">
        <v>33.761038999999997</v>
      </c>
      <c r="J9">
        <v>247228.00000000201</v>
      </c>
      <c r="K9">
        <v>481888.00000000198</v>
      </c>
      <c r="L9">
        <v>47.270862333333334</v>
      </c>
      <c r="M9">
        <v>141.81258700000001</v>
      </c>
      <c r="N9">
        <v>141.60293899999999</v>
      </c>
      <c r="O9">
        <f t="shared" si="0"/>
        <v>2.6532007762560319</v>
      </c>
      <c r="P9">
        <f t="shared" si="1"/>
        <v>11.738680616173678</v>
      </c>
    </row>
    <row r="10" spans="1:16" x14ac:dyDescent="0.2">
      <c r="A10" t="s">
        <v>23</v>
      </c>
      <c r="B10" s="3" t="s">
        <v>23</v>
      </c>
      <c r="C10" s="3">
        <v>448077</v>
      </c>
      <c r="D10">
        <v>280370</v>
      </c>
      <c r="E10">
        <v>240641.83007373509</v>
      </c>
      <c r="F10">
        <v>521011.83007373509</v>
      </c>
      <c r="G10">
        <v>5.4386870000000007</v>
      </c>
      <c r="H10">
        <v>0.4030643333333333</v>
      </c>
      <c r="I10">
        <v>8.9877760000000002</v>
      </c>
      <c r="J10">
        <v>171323.00000175601</v>
      </c>
      <c r="K10">
        <v>451693.00000175601</v>
      </c>
      <c r="L10">
        <v>18.326164333333331</v>
      </c>
      <c r="M10">
        <v>54.978493</v>
      </c>
      <c r="N10">
        <v>54.490068000000001</v>
      </c>
      <c r="O10">
        <f t="shared" si="0"/>
        <v>0.80700415369590695</v>
      </c>
      <c r="P10">
        <f t="shared" si="1"/>
        <v>40.460901380006533</v>
      </c>
    </row>
    <row r="11" spans="1:16" x14ac:dyDescent="0.2">
      <c r="A11" t="s">
        <v>24</v>
      </c>
      <c r="B11" s="3" t="s">
        <v>24</v>
      </c>
      <c r="C11" s="3">
        <v>203988</v>
      </c>
      <c r="D11">
        <v>144036</v>
      </c>
      <c r="E11">
        <v>80960.938991151022</v>
      </c>
      <c r="F11">
        <v>224996.93899115099</v>
      </c>
      <c r="G11">
        <v>5.3631719999999996</v>
      </c>
      <c r="H11">
        <v>0.33094299999999999</v>
      </c>
      <c r="I11">
        <v>9.0575939999999999</v>
      </c>
      <c r="J11">
        <v>65491.000000777291</v>
      </c>
      <c r="K11">
        <v>209527.00000077731</v>
      </c>
      <c r="L11">
        <v>0.35782733333333328</v>
      </c>
      <c r="M11">
        <v>1.073482</v>
      </c>
      <c r="N11">
        <v>0.99750699999999992</v>
      </c>
      <c r="O11">
        <f t="shared" si="0"/>
        <v>2.7153558056244997</v>
      </c>
      <c r="P11">
        <f t="shared" si="1"/>
        <v>23.621473164541882</v>
      </c>
    </row>
    <row r="12" spans="1:16" x14ac:dyDescent="0.2">
      <c r="A12" t="s">
        <v>25</v>
      </c>
      <c r="B12" s="2" t="s">
        <v>25</v>
      </c>
      <c r="C12">
        <v>86203</v>
      </c>
      <c r="D12">
        <v>18961</v>
      </c>
      <c r="E12">
        <v>69380.35368172609</v>
      </c>
      <c r="F12">
        <v>88341.35368172609</v>
      </c>
      <c r="G12">
        <v>2.280659</v>
      </c>
      <c r="H12">
        <v>0.46628550000000002</v>
      </c>
      <c r="I12">
        <v>1.7844660000000001</v>
      </c>
      <c r="J12">
        <v>69677</v>
      </c>
      <c r="K12">
        <v>88638</v>
      </c>
      <c r="L12">
        <v>0.74141500000000005</v>
      </c>
      <c r="M12">
        <v>1.4828300000000001</v>
      </c>
      <c r="N12">
        <v>1.4671369999999999</v>
      </c>
      <c r="O12">
        <f t="shared" si="0"/>
        <v>2.8247276776910315</v>
      </c>
      <c r="P12">
        <f t="shared" si="1"/>
        <v>0.42574496358039216</v>
      </c>
    </row>
    <row r="13" spans="1:16" x14ac:dyDescent="0.2">
      <c r="A13" t="s">
        <v>26</v>
      </c>
      <c r="B13" s="2" t="s">
        <v>26</v>
      </c>
      <c r="C13">
        <v>90111</v>
      </c>
      <c r="D13">
        <v>25442.000000000309</v>
      </c>
      <c r="E13">
        <v>62573.157445990277</v>
      </c>
      <c r="F13">
        <v>88015.157445990597</v>
      </c>
      <c r="G13">
        <v>1.5559056666666671</v>
      </c>
      <c r="H13">
        <v>0.27841733333333329</v>
      </c>
      <c r="I13">
        <v>2.0020920000000002</v>
      </c>
      <c r="J13">
        <v>67132.000000026048</v>
      </c>
      <c r="K13">
        <v>92574.000000026368</v>
      </c>
      <c r="L13">
        <v>4.9946666666666667E-2</v>
      </c>
      <c r="M13">
        <v>0.14984</v>
      </c>
      <c r="N13">
        <v>0.13380400000000001</v>
      </c>
      <c r="O13">
        <f t="shared" si="0"/>
        <v>2.7332956021200165</v>
      </c>
      <c r="P13">
        <f t="shared" si="1"/>
        <v>6.7908636031013563</v>
      </c>
    </row>
    <row r="14" spans="1:16" x14ac:dyDescent="0.2">
      <c r="A14" t="s">
        <v>27</v>
      </c>
      <c r="B14" s="3" t="s">
        <v>27</v>
      </c>
      <c r="C14" s="3">
        <v>474850</v>
      </c>
      <c r="D14">
        <v>254941.0000000204</v>
      </c>
      <c r="E14">
        <v>273061.05213658162</v>
      </c>
      <c r="F14">
        <v>528002.052136602</v>
      </c>
      <c r="G14">
        <v>10.896938</v>
      </c>
      <c r="H14">
        <v>0.32262400000000002</v>
      </c>
      <c r="I14">
        <v>24.122388999999998</v>
      </c>
      <c r="J14">
        <v>240574.0000001993</v>
      </c>
      <c r="K14">
        <v>495515.00000021979</v>
      </c>
      <c r="L14">
        <v>60.785108000000001</v>
      </c>
      <c r="M14">
        <v>182.355324</v>
      </c>
      <c r="N14">
        <v>182.10127900000001</v>
      </c>
      <c r="O14">
        <f t="shared" si="0"/>
        <v>4.3519006002358207</v>
      </c>
      <c r="P14">
        <f t="shared" si="1"/>
        <v>13.503974717282585</v>
      </c>
    </row>
    <row r="15" spans="1:16" x14ac:dyDescent="0.2">
      <c r="A15" t="s">
        <v>28</v>
      </c>
      <c r="B15" s="2" t="s">
        <v>28</v>
      </c>
      <c r="C15">
        <v>48908</v>
      </c>
      <c r="D15">
        <v>22769</v>
      </c>
      <c r="E15">
        <v>23983.021851765548</v>
      </c>
      <c r="F15">
        <v>46752.021851765552</v>
      </c>
      <c r="G15">
        <v>1.2315160000000001</v>
      </c>
      <c r="H15">
        <v>0.31647266666666668</v>
      </c>
      <c r="I15">
        <v>0.94906999999999997</v>
      </c>
      <c r="J15">
        <v>32434.999999984469</v>
      </c>
      <c r="K15">
        <v>55203.999999984473</v>
      </c>
      <c r="L15">
        <v>2.0261999999999999E-2</v>
      </c>
      <c r="M15">
        <v>6.0786E-2</v>
      </c>
      <c r="N15">
        <v>5.5697999999999998E-2</v>
      </c>
      <c r="O15">
        <f t="shared" si="0"/>
        <v>12.873149586947887</v>
      </c>
      <c r="P15">
        <f t="shared" si="1"/>
        <v>26.05820301594872</v>
      </c>
    </row>
    <row r="16" spans="1:16" x14ac:dyDescent="0.2">
      <c r="A16" t="s">
        <v>29</v>
      </c>
      <c r="B16" s="2" t="s">
        <v>29</v>
      </c>
      <c r="C16">
        <v>63242</v>
      </c>
      <c r="D16">
        <v>15385</v>
      </c>
      <c r="E16">
        <v>49884.092686480253</v>
      </c>
      <c r="F16">
        <v>65269.092686480253</v>
      </c>
      <c r="G16">
        <v>4.1260874999999997</v>
      </c>
      <c r="H16">
        <v>0.44500450000000003</v>
      </c>
      <c r="I16">
        <v>5.3916789999999999</v>
      </c>
      <c r="J16">
        <v>48807.000000156768</v>
      </c>
      <c r="K16">
        <v>64192.000000156768</v>
      </c>
      <c r="L16">
        <v>0.68813599999999997</v>
      </c>
      <c r="M16">
        <v>1.3762719999999999</v>
      </c>
      <c r="N16">
        <v>1.358439</v>
      </c>
      <c r="O16">
        <f t="shared" si="0"/>
        <v>1.5021662821491537</v>
      </c>
      <c r="P16">
        <f t="shared" si="1"/>
        <v>2.2068405890958793</v>
      </c>
    </row>
    <row r="17" spans="1:16" x14ac:dyDescent="0.2">
      <c r="A17" t="s">
        <v>30</v>
      </c>
      <c r="B17" s="3" t="s">
        <v>30</v>
      </c>
      <c r="C17" s="3">
        <v>373696</v>
      </c>
      <c r="D17">
        <v>280370.00000005128</v>
      </c>
      <c r="E17">
        <v>157133.19624477631</v>
      </c>
      <c r="F17">
        <v>437503.19624482759</v>
      </c>
      <c r="G17">
        <v>5.6346753333333339</v>
      </c>
      <c r="H17">
        <v>0.34656833333333342</v>
      </c>
      <c r="I17">
        <v>7.4651670000000001</v>
      </c>
      <c r="J17">
        <v>96839.000000001528</v>
      </c>
      <c r="K17">
        <v>377209.00000005291</v>
      </c>
      <c r="L17">
        <v>30.109317999999998</v>
      </c>
      <c r="M17">
        <v>90.327954000000005</v>
      </c>
      <c r="N17">
        <v>90.086635999999999</v>
      </c>
      <c r="O17">
        <f t="shared" si="0"/>
        <v>0.94006893305063755</v>
      </c>
      <c r="P17">
        <f t="shared" si="1"/>
        <v>62.262307794146807</v>
      </c>
    </row>
    <row r="18" spans="1:16" x14ac:dyDescent="0.2">
      <c r="A18" t="s">
        <v>31</v>
      </c>
      <c r="B18" s="2" t="s">
        <v>31</v>
      </c>
      <c r="C18">
        <v>54793</v>
      </c>
      <c r="D18">
        <v>21158.000000000018</v>
      </c>
      <c r="E18">
        <v>27675.007245049321</v>
      </c>
      <c r="F18">
        <v>48833.007245049339</v>
      </c>
      <c r="G18">
        <v>1.3054566666666669</v>
      </c>
      <c r="H18">
        <v>0.32788299999999998</v>
      </c>
      <c r="I18">
        <v>1.1036440000000001</v>
      </c>
      <c r="J18">
        <v>36215.000000048713</v>
      </c>
      <c r="K18">
        <v>57373.00000004872</v>
      </c>
      <c r="L18">
        <v>1.7319666666666671E-2</v>
      </c>
      <c r="M18">
        <v>5.1958999999999998E-2</v>
      </c>
      <c r="N18">
        <v>4.7323999999999998E-2</v>
      </c>
      <c r="O18">
        <f t="shared" si="0"/>
        <v>4.7086306645898555</v>
      </c>
      <c r="P18">
        <f t="shared" si="1"/>
        <v>23.58136892168412</v>
      </c>
    </row>
    <row r="19" spans="1:16" x14ac:dyDescent="0.2">
      <c r="A19" t="s">
        <v>32</v>
      </c>
      <c r="B19" s="3" t="s">
        <v>32</v>
      </c>
      <c r="C19" s="3">
        <v>362320</v>
      </c>
      <c r="D19">
        <v>234660.00000004109</v>
      </c>
      <c r="E19">
        <v>188209.59549715751</v>
      </c>
      <c r="F19">
        <v>422869.59549719852</v>
      </c>
      <c r="G19">
        <v>6.2366666666666672</v>
      </c>
      <c r="H19">
        <v>0.32876699999999998</v>
      </c>
      <c r="I19">
        <v>11.260884000000001</v>
      </c>
      <c r="J19">
        <v>135774.99999836591</v>
      </c>
      <c r="K19">
        <v>370434.99999840697</v>
      </c>
      <c r="L19">
        <v>67.924575666666669</v>
      </c>
      <c r="M19">
        <v>203.77372700000001</v>
      </c>
      <c r="N19">
        <v>203.49816200000001</v>
      </c>
      <c r="O19">
        <f t="shared" si="0"/>
        <v>2.2397328324152608</v>
      </c>
      <c r="P19">
        <f t="shared" si="1"/>
        <v>38.618740931263247</v>
      </c>
    </row>
    <row r="20" spans="1:16" x14ac:dyDescent="0.2">
      <c r="A20" t="s">
        <v>33</v>
      </c>
      <c r="B20" s="2" t="s">
        <v>33</v>
      </c>
      <c r="C20">
        <v>61830</v>
      </c>
      <c r="D20">
        <v>18961</v>
      </c>
      <c r="E20">
        <v>47207.883873633087</v>
      </c>
      <c r="F20">
        <v>66168.88387363308</v>
      </c>
      <c r="G20">
        <v>2.3803109999999998</v>
      </c>
      <c r="H20">
        <v>0.4621615</v>
      </c>
      <c r="I20">
        <v>1.707889</v>
      </c>
      <c r="J20">
        <v>46003.000000000022</v>
      </c>
      <c r="K20">
        <v>64964.000000000022</v>
      </c>
      <c r="L20">
        <v>0.49836249999999999</v>
      </c>
      <c r="M20">
        <v>0.99672499999999997</v>
      </c>
      <c r="N20">
        <v>0.97993799999999998</v>
      </c>
      <c r="O20">
        <f t="shared" si="0"/>
        <v>5.068736859129908</v>
      </c>
      <c r="P20">
        <f t="shared" si="1"/>
        <v>2.6191419551617607</v>
      </c>
    </row>
    <row r="21" spans="1:16" x14ac:dyDescent="0.2">
      <c r="A21" t="s">
        <v>34</v>
      </c>
      <c r="B21" s="2" t="s">
        <v>34</v>
      </c>
      <c r="C21">
        <v>84055</v>
      </c>
      <c r="D21">
        <v>19785</v>
      </c>
      <c r="E21">
        <v>71655.614063576984</v>
      </c>
      <c r="F21">
        <v>91440.614063576984</v>
      </c>
      <c r="G21">
        <v>1.432696</v>
      </c>
      <c r="H21">
        <v>0.29428066666666669</v>
      </c>
      <c r="I21">
        <v>1.2944020000000001</v>
      </c>
      <c r="J21">
        <v>67351.999903335702</v>
      </c>
      <c r="K21">
        <v>87136.999903335702</v>
      </c>
      <c r="L21">
        <v>0.87541599999999997</v>
      </c>
      <c r="M21">
        <v>2.6262479999999999</v>
      </c>
      <c r="N21">
        <v>2.5790380000000002</v>
      </c>
      <c r="O21">
        <f t="shared" si="0"/>
        <v>3.6666467233783853</v>
      </c>
      <c r="P21">
        <f t="shared" si="1"/>
        <v>6.3897347761282139</v>
      </c>
    </row>
    <row r="22" spans="1:16" x14ac:dyDescent="0.2">
      <c r="A22" t="s">
        <v>35</v>
      </c>
      <c r="B22" s="2" t="s">
        <v>35</v>
      </c>
      <c r="C22">
        <v>51822</v>
      </c>
      <c r="D22">
        <v>18763</v>
      </c>
      <c r="E22">
        <v>44438.716574132523</v>
      </c>
      <c r="F22">
        <v>63201.716574132523</v>
      </c>
      <c r="G22">
        <v>1.3377416666666671</v>
      </c>
      <c r="H22">
        <v>0.30341499999999999</v>
      </c>
      <c r="I22">
        <v>1.1036630000000001</v>
      </c>
      <c r="J22">
        <v>37923.999999960193</v>
      </c>
      <c r="K22">
        <v>56686.999999960193</v>
      </c>
      <c r="L22">
        <v>0.41404533333333332</v>
      </c>
      <c r="M22">
        <v>1.2421359999999999</v>
      </c>
      <c r="N22">
        <v>1.2281709999999999</v>
      </c>
      <c r="O22">
        <f t="shared" si="0"/>
        <v>9.3879047508011926</v>
      </c>
      <c r="P22">
        <f t="shared" si="1"/>
        <v>17.178347680042101</v>
      </c>
    </row>
    <row r="23" spans="1:16" x14ac:dyDescent="0.2">
      <c r="A23" t="s">
        <v>36</v>
      </c>
      <c r="B23" s="3" t="s">
        <v>36</v>
      </c>
      <c r="C23" s="3">
        <v>375177</v>
      </c>
      <c r="D23">
        <v>254941.00050310089</v>
      </c>
      <c r="E23">
        <v>177091.60786927311</v>
      </c>
      <c r="F23">
        <v>432032.60837237397</v>
      </c>
      <c r="G23">
        <v>8.6448486666666664</v>
      </c>
      <c r="H23">
        <v>0.32822733333333332</v>
      </c>
      <c r="I23">
        <v>17.189033999999999</v>
      </c>
      <c r="J23">
        <v>129827.00000450409</v>
      </c>
      <c r="K23">
        <v>384768.00050760497</v>
      </c>
      <c r="L23">
        <v>10.57926066666667</v>
      </c>
      <c r="M23">
        <v>31.737781999999999</v>
      </c>
      <c r="N23">
        <v>31.509018000000001</v>
      </c>
      <c r="O23">
        <f t="shared" si="0"/>
        <v>2.5563935176210082</v>
      </c>
      <c r="P23">
        <f t="shared" si="1"/>
        <v>36.405838433553313</v>
      </c>
    </row>
    <row r="24" spans="1:16" x14ac:dyDescent="0.2">
      <c r="A24" t="s">
        <v>37</v>
      </c>
      <c r="B24" s="2" t="s">
        <v>37</v>
      </c>
      <c r="C24">
        <v>67308</v>
      </c>
      <c r="D24">
        <v>29319</v>
      </c>
      <c r="E24">
        <v>45432.017551801502</v>
      </c>
      <c r="F24">
        <v>74751.017551801502</v>
      </c>
      <c r="G24">
        <v>1.468162</v>
      </c>
      <c r="H24">
        <v>0.31678400000000001</v>
      </c>
      <c r="I24">
        <v>1.1878200000000001</v>
      </c>
      <c r="J24">
        <v>43561</v>
      </c>
      <c r="K24">
        <v>72880</v>
      </c>
      <c r="L24">
        <v>0.26849800000000001</v>
      </c>
      <c r="M24">
        <v>0.80549400000000004</v>
      </c>
      <c r="N24">
        <v>0.78069900000000003</v>
      </c>
      <c r="O24">
        <f t="shared" si="0"/>
        <v>8.2783621560587139</v>
      </c>
      <c r="P24">
        <f t="shared" si="1"/>
        <v>4.2951666669761988</v>
      </c>
    </row>
    <row r="25" spans="1:16" x14ac:dyDescent="0.2">
      <c r="A25" t="s">
        <v>38</v>
      </c>
      <c r="B25" s="3" t="s">
        <v>38</v>
      </c>
      <c r="C25" s="3">
        <v>243590</v>
      </c>
      <c r="D25">
        <v>145956</v>
      </c>
      <c r="E25">
        <v>121877.792180406</v>
      </c>
      <c r="F25">
        <v>267833.79218040599</v>
      </c>
      <c r="G25">
        <v>11.481512666666671</v>
      </c>
      <c r="H25">
        <v>0.29367933333333329</v>
      </c>
      <c r="I25">
        <v>27.495069000000001</v>
      </c>
      <c r="J25">
        <v>103765.9999988803</v>
      </c>
      <c r="K25">
        <v>249721.99999888029</v>
      </c>
      <c r="L25">
        <v>2.595596</v>
      </c>
      <c r="M25">
        <v>7.7867879999999996</v>
      </c>
      <c r="N25">
        <v>7.7005689999999998</v>
      </c>
      <c r="O25">
        <f t="shared" si="0"/>
        <v>2.5173447181248361</v>
      </c>
      <c r="P25">
        <f t="shared" si="1"/>
        <v>17.454457319084419</v>
      </c>
    </row>
    <row r="26" spans="1:16" x14ac:dyDescent="0.2">
      <c r="A26" t="s">
        <v>39</v>
      </c>
      <c r="B26" s="3" t="s">
        <v>39</v>
      </c>
      <c r="C26" s="3">
        <v>250882</v>
      </c>
      <c r="D26">
        <v>139566.9999999998</v>
      </c>
      <c r="E26">
        <v>131974.87136106021</v>
      </c>
      <c r="F26">
        <v>271541.87136106013</v>
      </c>
      <c r="G26">
        <v>10.367823</v>
      </c>
      <c r="H26">
        <v>0.44392033333333331</v>
      </c>
      <c r="I26">
        <v>15.679842000000001</v>
      </c>
      <c r="J26">
        <v>118452.0000168282</v>
      </c>
      <c r="K26">
        <v>258019.00001682801</v>
      </c>
      <c r="L26">
        <v>4.1117606666666662</v>
      </c>
      <c r="M26">
        <v>12.335281999999999</v>
      </c>
      <c r="N26">
        <v>12.26624</v>
      </c>
      <c r="O26">
        <f t="shared" si="0"/>
        <v>2.8447636804665182</v>
      </c>
      <c r="P26">
        <f t="shared" si="1"/>
        <v>11.416330110349215</v>
      </c>
    </row>
    <row r="27" spans="1:16" x14ac:dyDescent="0.2">
      <c r="A27" t="s">
        <v>40</v>
      </c>
      <c r="B27" s="2" t="s">
        <v>40</v>
      </c>
      <c r="C27">
        <v>37542</v>
      </c>
      <c r="D27">
        <v>13911</v>
      </c>
      <c r="E27">
        <v>18054.214772363579</v>
      </c>
      <c r="F27">
        <v>31965.214772363579</v>
      </c>
      <c r="G27">
        <v>1.9884645000000001</v>
      </c>
      <c r="H27">
        <v>0.40894599999999998</v>
      </c>
      <c r="I27">
        <v>0.75331800000000004</v>
      </c>
      <c r="J27">
        <v>26456.000000027569</v>
      </c>
      <c r="K27">
        <v>40367.000000027569</v>
      </c>
      <c r="L27">
        <v>7.5142E-2</v>
      </c>
      <c r="M27">
        <v>0.150284</v>
      </c>
      <c r="N27">
        <v>0.13297500000000001</v>
      </c>
      <c r="O27">
        <f t="shared" si="0"/>
        <v>7.5249054393148178</v>
      </c>
      <c r="P27">
        <f t="shared" si="1"/>
        <v>31.757579481611863</v>
      </c>
    </row>
    <row r="28" spans="1:16" x14ac:dyDescent="0.2">
      <c r="A28" t="s">
        <v>41</v>
      </c>
      <c r="B28" s="3" t="s">
        <v>41</v>
      </c>
      <c r="C28" s="3">
        <v>287661</v>
      </c>
      <c r="D28">
        <v>165068</v>
      </c>
      <c r="E28">
        <v>140779.766141995</v>
      </c>
      <c r="F28">
        <v>305847.76614199497</v>
      </c>
      <c r="G28">
        <v>10.321450333333329</v>
      </c>
      <c r="H28">
        <v>0.32372933333333342</v>
      </c>
      <c r="I28">
        <v>12.986848999999999</v>
      </c>
      <c r="J28">
        <v>128725.99999980281</v>
      </c>
      <c r="K28">
        <v>293793.99999980279</v>
      </c>
      <c r="L28">
        <v>14.38435033333333</v>
      </c>
      <c r="M28">
        <v>43.153050999999998</v>
      </c>
      <c r="N28">
        <v>43.073225000000001</v>
      </c>
      <c r="O28">
        <f t="shared" si="0"/>
        <v>2.1320234580992183</v>
      </c>
      <c r="P28">
        <f t="shared" si="1"/>
        <v>9.3638939625333339</v>
      </c>
    </row>
    <row r="29" spans="1:16" x14ac:dyDescent="0.2">
      <c r="A29" t="s">
        <v>42</v>
      </c>
      <c r="B29" s="3" t="s">
        <v>42</v>
      </c>
      <c r="C29" s="3">
        <v>152441</v>
      </c>
      <c r="D29">
        <v>94350.999999999927</v>
      </c>
      <c r="E29">
        <v>86153.954285535641</v>
      </c>
      <c r="F29">
        <v>180504.95428553561</v>
      </c>
      <c r="G29">
        <v>3.176269</v>
      </c>
      <c r="H29">
        <v>0.5056775</v>
      </c>
      <c r="I29">
        <v>1.8368800000000001</v>
      </c>
      <c r="J29">
        <v>71414.999749569048</v>
      </c>
      <c r="K29">
        <v>165765.99974956899</v>
      </c>
      <c r="L29">
        <v>10.9816325</v>
      </c>
      <c r="M29">
        <v>21.963265</v>
      </c>
      <c r="N29">
        <v>21.661356000000001</v>
      </c>
      <c r="O29">
        <f t="shared" si="0"/>
        <v>8.7410865512355542</v>
      </c>
      <c r="P29">
        <f t="shared" si="1"/>
        <v>20.638457729680994</v>
      </c>
    </row>
    <row r="30" spans="1:16" x14ac:dyDescent="0.2">
      <c r="A30" t="s">
        <v>43</v>
      </c>
      <c r="B30" s="3" t="s">
        <v>43</v>
      </c>
      <c r="C30" s="3">
        <v>230989</v>
      </c>
      <c r="D30">
        <v>154942</v>
      </c>
      <c r="E30">
        <v>101129.186978639</v>
      </c>
      <c r="F30">
        <v>256071.18697863899</v>
      </c>
      <c r="G30">
        <v>8.9444879999999998</v>
      </c>
      <c r="H30">
        <v>0.42674533333333331</v>
      </c>
      <c r="I30">
        <v>8.6294369999999994</v>
      </c>
      <c r="J30">
        <v>81228.999999992709</v>
      </c>
      <c r="K30">
        <v>236170.99999999269</v>
      </c>
      <c r="L30">
        <v>0.52693099999999993</v>
      </c>
      <c r="M30">
        <v>1.5807929999999999</v>
      </c>
      <c r="N30">
        <v>1.529026</v>
      </c>
      <c r="O30">
        <f t="shared" si="0"/>
        <v>2.2433968717093431</v>
      </c>
      <c r="P30">
        <f t="shared" si="1"/>
        <v>24.498869835462799</v>
      </c>
    </row>
    <row r="31" spans="1:16" x14ac:dyDescent="0.2">
      <c r="A31" t="s">
        <v>44</v>
      </c>
      <c r="B31" s="3" t="s">
        <v>44</v>
      </c>
      <c r="C31" s="3">
        <v>157095</v>
      </c>
      <c r="D31">
        <v>102541.0000000023</v>
      </c>
      <c r="E31">
        <v>76123.610255652078</v>
      </c>
      <c r="F31">
        <v>178664.61025565441</v>
      </c>
      <c r="G31">
        <v>1.9716925000000001</v>
      </c>
      <c r="H31">
        <v>0.36770249999999999</v>
      </c>
      <c r="I31">
        <v>0.81861700000000004</v>
      </c>
      <c r="J31">
        <v>60791.999913293548</v>
      </c>
      <c r="K31">
        <v>163332.99991329579</v>
      </c>
      <c r="L31">
        <v>30.901568999999999</v>
      </c>
      <c r="M31">
        <v>61.803137999999997</v>
      </c>
      <c r="N31">
        <v>61.739719000000001</v>
      </c>
      <c r="O31">
        <f t="shared" si="0"/>
        <v>3.9708456114426234</v>
      </c>
      <c r="P31">
        <f t="shared" si="1"/>
        <v>25.219782807319564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"/>
  <sheetViews>
    <sheetView tabSelected="1" zoomScale="66" zoomScaleNormal="100" workbookViewId="0">
      <selection activeCell="H33" sqref="H33"/>
    </sheetView>
  </sheetViews>
  <sheetFormatPr baseColWidth="10" defaultRowHeight="16" x14ac:dyDescent="0.2"/>
  <cols>
    <col min="1" max="1" width="17.1640625" bestFit="1" customWidth="1"/>
    <col min="2" max="2" width="16.83203125" bestFit="1" customWidth="1"/>
    <col min="3" max="3" width="12.1640625" bestFit="1" customWidth="1"/>
    <col min="4" max="4" width="16.5" bestFit="1" customWidth="1"/>
    <col min="5" max="5" width="21.1640625" bestFit="1" customWidth="1"/>
    <col min="6" max="6" width="16.83203125" bestFit="1" customWidth="1"/>
    <col min="7" max="7" width="20.33203125" bestFit="1" customWidth="1"/>
    <col min="8" max="8" width="21.6640625" bestFit="1" customWidth="1"/>
    <col min="9" max="9" width="24.83203125" bestFit="1" customWidth="1"/>
    <col min="10" max="10" width="36.33203125" bestFit="1" customWidth="1"/>
    <col min="11" max="11" width="39.6640625" bestFit="1" customWidth="1"/>
    <col min="12" max="12" width="35.33203125" bestFit="1" customWidth="1"/>
    <col min="13" max="13" width="38.6640625" bestFit="1" customWidth="1"/>
  </cols>
  <sheetData>
    <row r="1" spans="1:13" ht="32" customHeight="1" x14ac:dyDescent="0.2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t="s">
        <v>47</v>
      </c>
      <c r="G1" t="s">
        <v>48</v>
      </c>
      <c r="H1" t="s">
        <v>57</v>
      </c>
      <c r="I1" t="s">
        <v>58</v>
      </c>
      <c r="J1" t="s">
        <v>51</v>
      </c>
      <c r="K1" t="s">
        <v>52</v>
      </c>
      <c r="L1" t="s">
        <v>59</v>
      </c>
      <c r="M1" t="s">
        <v>60</v>
      </c>
    </row>
    <row r="2" spans="1:13" x14ac:dyDescent="0.2">
      <c r="A2" s="3" t="s">
        <v>15</v>
      </c>
      <c r="B2" s="2">
        <v>3.2174488927056122</v>
      </c>
      <c r="C2">
        <v>21.426906596978089</v>
      </c>
      <c r="D2">
        <v>1.6498431664620721</v>
      </c>
      <c r="E2">
        <v>3.1940960168475971</v>
      </c>
      <c r="F2">
        <v>35.976696951145463</v>
      </c>
      <c r="G2">
        <v>3.227591324451951</v>
      </c>
      <c r="H2">
        <v>35.4137707683117</v>
      </c>
      <c r="I2">
        <v>10.01968581963464</v>
      </c>
      <c r="J2">
        <v>1.53376465464824</v>
      </c>
      <c r="K2">
        <v>12.537788582061459</v>
      </c>
      <c r="L2">
        <v>1.4988319371201237</v>
      </c>
      <c r="M2">
        <v>3.8733481467310913</v>
      </c>
    </row>
    <row r="3" spans="1:13" x14ac:dyDescent="0.2">
      <c r="A3" s="3" t="s">
        <v>16</v>
      </c>
      <c r="B3" s="2">
        <v>5.5542028768354808</v>
      </c>
      <c r="C3">
        <v>22.05728934462773</v>
      </c>
      <c r="D3">
        <v>2.1388972130656279</v>
      </c>
      <c r="E3">
        <v>4.9193107474710649</v>
      </c>
      <c r="F3">
        <v>47.386780791233377</v>
      </c>
      <c r="G3">
        <v>1.3369537711860411</v>
      </c>
      <c r="H3">
        <v>47.076809259819818</v>
      </c>
      <c r="I3">
        <v>3.7268370683831229</v>
      </c>
      <c r="J3">
        <v>1.879963290380581</v>
      </c>
      <c r="K3">
        <v>16.220748634867601</v>
      </c>
      <c r="L3">
        <v>1.9759514555390343</v>
      </c>
      <c r="M3">
        <v>8.6480534935131281</v>
      </c>
    </row>
    <row r="4" spans="1:13" x14ac:dyDescent="0.2">
      <c r="A4" s="3" t="s">
        <v>17</v>
      </c>
      <c r="B4" s="2">
        <v>1.4307236330336659</v>
      </c>
      <c r="C4">
        <v>56.669170350658817</v>
      </c>
      <c r="D4">
        <v>1.4646947036086591</v>
      </c>
      <c r="E4">
        <v>16.079820872796979</v>
      </c>
      <c r="F4">
        <v>178.43969396509209</v>
      </c>
      <c r="G4">
        <v>4.9103758831594604</v>
      </c>
      <c r="H4">
        <v>178.9285819786127</v>
      </c>
      <c r="I4">
        <v>3.9991052464330541</v>
      </c>
      <c r="J4">
        <v>2.150516458737501</v>
      </c>
      <c r="K4">
        <v>19.751202988545671</v>
      </c>
      <c r="L4">
        <v>2.0998060202644822</v>
      </c>
      <c r="M4">
        <v>25.774015295856596</v>
      </c>
    </row>
    <row r="5" spans="1:13" x14ac:dyDescent="0.2">
      <c r="A5" s="3" t="s">
        <v>18</v>
      </c>
      <c r="B5" s="2">
        <v>7.5241001492221349</v>
      </c>
      <c r="C5">
        <v>56.805197631076062</v>
      </c>
      <c r="D5">
        <v>0.35059334224592259</v>
      </c>
      <c r="E5">
        <v>28.67583522411034</v>
      </c>
      <c r="F5">
        <v>79.01182933945708</v>
      </c>
      <c r="G5">
        <v>30.18234227987536</v>
      </c>
      <c r="H5">
        <v>79.605103500262345</v>
      </c>
      <c r="I5">
        <v>29.546434513617129</v>
      </c>
      <c r="J5">
        <v>0.42598014145003582</v>
      </c>
      <c r="K5">
        <v>22.068138556880871</v>
      </c>
      <c r="L5">
        <v>6.7666300057912174</v>
      </c>
      <c r="M5">
        <v>13.142952272263017</v>
      </c>
    </row>
    <row r="6" spans="1:13" x14ac:dyDescent="0.2">
      <c r="A6" s="3" t="s">
        <v>19</v>
      </c>
      <c r="B6" s="2">
        <v>9.7621439531385104</v>
      </c>
      <c r="C6">
        <v>34.664023942035072</v>
      </c>
      <c r="D6">
        <v>6.5514121854379948</v>
      </c>
      <c r="E6">
        <v>13.536075506779779</v>
      </c>
      <c r="F6">
        <v>64.284107777431416</v>
      </c>
      <c r="G6">
        <v>28.476199695134991</v>
      </c>
      <c r="H6">
        <v>64.592485968040378</v>
      </c>
      <c r="I6">
        <v>27.784733612587068</v>
      </c>
      <c r="J6">
        <v>6.5514121854630876</v>
      </c>
      <c r="K6">
        <v>9.7875892881611293</v>
      </c>
      <c r="L6">
        <v>8.1597768723862032</v>
      </c>
      <c r="M6">
        <v>9.0051069093002596</v>
      </c>
    </row>
    <row r="7" spans="1:13" x14ac:dyDescent="0.2">
      <c r="A7" s="2" t="s">
        <v>20</v>
      </c>
      <c r="B7" s="2">
        <v>9.0528127937662095</v>
      </c>
      <c r="C7">
        <v>36.868023658214319</v>
      </c>
      <c r="D7">
        <v>5.704869013974232</v>
      </c>
      <c r="E7">
        <v>6.1249111124641287</v>
      </c>
      <c r="F7">
        <v>29.800776956152809</v>
      </c>
      <c r="G7">
        <v>6.9885245647775927</v>
      </c>
      <c r="H7">
        <v>31.819057003398569</v>
      </c>
      <c r="I7">
        <v>0.68939781628726782</v>
      </c>
      <c r="J7">
        <v>6.0435142084271636</v>
      </c>
      <c r="K7">
        <v>15.648327092621621</v>
      </c>
      <c r="L7">
        <v>6.6607771850543074</v>
      </c>
      <c r="M7">
        <v>5.3975588158504353</v>
      </c>
    </row>
    <row r="8" spans="1:13" s="7" customFormat="1" x14ac:dyDescent="0.2">
      <c r="A8" s="6" t="s">
        <v>21</v>
      </c>
      <c r="B8" s="6">
        <v>6.3037029459901808</v>
      </c>
      <c r="C8" s="7">
        <v>9.896670757901191</v>
      </c>
      <c r="D8" s="7">
        <v>6.3037029460538516</v>
      </c>
      <c r="E8" s="7">
        <v>31.398129066983131</v>
      </c>
      <c r="F8" s="7">
        <v>108.9453764320198</v>
      </c>
      <c r="G8" s="7">
        <v>40.855549740309392</v>
      </c>
      <c r="H8" s="7">
        <v>109.891571194837</v>
      </c>
      <c r="I8" s="7">
        <v>49.304892339156069</v>
      </c>
      <c r="J8" s="7">
        <v>6.3037029460538516</v>
      </c>
      <c r="K8" s="7">
        <v>3.3255902007824441</v>
      </c>
      <c r="L8" s="7">
        <v>10.83265139117016</v>
      </c>
      <c r="M8" s="7">
        <v>23.807969338484401</v>
      </c>
    </row>
    <row r="9" spans="1:13" x14ac:dyDescent="0.2">
      <c r="A9" s="3" t="s">
        <v>22</v>
      </c>
      <c r="B9" s="2">
        <v>4.3635619992629406</v>
      </c>
      <c r="C9">
        <v>43.738291212385953</v>
      </c>
      <c r="D9">
        <v>2.7379839047999881</v>
      </c>
      <c r="E9">
        <v>14.660377709409961</v>
      </c>
      <c r="F9">
        <v>155.73702743534071</v>
      </c>
      <c r="G9">
        <v>26.311591179340969</v>
      </c>
      <c r="H9">
        <v>155.6303029399339</v>
      </c>
      <c r="I9">
        <v>25.426571123910371</v>
      </c>
      <c r="J9">
        <v>1.7248468557537291</v>
      </c>
      <c r="K9">
        <v>14.67030670282591</v>
      </c>
      <c r="L9">
        <v>2.6532007762560319</v>
      </c>
      <c r="M9">
        <v>11.738680616173678</v>
      </c>
    </row>
    <row r="10" spans="1:13" x14ac:dyDescent="0.2">
      <c r="A10" s="3" t="s">
        <v>23</v>
      </c>
      <c r="B10" s="2">
        <v>1.2616135173195679</v>
      </c>
      <c r="C10">
        <v>96.525888324873108</v>
      </c>
      <c r="D10">
        <v>0.44010244158062167</v>
      </c>
      <c r="E10">
        <v>43.146882071787793</v>
      </c>
      <c r="F10">
        <v>184.4118310023228</v>
      </c>
      <c r="G10">
        <v>45.214682302233378</v>
      </c>
      <c r="H10">
        <v>184.36317865023759</v>
      </c>
      <c r="I10">
        <v>42.535933712873103</v>
      </c>
      <c r="J10">
        <v>0.7956221816294573</v>
      </c>
      <c r="K10">
        <v>21.658300112836809</v>
      </c>
      <c r="L10">
        <v>0.80700415369590695</v>
      </c>
      <c r="M10">
        <v>40.460901380006533</v>
      </c>
    </row>
    <row r="11" spans="1:13" x14ac:dyDescent="0.2">
      <c r="A11" s="3" t="s">
        <v>24</v>
      </c>
      <c r="B11" s="2">
        <v>1.1054571837559071</v>
      </c>
      <c r="C11">
        <v>61.382984723074642</v>
      </c>
      <c r="D11">
        <v>1.1804615961118761</v>
      </c>
      <c r="E11">
        <v>16.60594416638806</v>
      </c>
      <c r="F11">
        <v>183.89169951174429</v>
      </c>
      <c r="G11">
        <v>10.468688565692791</v>
      </c>
      <c r="H11">
        <v>184.94470262963131</v>
      </c>
      <c r="I11">
        <v>9.2687633625913222</v>
      </c>
      <c r="J11">
        <v>1.5167558875728959</v>
      </c>
      <c r="K11">
        <v>27.623955702334761</v>
      </c>
      <c r="L11">
        <v>2.7153558056244997</v>
      </c>
      <c r="M11">
        <v>23.621473164541882</v>
      </c>
    </row>
    <row r="12" spans="1:13" x14ac:dyDescent="0.2">
      <c r="A12" s="2" t="s">
        <v>25</v>
      </c>
      <c r="B12" s="2">
        <v>3.316589909863926</v>
      </c>
      <c r="C12">
        <v>27.006775937575789</v>
      </c>
      <c r="D12">
        <v>2.5973573989413579</v>
      </c>
      <c r="E12">
        <v>2.7241151488487581</v>
      </c>
      <c r="F12">
        <v>26.568680904378041</v>
      </c>
      <c r="G12">
        <v>1.909500925849027</v>
      </c>
      <c r="H12">
        <v>23.707991601213759</v>
      </c>
      <c r="I12">
        <v>1.8925855752864189</v>
      </c>
      <c r="J12">
        <v>3.8177325597794369</v>
      </c>
      <c r="K12">
        <v>0.72833511686953045</v>
      </c>
      <c r="L12">
        <v>2.8247276776910315</v>
      </c>
      <c r="M12">
        <v>0.42574496358039216</v>
      </c>
    </row>
    <row r="13" spans="1:13" x14ac:dyDescent="0.2">
      <c r="A13" s="2" t="s">
        <v>26</v>
      </c>
      <c r="B13" s="2">
        <v>8.5561141259113764</v>
      </c>
      <c r="C13">
        <v>10.501880246494251</v>
      </c>
      <c r="D13">
        <v>2.9352687242279289</v>
      </c>
      <c r="E13">
        <v>5.0265036647145172</v>
      </c>
      <c r="F13">
        <v>27.068837323024489</v>
      </c>
      <c r="G13">
        <v>1.691228579869309</v>
      </c>
      <c r="H13">
        <v>27.322968339076919</v>
      </c>
      <c r="I13">
        <v>2.2489379274379542</v>
      </c>
      <c r="J13">
        <v>4.4711522455646122</v>
      </c>
      <c r="K13">
        <v>3.1373569237237069</v>
      </c>
      <c r="L13">
        <v>2.7332956021200165</v>
      </c>
      <c r="M13">
        <v>6.7908636031013563</v>
      </c>
    </row>
    <row r="14" spans="1:13" x14ac:dyDescent="0.2">
      <c r="A14" s="3" t="s">
        <v>27</v>
      </c>
      <c r="B14" s="2">
        <v>5.0495946088238393</v>
      </c>
      <c r="C14">
        <v>46.752504233518003</v>
      </c>
      <c r="D14">
        <v>0.88448981364851464</v>
      </c>
      <c r="E14">
        <v>24.70035082906476</v>
      </c>
      <c r="F14">
        <v>142.3430556960345</v>
      </c>
      <c r="G14">
        <v>40.257612507410443</v>
      </c>
      <c r="H14">
        <v>142.4753079919733</v>
      </c>
      <c r="I14">
        <v>38.695059765180957</v>
      </c>
      <c r="J14">
        <v>0.96325155011924157</v>
      </c>
      <c r="K14">
        <v>17.03871291628996</v>
      </c>
      <c r="L14">
        <v>4.3519006002358207</v>
      </c>
      <c r="M14">
        <v>13.503974717282585</v>
      </c>
    </row>
    <row r="15" spans="1:13" s="7" customFormat="1" x14ac:dyDescent="0.2">
      <c r="A15" s="6" t="s">
        <v>28</v>
      </c>
      <c r="B15" s="6">
        <v>10.102641694610289</v>
      </c>
      <c r="C15" s="7">
        <v>2.1275096525096511</v>
      </c>
      <c r="D15" s="7">
        <v>8.6550257627370186</v>
      </c>
      <c r="E15" s="7">
        <v>22.43319785123828</v>
      </c>
      <c r="F15" s="7">
        <v>51.273820233894938</v>
      </c>
      <c r="G15" s="7">
        <v>17.52481189361075</v>
      </c>
      <c r="H15" s="7">
        <v>48.223194569375011</v>
      </c>
      <c r="I15" s="7">
        <v>26.307130217157361</v>
      </c>
      <c r="J15" s="7">
        <v>8.0620757340292641</v>
      </c>
      <c r="K15" s="7">
        <v>15.713981691877789</v>
      </c>
      <c r="L15" s="7">
        <v>12.873149586947887</v>
      </c>
      <c r="M15" s="7">
        <v>26.05820301594872</v>
      </c>
    </row>
    <row r="16" spans="1:13" s="7" customFormat="1" x14ac:dyDescent="0.2">
      <c r="A16" s="6" t="s">
        <v>29</v>
      </c>
      <c r="B16" s="6">
        <v>10.891496157616769</v>
      </c>
      <c r="C16" s="7">
        <v>2.162157813222839</v>
      </c>
      <c r="D16" s="7">
        <v>7.5835678837164746</v>
      </c>
      <c r="E16" s="7">
        <v>13.259066413221969</v>
      </c>
      <c r="F16" s="7">
        <v>50.896556086668063</v>
      </c>
      <c r="G16" s="7">
        <v>24.364966844930859</v>
      </c>
      <c r="H16" s="7">
        <v>52.998007653219346</v>
      </c>
      <c r="I16" s="7">
        <v>25.235022114124181</v>
      </c>
      <c r="J16" s="7">
        <v>6.5573511279295049</v>
      </c>
      <c r="K16" s="7">
        <v>1.5413097450037789</v>
      </c>
      <c r="L16" s="7">
        <v>1.5021662821491537</v>
      </c>
      <c r="M16" s="7">
        <v>2.2068405890958793</v>
      </c>
    </row>
    <row r="17" spans="1:13" x14ac:dyDescent="0.2">
      <c r="A17" s="3" t="s">
        <v>30</v>
      </c>
      <c r="B17" s="2">
        <v>0.59031940400753546</v>
      </c>
      <c r="C17">
        <v>96.773531382154673</v>
      </c>
      <c r="D17">
        <v>0.77522902445268027</v>
      </c>
      <c r="E17">
        <v>37.241781812184357</v>
      </c>
      <c r="F17">
        <v>224.0955211934492</v>
      </c>
      <c r="G17">
        <v>20.15743101939454</v>
      </c>
      <c r="H17">
        <v>224.02541114183589</v>
      </c>
      <c r="I17">
        <v>33.595250422192507</v>
      </c>
      <c r="J17">
        <v>0.96201164446937715</v>
      </c>
      <c r="K17">
        <v>29.112880382368751</v>
      </c>
      <c r="L17">
        <v>0.94006893305063755</v>
      </c>
      <c r="M17">
        <v>62.262307794146807</v>
      </c>
    </row>
    <row r="18" spans="1:13" x14ac:dyDescent="0.2">
      <c r="A18" s="2" t="s">
        <v>31</v>
      </c>
      <c r="B18" s="2">
        <v>12.213238917379959</v>
      </c>
      <c r="C18">
        <v>16.718327671287231</v>
      </c>
      <c r="D18">
        <v>8.9993247313032132</v>
      </c>
      <c r="E18">
        <v>30.040025964768631</v>
      </c>
      <c r="F18">
        <v>36.347708648932269</v>
      </c>
      <c r="G18">
        <v>21.077864973732879</v>
      </c>
      <c r="H18">
        <v>37.490190352731169</v>
      </c>
      <c r="I18">
        <v>33.553836155892363</v>
      </c>
      <c r="J18">
        <v>8.9993247313031617</v>
      </c>
      <c r="K18">
        <v>1.391751148551978</v>
      </c>
      <c r="L18">
        <v>4.7086306645898555</v>
      </c>
      <c r="M18">
        <v>23.58136892168412</v>
      </c>
    </row>
    <row r="19" spans="1:13" x14ac:dyDescent="0.2">
      <c r="A19" s="3" t="s">
        <v>32</v>
      </c>
      <c r="B19" s="2">
        <v>2.8852947670567448</v>
      </c>
      <c r="C19">
        <v>65.247331914215806</v>
      </c>
      <c r="D19">
        <v>2.0906919356764742</v>
      </c>
      <c r="E19">
        <v>29.69863861106229</v>
      </c>
      <c r="F19">
        <v>209.46152572703471</v>
      </c>
      <c r="G19">
        <v>10.59717234168197</v>
      </c>
      <c r="H19">
        <v>209.27522631893521</v>
      </c>
      <c r="I19">
        <v>22.584050951297399</v>
      </c>
      <c r="J19">
        <v>3.787537150216794</v>
      </c>
      <c r="K19">
        <v>19.50292288778148</v>
      </c>
      <c r="L19">
        <v>2.2397328324152608</v>
      </c>
      <c r="M19">
        <v>38.618740931263247</v>
      </c>
    </row>
    <row r="20" spans="1:13" x14ac:dyDescent="0.2">
      <c r="A20" s="2" t="s">
        <v>33</v>
      </c>
      <c r="B20" s="2">
        <v>5.0056768558951994</v>
      </c>
      <c r="C20">
        <v>16.05305977437564</v>
      </c>
      <c r="D20">
        <v>4.661167718799601</v>
      </c>
      <c r="E20">
        <v>12.704689860935209</v>
      </c>
      <c r="F20">
        <v>47.598253275264582</v>
      </c>
      <c r="G20">
        <v>23.65336019113894</v>
      </c>
      <c r="H20">
        <v>48.317968623807957</v>
      </c>
      <c r="I20">
        <v>21.160241437117168</v>
      </c>
      <c r="J20">
        <v>2.941937572213452</v>
      </c>
      <c r="K20">
        <v>0.26291299903926069</v>
      </c>
      <c r="L20">
        <v>5.068736859129908</v>
      </c>
      <c r="M20">
        <v>2.6191419551617607</v>
      </c>
    </row>
    <row r="21" spans="1:13" x14ac:dyDescent="0.2">
      <c r="A21" s="2" t="s">
        <v>34</v>
      </c>
      <c r="B21" s="2">
        <v>14.74510737017429</v>
      </c>
      <c r="C21">
        <v>18.028384336099592</v>
      </c>
      <c r="D21">
        <v>1.7607518886484781</v>
      </c>
      <c r="E21">
        <v>14.56356543154669</v>
      </c>
      <c r="F21">
        <v>32.719053001001498</v>
      </c>
      <c r="G21">
        <v>6.0935106054162969</v>
      </c>
      <c r="H21">
        <v>32.719053001001498</v>
      </c>
      <c r="I21">
        <v>3.6454799316032318</v>
      </c>
      <c r="J21">
        <v>2.3460829219127031</v>
      </c>
      <c r="K21">
        <v>32.756309380455633</v>
      </c>
      <c r="L21">
        <v>3.6666467233783853</v>
      </c>
      <c r="M21">
        <v>6.3897347761282139</v>
      </c>
    </row>
    <row r="22" spans="1:13" x14ac:dyDescent="0.2">
      <c r="A22" s="2" t="s">
        <v>35</v>
      </c>
      <c r="B22" s="2">
        <v>10.900775732314459</v>
      </c>
      <c r="C22">
        <v>37.710550790534263</v>
      </c>
      <c r="D22">
        <v>9.5152637874420005</v>
      </c>
      <c r="E22">
        <v>9.9986741124551823</v>
      </c>
      <c r="F22">
        <v>38.213500058014191</v>
      </c>
      <c r="G22">
        <v>5.7558491551806776</v>
      </c>
      <c r="H22">
        <v>39.147466327135056</v>
      </c>
      <c r="I22">
        <v>2.0614675181926509</v>
      </c>
      <c r="J22">
        <v>6.2425224809373399</v>
      </c>
      <c r="K22">
        <v>51.267668427323393</v>
      </c>
      <c r="L22">
        <v>9.3879047508011926</v>
      </c>
      <c r="M22">
        <v>17.178347680042101</v>
      </c>
    </row>
    <row r="23" spans="1:13" x14ac:dyDescent="0.2">
      <c r="A23" s="3" t="s">
        <v>36</v>
      </c>
      <c r="B23" s="2">
        <v>3.195824903978655</v>
      </c>
      <c r="C23">
        <v>58.590337755055742</v>
      </c>
      <c r="D23">
        <v>3.10786638537992</v>
      </c>
      <c r="E23">
        <v>22.19746285586724</v>
      </c>
      <c r="F23">
        <v>191.03623089906961</v>
      </c>
      <c r="G23">
        <v>9.6406230903600676</v>
      </c>
      <c r="H23">
        <v>190.42611887191799</v>
      </c>
      <c r="I23">
        <v>25.32306287137105</v>
      </c>
      <c r="J23">
        <v>1.382815047634959</v>
      </c>
      <c r="K23">
        <v>23.08901687620947</v>
      </c>
      <c r="L23">
        <v>2.5563935176210082</v>
      </c>
      <c r="M23">
        <v>36.405838433553313</v>
      </c>
    </row>
    <row r="24" spans="1:13" x14ac:dyDescent="0.2">
      <c r="A24" s="2" t="s">
        <v>37</v>
      </c>
      <c r="B24" s="2">
        <v>7.4181375170856363</v>
      </c>
      <c r="C24">
        <v>27.4321680952253</v>
      </c>
      <c r="D24">
        <v>5.0499197717459063</v>
      </c>
      <c r="E24">
        <v>3.184493484545956</v>
      </c>
      <c r="F24">
        <v>43.508943959240128</v>
      </c>
      <c r="G24">
        <v>19.391264381691169</v>
      </c>
      <c r="H24">
        <v>47.475782968158519</v>
      </c>
      <c r="I24">
        <v>22.395005441995949</v>
      </c>
      <c r="J24">
        <v>14.259820526539711</v>
      </c>
      <c r="K24">
        <v>4.7148741712822213</v>
      </c>
      <c r="L24">
        <v>8.2783621560587139</v>
      </c>
      <c r="M24">
        <v>4.2951666669761988</v>
      </c>
    </row>
    <row r="25" spans="1:13" x14ac:dyDescent="0.2">
      <c r="A25" s="3" t="s">
        <v>38</v>
      </c>
      <c r="B25" s="2">
        <v>8.0475388973274757</v>
      </c>
      <c r="C25">
        <v>45.042671644479363</v>
      </c>
      <c r="D25">
        <v>1.509503672078168</v>
      </c>
      <c r="E25">
        <v>24.85755668474037</v>
      </c>
      <c r="F25">
        <v>150.62276776550669</v>
      </c>
      <c r="G25">
        <v>18.425500040336878</v>
      </c>
      <c r="H25">
        <v>150.15435773229049</v>
      </c>
      <c r="I25">
        <v>15.4006415056866</v>
      </c>
      <c r="J25">
        <v>2.2164292465929991</v>
      </c>
      <c r="K25">
        <v>20.229418680478329</v>
      </c>
      <c r="L25">
        <v>2.5173447181248361</v>
      </c>
      <c r="M25">
        <v>17.454457319084419</v>
      </c>
    </row>
    <row r="26" spans="1:13" x14ac:dyDescent="0.2">
      <c r="A26" s="3" t="s">
        <v>39</v>
      </c>
      <c r="B26" s="2">
        <v>4.3661960602992638</v>
      </c>
      <c r="C26">
        <v>46.512991845848092</v>
      </c>
      <c r="D26">
        <v>2.9264753950147129</v>
      </c>
      <c r="E26">
        <v>14.280203045201411</v>
      </c>
      <c r="F26">
        <v>137.69182324759461</v>
      </c>
      <c r="G26">
        <v>25.190031639712139</v>
      </c>
      <c r="H26">
        <v>136.84202134867189</v>
      </c>
      <c r="I26">
        <v>21.86147951590241</v>
      </c>
      <c r="J26">
        <v>0.93510096385109376</v>
      </c>
      <c r="K26">
        <v>19.74407398109879</v>
      </c>
      <c r="L26">
        <v>2.8447636804665182</v>
      </c>
      <c r="M26">
        <v>11.416330110349215</v>
      </c>
    </row>
    <row r="27" spans="1:13" s="7" customFormat="1" x14ac:dyDescent="0.2">
      <c r="A27" s="6" t="s">
        <v>40</v>
      </c>
      <c r="B27" s="6">
        <v>3.6385914442491081</v>
      </c>
      <c r="C27" s="7">
        <v>13.272032643917269</v>
      </c>
      <c r="D27" s="7">
        <v>4.0434713121217118</v>
      </c>
      <c r="E27" s="7">
        <v>29.781023861269212</v>
      </c>
      <c r="F27" s="7">
        <v>105.6843002502649</v>
      </c>
      <c r="G27" s="7">
        <v>51.734847075177761</v>
      </c>
      <c r="H27" s="7">
        <v>105.92669543430149</v>
      </c>
      <c r="I27" s="7">
        <v>57.293657522395769</v>
      </c>
      <c r="J27" s="7">
        <v>3.6385914442719378</v>
      </c>
      <c r="K27" s="7">
        <v>0.10558069097776029</v>
      </c>
      <c r="L27" s="7">
        <v>7.5249054393148178</v>
      </c>
      <c r="M27" s="7">
        <v>31.757579481611863</v>
      </c>
    </row>
    <row r="28" spans="1:13" x14ac:dyDescent="0.2">
      <c r="A28" s="3" t="s">
        <v>41</v>
      </c>
      <c r="B28" s="2">
        <v>1.9575124886585249</v>
      </c>
      <c r="C28">
        <v>37.7512540657752</v>
      </c>
      <c r="D28">
        <v>0.8165861893151698</v>
      </c>
      <c r="E28">
        <v>9.7938436190150711</v>
      </c>
      <c r="F28">
        <v>120.17896065161059</v>
      </c>
      <c r="G28">
        <v>21.487288242708711</v>
      </c>
      <c r="H28">
        <v>120.51929180529071</v>
      </c>
      <c r="I28">
        <v>16.087455090011289</v>
      </c>
      <c r="J28">
        <v>1.4621377246133469</v>
      </c>
      <c r="K28">
        <v>8.0276634913825795</v>
      </c>
      <c r="L28">
        <v>2.1320234580992183</v>
      </c>
      <c r="M28">
        <v>9.3638939625333339</v>
      </c>
    </row>
    <row r="29" spans="1:13" x14ac:dyDescent="0.2">
      <c r="A29" s="3" t="s">
        <v>42</v>
      </c>
      <c r="B29" s="2">
        <v>6.5815627029473696</v>
      </c>
      <c r="C29">
        <v>37.915902080462033</v>
      </c>
      <c r="D29">
        <v>7.8942016912721087</v>
      </c>
      <c r="E29">
        <v>6.2805998852200871</v>
      </c>
      <c r="F29">
        <v>93.455828812504762</v>
      </c>
      <c r="G29">
        <v>1.683508012668673</v>
      </c>
      <c r="H29">
        <v>94.736324217250399</v>
      </c>
      <c r="I29">
        <v>9.4572719199848905</v>
      </c>
      <c r="J29">
        <v>7.8397543967830181</v>
      </c>
      <c r="K29">
        <v>9.5093640096710743</v>
      </c>
      <c r="L29">
        <v>8.7410865512355542</v>
      </c>
      <c r="M29">
        <v>20.638457729680994</v>
      </c>
    </row>
    <row r="30" spans="1:13" x14ac:dyDescent="0.2">
      <c r="A30" s="3" t="s">
        <v>43</v>
      </c>
      <c r="B30" s="2">
        <v>2.4252237119516509</v>
      </c>
      <c r="C30">
        <v>40.079743781307798</v>
      </c>
      <c r="D30">
        <v>2.7689630155254168</v>
      </c>
      <c r="E30">
        <v>4.7992105838448111</v>
      </c>
      <c r="F30">
        <v>160.28468888127679</v>
      </c>
      <c r="G30">
        <v>11.107080800983161</v>
      </c>
      <c r="H30">
        <v>160.96264324276811</v>
      </c>
      <c r="I30">
        <v>9.1955415798882267</v>
      </c>
      <c r="J30">
        <v>4.0469459598098627</v>
      </c>
      <c r="K30">
        <v>5.2734981699717363</v>
      </c>
      <c r="L30">
        <v>2.2433968717093431</v>
      </c>
      <c r="M30">
        <v>24.498869835462799</v>
      </c>
    </row>
    <row r="31" spans="1:13" x14ac:dyDescent="0.2">
      <c r="A31" s="3" t="s">
        <v>44</v>
      </c>
      <c r="B31" s="2">
        <v>4.0007638689964677</v>
      </c>
      <c r="C31">
        <v>51.5457519025625</v>
      </c>
      <c r="D31">
        <v>4.0007638689954481</v>
      </c>
      <c r="E31">
        <v>9.1948559145962356</v>
      </c>
      <c r="F31">
        <v>101.72061491591261</v>
      </c>
      <c r="G31">
        <v>0.95701781774552819</v>
      </c>
      <c r="H31">
        <v>101.97523791327561</v>
      </c>
      <c r="I31">
        <v>11.13092147577572</v>
      </c>
      <c r="J31">
        <v>0.73395073681918321</v>
      </c>
      <c r="K31">
        <v>25.205249240604829</v>
      </c>
      <c r="L31">
        <v>3.9708456114426234</v>
      </c>
      <c r="M31">
        <v>25.219782807319564</v>
      </c>
    </row>
  </sheetData>
  <autoFilter ref="A1:I31" xr:uid="{00000000-0009-0000-0000-000005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iter_zero</vt:lpstr>
      <vt:lpstr>iter_1</vt:lpstr>
      <vt:lpstr>iter_2</vt:lpstr>
      <vt:lpstr>iter_2_200_frompool_167di</vt:lpstr>
      <vt:lpstr>iter_1_systematic_bs1_100frompo</vt:lpstr>
      <vt:lpstr>iter_1_systematic_bs1_50frompoo</vt:lpstr>
      <vt:lpstr>Comparitive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Kaleem, Waquar</dc:creator>
  <cp:lastModifiedBy>Kaleem, Waquar</cp:lastModifiedBy>
  <dcterms:created xsi:type="dcterms:W3CDTF">2024-02-07T05:25:22Z</dcterms:created>
  <dcterms:modified xsi:type="dcterms:W3CDTF">2024-02-12T20:10:10Z</dcterms:modified>
</cp:coreProperties>
</file>