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95" windowHeight="13125" activeTab="7"/>
  </bookViews>
  <sheets>
    <sheet name="cci_DKI_1" sheetId="1" r:id="rId1"/>
    <sheet name="cci_Bandung" sheetId="2" r:id="rId2"/>
    <sheet name="cci_DKI_2" sheetId="3" r:id="rId3"/>
    <sheet name="cvd_daily_dki" sheetId="4" r:id="rId4"/>
    <sheet name="cvd_daily_jabar" sheetId="5" r:id="rId5"/>
    <sheet name="tpt_dki" sheetId="6" r:id="rId6"/>
    <sheet name="tpt_only" sheetId="9" r:id="rId7"/>
    <sheet name="dff_ini" sheetId="7" r:id="rId8"/>
    <sheet name="hipo" sheetId="8" r:id="rId9"/>
  </sheets>
  <calcPr calcId="144525"/>
</workbook>
</file>

<file path=xl/sharedStrings.xml><?xml version="1.0" encoding="utf-8"?>
<sst xmlns="http://schemas.openxmlformats.org/spreadsheetml/2006/main" count="121" uniqueCount="87">
  <si>
    <t>Bulan</t>
  </si>
  <si>
    <t>Jan</t>
  </si>
  <si>
    <t>Feb</t>
  </si>
  <si>
    <t>Mar</t>
  </si>
  <si>
    <t>Apr</t>
  </si>
  <si>
    <t>Mei</t>
  </si>
  <si>
    <t>Jun</t>
  </si>
  <si>
    <t>Jul</t>
  </si>
  <si>
    <t>Agu</t>
  </si>
  <si>
    <t>Sep</t>
  </si>
  <si>
    <t>Okt</t>
  </si>
  <si>
    <t>Nov</t>
  </si>
  <si>
    <t>Des</t>
  </si>
  <si>
    <t>CCI</t>
  </si>
  <si>
    <t>Tanggal</t>
  </si>
  <si>
    <t>Positif Harian</t>
  </si>
  <si>
    <t>Positif Harian (Indonesia)</t>
  </si>
  <si>
    <t>Vaksin 1</t>
  </si>
  <si>
    <t>Vaksin 2</t>
  </si>
  <si>
    <t>Positif_bulanan</t>
  </si>
  <si>
    <t>Bulan Januari terdiri dari 31 hari</t>
  </si>
  <si>
    <t>Bulan Februari terdiri dari 28 hari, untuk tahun kabisat 29 hari</t>
  </si>
  <si>
    <t>Bulan Maret terdiri dari 31 hari</t>
  </si>
  <si>
    <t>Bulan April terdiri dari 30 hari</t>
  </si>
  <si>
    <t>Bulan Mei terdiri dari 31 hari</t>
  </si>
  <si>
    <t>Bulan Juni terdiri dari 30 hari</t>
  </si>
  <si>
    <t>Bulan Juli terdiri dari 31 hari</t>
  </si>
  <si>
    <t>Bulan Agustus terdiri dari 31 hari</t>
  </si>
  <si>
    <t>Bulan Septermber terdiri dari 30 hari</t>
  </si>
  <si>
    <t>Bulan Oktober terdiri dari 31 hari</t>
  </si>
  <si>
    <t>Bulan November terdiri dari 30 hari</t>
  </si>
  <si>
    <t>Bulan Desember terdiri dari 31 hari</t>
  </si>
  <si>
    <t>tanggal</t>
  </si>
  <si>
    <t>total_konfirmasi</t>
  </si>
  <si>
    <t>positif_harian</t>
  </si>
  <si>
    <t>sembuh</t>
  </si>
  <si>
    <t>meninggal</t>
  </si>
  <si>
    <t>aktif</t>
  </si>
  <si>
    <t>id</t>
  </si>
  <si>
    <t>Kota</t>
  </si>
  <si>
    <t>KEPULAUAN SERIBU</t>
  </si>
  <si>
    <t>JAKARTA SELATAN</t>
  </si>
  <si>
    <t>JAKARTA TIMUR</t>
  </si>
  <si>
    <t>JAKARTA PUSAT</t>
  </si>
  <si>
    <t>JAKARTA BARAT</t>
  </si>
  <si>
    <t>JAKARTA UTARA</t>
  </si>
  <si>
    <t>Estimate Monthly TPT using probability density function</t>
  </si>
  <si>
    <t>Date</t>
  </si>
  <si>
    <t>Konsep/Penjelasan Teknis</t>
  </si>
  <si>
    <t>Penduduk usia kerja adalah penduduk berumur 15 tahun dan lebih.</t>
  </si>
  <si>
    <t>Penduduk yang termasuk angkatan kerja adalah penduduk usia kerja (15 tahun dan lebih) yang bekerja, atau punya pekerjaan namun sementara tidak bekerja dan pengangguran.</t>
  </si>
  <si>
    <t>Penduduk yang termasuk bukan angkatan kerja adalah penduduk usia kerja (15 tahun dan lebih) yang masih sekolah, mengurus rumah tangga atau melaksanakan kegiatan lainnya selain kegiatan pribadi.</t>
  </si>
  <si>
    <t>Bekerja adalah kegiatan ekonomi yang dilakukan oleh seseorang dengan maksud memperoleh atau membantu memperoleh pendapatan atau keuntungan, paling sedikit 1 jam (tidak terputus) dalam seminggu yang lalu. Kegiatan tersebut termasuk pola kegiatan pekerja tak dibayar yang membantu dalam suatu usaha/kegiatan ekonomi.</t>
  </si>
  <si>
    <t>Punya pekerjaan tetapi sementara tidak bekerja adalah keadaan dari seseorang yang mempunyai pekerjaan tetapi selama seminggu yang lalu sementara tidak bekerja karena berbagai sebab, seperti: sakit, cuti, menunggu panenan, mogok dan sebagainya.</t>
  </si>
  <si>
    <t>Contoh:</t>
  </si>
  <si>
    <t>Pekerja tetap, pegawai pemerintah/swasta yang sedang tidak bekerja karena cuti, sakit, mogok, mangkir, mesin/ peralatan perusahaan mengalami kerusakan, dan sebagainya.</t>
  </si>
  <si>
    <t>Petani yang mengusahakan tanah pertanian dan sedang tidak bekerja karena alasan sakit atau menunggu pekerjaan berikutnya (menunggu panen atau musim hujan untuk menggarap sawah).</t>
  </si>
  <si>
    <t>Pekerja profesional (mempunyai keahlian tertentu/khusus) yang sedang tidak bekerja karena sakit, menunggu pekerjaan berikutnya/pesanan dan sebagainya. Seperti dalang, tukang cukur, tukang pijat, dukun, penyanyi komersial dan sebagainya</t>
  </si>
  <si>
    <t>Penganggur terbuka, terdiri dari:</t>
  </si>
  <si>
    <t>Mereka yang tak punya pekerjaan dan mencari pekerjaan.</t>
  </si>
  <si>
    <t>Mereka yang tak punya pekerjaan dan mempersiapkan usaha.</t>
  </si>
  <si>
    <t>Mereka yang tak punya pekerjaan dan tidak mencari pekerjaan, karena merasa tidak mungkin mendapatkan pekerjaan.</t>
  </si>
  <si>
    <t>Mereka yang sudah punya pekerjaan, tetapi belum molai bekerja.</t>
  </si>
  <si>
    <t>(lihat pada "An ILO Manual on Concepts and Methods")</t>
  </si>
  <si>
    <t>Mencari pekerjaan adalah kegiatan seseorang yang pada saat survei orang tersebut sedang mencari pekerjaan, seperti mereka:</t>
  </si>
  <si>
    <t>Yang belum pernah bekerja dan sedang berusaha mendapatkan pekerjaan.</t>
  </si>
  <si>
    <t>Yang sudah pernah bekerja, karena sesuatu hal berhenti atau diberhentikan dan sedang berusaha untuk mendapatkan pekerjaan.</t>
  </si>
  <si>
    <t>Yang bekerja atau mempunyai pekerjaan, tetapi karena sesuatu hal masih berusaha untuk mendapatkan pekerjaan lain.</t>
  </si>
  <si>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</si>
  <si>
    <t>Mempersiapkan suatu usaha adalah suatu kegiatan yang dilakukan seseorang dalam rangka mempersiapkan suatu usaha/pekerjaan yang "baru", yang bertujuan untuk memperoleh penghasilan/keuntungan atas resiko sendiri, baik dengan atau tanpa mempekerjakan buruh/pekerja dibayar maupun tidak dibayar. Mempersiapkan yang dimaksud adalah apabila "tindakannya nyata", seperti: mengumpolkan modal atau perlengkapan/alat, mencari lokasi/tempat, mengurus surat ijin usaha dan sebagainya, telah/sedang dilakukan.</t>
  </si>
  <si>
    <t>Mempersiapkan usaha tidak termasuk yang baru merencanakan, berniat, dan baru mengikuti kursus/pelatihan dalam rangka membuka usaha.</t>
  </si>
  <si>
    <t>Mempersiapkan suatu usaha yang nantinya cenderung pada pekerjaan sebagai berusaha sendiri (own account worker) atau sebagai berusaha dibantu buruh tidak tetap/buruh tak dibayar atau sebagai berusaha dibantu buruh tetap/buruh dibayar.</t>
  </si>
  <si>
    <t>Penjelasan:</t>
  </si>
  <si>
    <t>Kegiatan mempersiapkan suatu usaha/pekerjaan tidak terbatas dalam jangka waktu seminggu yang lalu saja, tetapi bisa dilakukan beberapa waktu yang lalu asalkan seminggu yang lalu masih berusaha untuk mempersiapkan suatu kegiatan usaha.</t>
  </si>
  <si>
    <t>Delta</t>
  </si>
  <si>
    <t>Delta month</t>
  </si>
  <si>
    <t>DKI 2020</t>
  </si>
  <si>
    <t>Pengangguran</t>
  </si>
  <si>
    <t>Angkatan Kerja</t>
  </si>
  <si>
    <t>TPT</t>
  </si>
  <si>
    <t>Tahun</t>
  </si>
  <si>
    <t>Month</t>
  </si>
  <si>
    <t>Positif_Bulanan</t>
  </si>
  <si>
    <t>MRT</t>
  </si>
  <si>
    <t>Level</t>
  </si>
  <si>
    <t>Kapal Feri</t>
  </si>
  <si>
    <t>LRT</t>
  </si>
</sst>
</file>

<file path=xl/styles.xml><?xml version="1.0" encoding="utf-8"?>
<styleSheet xmlns="http://schemas.openxmlformats.org/spreadsheetml/2006/main">
  <numFmts count="9">
    <numFmt numFmtId="176" formatCode="d/m/yyyy"/>
    <numFmt numFmtId="177" formatCode="yyyy\-mm\-dd\ h:mm:ss"/>
    <numFmt numFmtId="44" formatCode="_-&quot;£&quot;* #,##0.00_-;\-&quot;£&quot;* #,##0.00_-;_-&quot;£&quot;* &quot;-&quot;??_-;_-@_-"/>
    <numFmt numFmtId="178" formatCode="yyyy\-mm"/>
    <numFmt numFmtId="179" formatCode="yyyy\-m"/>
    <numFmt numFmtId="180" formatCode="mmm\ yyyy"/>
    <numFmt numFmtId="43" formatCode="_-* #,##0.00_-;\-* #,##0.00_-;_-* &quot;-&quot;??_-;_-@_-"/>
    <numFmt numFmtId="42" formatCode="_-&quot;£&quot;* #,##0_-;\-&quot;£&quot;* #,##0_-;_-&quot;£&quot;* &quot;-&quot;_-;_-@_-"/>
    <numFmt numFmtId="41" formatCode="_-* #,##0_-;\-* #,##0_-;_-* &quot;-&quot;_-;_-@_-"/>
  </numFmts>
  <fonts count="38">
    <font>
      <sz val="10"/>
      <color rgb="FF000000"/>
      <name val="Arial"/>
      <charset val="134"/>
    </font>
    <font>
      <b/>
      <sz val="10"/>
      <color rgb="FF4C4C4C"/>
      <name val="Calibri"/>
      <charset val="134"/>
    </font>
    <font>
      <sz val="10"/>
      <color theme="1"/>
      <name val="Arial"/>
      <charset val="134"/>
    </font>
    <font>
      <sz val="10"/>
      <color rgb="FF4C4C4C"/>
      <name val="Calibri"/>
      <charset val="134"/>
    </font>
    <font>
      <sz val="10"/>
      <color rgb="FF4C4C4C"/>
      <name val="Arial"/>
      <charset val="134"/>
    </font>
    <font>
      <sz val="8"/>
      <color theme="1"/>
      <name val="&quot;Liberation Sans&quot;"/>
      <charset val="134"/>
    </font>
    <font>
      <sz val="8"/>
      <color rgb="FF000000"/>
      <name val="Liberation Sans"/>
      <charset val="134"/>
    </font>
    <font>
      <sz val="8"/>
      <name val="&quot;Liberation Sans&quot;"/>
      <charset val="134"/>
    </font>
    <font>
      <sz val="10"/>
      <name val="Arial"/>
      <charset val="134"/>
    </font>
    <font>
      <sz val="8"/>
      <color rgb="FF000000"/>
      <name val="Arial"/>
      <charset val="134"/>
    </font>
    <font>
      <b/>
      <sz val="10"/>
      <color rgb="FFFFFFFF"/>
      <name val="Arial"/>
      <charset val="134"/>
    </font>
    <font>
      <sz val="11"/>
      <color rgb="FF1155CC"/>
      <name val="Inconsolata"/>
      <charset val="134"/>
    </font>
    <font>
      <sz val="10"/>
      <color rgb="FF333333"/>
      <name val="&quot;Segoe UI&quot;"/>
      <charset val="134"/>
    </font>
    <font>
      <sz val="8"/>
      <color rgb="FF333333"/>
      <name val="Verdana"/>
      <charset val="134"/>
    </font>
    <font>
      <b/>
      <sz val="10"/>
      <color rgb="FF000000"/>
      <name val="Calibri"/>
      <charset val="134"/>
    </font>
    <font>
      <sz val="10"/>
      <color rgb="FF000000"/>
      <name val="Calibri"/>
      <charset val="134"/>
    </font>
    <font>
      <sz val="11"/>
      <color rgb="FF000000"/>
      <name val="Inconsolata"/>
      <charset val="134"/>
    </font>
    <font>
      <sz val="13"/>
      <color rgb="FF3A3A3A"/>
      <name val="&quot;Open Sans&quot;"/>
      <charset val="134"/>
    </font>
    <font>
      <u/>
      <sz val="11"/>
      <color rgb="FF0000FF"/>
      <name val="Arial"/>
      <charset val="0"/>
      <scheme val="minor"/>
    </font>
    <font>
      <sz val="11"/>
      <color theme="1"/>
      <name val="Arial"/>
      <charset val="134"/>
      <scheme val="minor"/>
    </font>
    <font>
      <sz val="11"/>
      <color theme="1"/>
      <name val="Arial"/>
      <charset val="0"/>
      <scheme val="minor"/>
    </font>
    <font>
      <b/>
      <sz val="11"/>
      <color theme="1"/>
      <name val="Arial"/>
      <charset val="0"/>
      <scheme val="minor"/>
    </font>
    <font>
      <b/>
      <sz val="11"/>
      <color rgb="FFFFFFFF"/>
      <name val="Arial"/>
      <charset val="0"/>
      <scheme val="minor"/>
    </font>
    <font>
      <sz val="11"/>
      <color theme="0"/>
      <name val="Arial"/>
      <charset val="0"/>
      <scheme val="minor"/>
    </font>
    <font>
      <sz val="11"/>
      <color rgb="FFFF0000"/>
      <name val="Arial"/>
      <charset val="0"/>
      <scheme val="minor"/>
    </font>
    <font>
      <b/>
      <sz val="13"/>
      <color theme="3"/>
      <name val="Arial"/>
      <charset val="134"/>
      <scheme val="minor"/>
    </font>
    <font>
      <b/>
      <sz val="15"/>
      <color theme="3"/>
      <name val="Arial"/>
      <charset val="134"/>
      <scheme val="minor"/>
    </font>
    <font>
      <b/>
      <sz val="18"/>
      <color theme="3"/>
      <name val="Arial"/>
      <charset val="134"/>
      <scheme val="minor"/>
    </font>
    <font>
      <b/>
      <sz val="11"/>
      <color theme="3"/>
      <name val="Arial"/>
      <charset val="134"/>
      <scheme val="minor"/>
    </font>
    <font>
      <u/>
      <sz val="11"/>
      <color rgb="FF800080"/>
      <name val="Arial"/>
      <charset val="0"/>
      <scheme val="minor"/>
    </font>
    <font>
      <sz val="11"/>
      <color rgb="FF006100"/>
      <name val="Arial"/>
      <charset val="0"/>
      <scheme val="minor"/>
    </font>
    <font>
      <sz val="11"/>
      <color rgb="FF3F3F76"/>
      <name val="Arial"/>
      <charset val="0"/>
      <scheme val="minor"/>
    </font>
    <font>
      <b/>
      <sz val="11"/>
      <color rgb="FF3F3F3F"/>
      <name val="Arial"/>
      <charset val="0"/>
      <scheme val="minor"/>
    </font>
    <font>
      <b/>
      <sz val="11"/>
      <color rgb="FFFA7D00"/>
      <name val="Arial"/>
      <charset val="0"/>
      <scheme val="minor"/>
    </font>
    <font>
      <sz val="11"/>
      <color rgb="FF9C0006"/>
      <name val="Arial"/>
      <charset val="0"/>
      <scheme val="minor"/>
    </font>
    <font>
      <sz val="11"/>
      <color rgb="FF9C6500"/>
      <name val="Arial"/>
      <charset val="0"/>
      <scheme val="minor"/>
    </font>
    <font>
      <sz val="11"/>
      <color rgb="FFFA7D00"/>
      <name val="Arial"/>
      <charset val="0"/>
      <scheme val="minor"/>
    </font>
    <font>
      <i/>
      <sz val="11"/>
      <color rgb="FF7F7F7F"/>
      <name val="Arial"/>
      <charset val="0"/>
      <scheme val="minor"/>
    </font>
  </fonts>
  <fills count="36">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F6B26B"/>
        <bgColor rgb="FFF6B26B"/>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rgb="FFFFFFCC"/>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3" fillId="32" borderId="0" applyNumberFormat="0" applyBorder="0" applyAlignment="0" applyProtection="0">
      <alignment vertical="center"/>
    </xf>
    <xf numFmtId="0" fontId="20" fillId="34" borderId="0" applyNumberFormat="0" applyBorder="0" applyAlignment="0" applyProtection="0">
      <alignment vertical="center"/>
    </xf>
    <xf numFmtId="0" fontId="23" fillId="35" borderId="0" applyNumberFormat="0" applyBorder="0" applyAlignment="0" applyProtection="0">
      <alignment vertical="center"/>
    </xf>
    <xf numFmtId="0" fontId="23" fillId="30" borderId="0" applyNumberFormat="0" applyBorder="0" applyAlignment="0" applyProtection="0">
      <alignment vertical="center"/>
    </xf>
    <xf numFmtId="0" fontId="20" fillId="5" borderId="0" applyNumberFormat="0" applyBorder="0" applyAlignment="0" applyProtection="0">
      <alignment vertical="center"/>
    </xf>
    <xf numFmtId="0" fontId="20" fillId="3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0" fillId="26" borderId="0" applyNumberFormat="0" applyBorder="0" applyAlignment="0" applyProtection="0">
      <alignment vertical="center"/>
    </xf>
    <xf numFmtId="0" fontId="23" fillId="28" borderId="0" applyNumberFormat="0" applyBorder="0" applyAlignment="0" applyProtection="0">
      <alignment vertical="center"/>
    </xf>
    <xf numFmtId="0" fontId="36" fillId="0" borderId="8" applyNumberFormat="0" applyFill="0" applyAlignment="0" applyProtection="0">
      <alignment vertical="center"/>
    </xf>
    <xf numFmtId="0" fontId="20"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0" fillId="24" borderId="0" applyNumberFormat="0" applyBorder="0" applyAlignment="0" applyProtection="0">
      <alignment vertical="center"/>
    </xf>
    <xf numFmtId="0" fontId="20" fillId="31" borderId="0" applyNumberFormat="0" applyBorder="0" applyAlignment="0" applyProtection="0">
      <alignment vertical="center"/>
    </xf>
    <xf numFmtId="0" fontId="23" fillId="12" borderId="0" applyNumberFormat="0" applyBorder="0" applyAlignment="0" applyProtection="0">
      <alignment vertical="center"/>
    </xf>
    <xf numFmtId="0" fontId="20" fillId="22" borderId="0" applyNumberFormat="0" applyBorder="0" applyAlignment="0" applyProtection="0">
      <alignment vertical="center"/>
    </xf>
    <xf numFmtId="0" fontId="20" fillId="19" borderId="0" applyNumberFormat="0" applyBorder="0" applyAlignment="0" applyProtection="0">
      <alignment vertical="center"/>
    </xf>
    <xf numFmtId="0" fontId="23" fillId="25" borderId="0" applyNumberFormat="0" applyBorder="0" applyAlignment="0" applyProtection="0">
      <alignment vertical="center"/>
    </xf>
    <xf numFmtId="0" fontId="35" fillId="21" borderId="0" applyNumberFormat="0" applyBorder="0" applyAlignment="0" applyProtection="0">
      <alignment vertical="center"/>
    </xf>
    <xf numFmtId="0" fontId="23" fillId="7" borderId="0" applyNumberFormat="0" applyBorder="0" applyAlignment="0" applyProtection="0">
      <alignment vertical="center"/>
    </xf>
    <xf numFmtId="0" fontId="34" fillId="18" borderId="0" applyNumberFormat="0" applyBorder="0" applyAlignment="0" applyProtection="0">
      <alignment vertical="center"/>
    </xf>
    <xf numFmtId="0" fontId="20" fillId="16" borderId="0" applyNumberFormat="0" applyBorder="0" applyAlignment="0" applyProtection="0">
      <alignment vertical="center"/>
    </xf>
    <xf numFmtId="0" fontId="21" fillId="0" borderId="2" applyNumberFormat="0" applyFill="0" applyAlignment="0" applyProtection="0">
      <alignment vertical="center"/>
    </xf>
    <xf numFmtId="0" fontId="32" fillId="14" borderId="7" applyNumberFormat="0" applyAlignment="0" applyProtection="0">
      <alignment vertical="center"/>
    </xf>
    <xf numFmtId="44" fontId="19" fillId="0" borderId="0" applyFont="0" applyFill="0" applyBorder="0" applyAlignment="0" applyProtection="0">
      <alignment vertical="center"/>
    </xf>
    <xf numFmtId="0" fontId="20" fillId="13" borderId="0" applyNumberFormat="0" applyBorder="0" applyAlignment="0" applyProtection="0">
      <alignment vertical="center"/>
    </xf>
    <xf numFmtId="0" fontId="19" fillId="27" borderId="9" applyNumberFormat="0" applyFont="0" applyAlignment="0" applyProtection="0">
      <alignment vertical="center"/>
    </xf>
    <xf numFmtId="0" fontId="31" fillId="11" borderId="6" applyNumberFormat="0" applyAlignment="0" applyProtection="0">
      <alignment vertical="center"/>
    </xf>
    <xf numFmtId="0" fontId="28" fillId="0" borderId="0" applyNumberFormat="0" applyFill="0" applyBorder="0" applyAlignment="0" applyProtection="0">
      <alignment vertical="center"/>
    </xf>
    <xf numFmtId="0" fontId="33" fillId="14" borderId="6" applyNumberFormat="0" applyAlignment="0" applyProtection="0">
      <alignment vertical="center"/>
    </xf>
    <xf numFmtId="0" fontId="30" fillId="10" borderId="0" applyNumberFormat="0" applyBorder="0" applyAlignment="0" applyProtection="0">
      <alignment vertical="center"/>
    </xf>
    <xf numFmtId="0" fontId="28" fillId="0" borderId="5" applyNumberFormat="0" applyFill="0" applyAlignment="0" applyProtection="0">
      <alignment vertical="center"/>
    </xf>
    <xf numFmtId="0" fontId="37" fillId="0" borderId="0" applyNumberFormat="0" applyFill="0" applyBorder="0" applyAlignment="0" applyProtection="0">
      <alignment vertical="center"/>
    </xf>
    <xf numFmtId="0" fontId="26" fillId="0" borderId="4" applyNumberFormat="0" applyFill="0" applyAlignment="0" applyProtection="0">
      <alignment vertical="center"/>
    </xf>
    <xf numFmtId="41" fontId="19" fillId="0" borderId="0" applyFont="0" applyFill="0" applyBorder="0" applyAlignment="0" applyProtection="0">
      <alignment vertical="center"/>
    </xf>
    <xf numFmtId="0" fontId="20" fillId="9" borderId="0" applyNumberFormat="0" applyBorder="0" applyAlignment="0" applyProtection="0">
      <alignment vertical="center"/>
    </xf>
    <xf numFmtId="0" fontId="27" fillId="0" borderId="0" applyNumberFormat="0" applyFill="0" applyBorder="0" applyAlignment="0" applyProtection="0">
      <alignment vertical="center"/>
    </xf>
    <xf numFmtId="42" fontId="19" fillId="0" borderId="0" applyFon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4" applyNumberFormat="0" applyFill="0" applyAlignment="0" applyProtection="0">
      <alignment vertical="center"/>
    </xf>
    <xf numFmtId="43" fontId="19" fillId="0" borderId="0" applyFont="0" applyFill="0" applyBorder="0" applyAlignment="0" applyProtection="0">
      <alignment vertical="center"/>
    </xf>
    <xf numFmtId="0" fontId="22" fillId="6" borderId="3" applyNumberFormat="0" applyAlignment="0" applyProtection="0">
      <alignment vertical="center"/>
    </xf>
    <xf numFmtId="0" fontId="23" fillId="15" borderId="0" applyNumberFormat="0" applyBorder="0" applyAlignment="0" applyProtection="0">
      <alignment vertical="center"/>
    </xf>
    <xf numFmtId="9" fontId="19"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38">
    <xf numFmtId="0" fontId="0" fillId="0" borderId="0" xfId="0" applyFont="1" applyAlignment="1"/>
    <xf numFmtId="0" fontId="1" fillId="0" borderId="0" xfId="0" applyFont="1" applyAlignment="1">
      <alignment horizontal="center" vertical="top"/>
    </xf>
    <xf numFmtId="0" fontId="2" fillId="0" borderId="0" xfId="0" applyFont="1" applyAlignment="1"/>
    <xf numFmtId="178" fontId="3" fillId="0" borderId="0" xfId="0" applyNumberFormat="1" applyFont="1" applyAlignment="1"/>
    <xf numFmtId="0" fontId="3" fillId="0" borderId="0" xfId="0" applyFont="1" applyAlignment="1">
      <alignment horizontal="right"/>
    </xf>
    <xf numFmtId="0" fontId="4" fillId="0" borderId="0" xfId="0" applyFont="1" applyAlignment="1">
      <alignment horizontal="right"/>
    </xf>
    <xf numFmtId="179" fontId="3" fillId="0" borderId="0" xfId="0" applyNumberFormat="1" applyFont="1" applyAlignment="1"/>
    <xf numFmtId="9" fontId="3" fillId="0" borderId="0" xfId="0" applyNumberFormat="1" applyFont="1" applyAlignment="1">
      <alignment horizontal="right"/>
    </xf>
    <xf numFmtId="0" fontId="0" fillId="0" borderId="1" xfId="0" applyBorder="1" applyAlignment="1">
      <alignment wrapText="1"/>
    </xf>
    <xf numFmtId="0" fontId="5" fillId="0" borderId="0" xfId="0" applyFont="1" applyAlignment="1">
      <alignment horizontal="right"/>
    </xf>
    <xf numFmtId="0" fontId="6" fillId="0" borderId="1" xfId="0" applyFont="1" applyBorder="1" applyAlignment="1">
      <alignment horizontal="right" wrapText="1"/>
    </xf>
    <xf numFmtId="0" fontId="7" fillId="0" borderId="0" xfId="0" applyFont="1" applyAlignment="1">
      <alignment horizontal="right"/>
    </xf>
    <xf numFmtId="0" fontId="8" fillId="0" borderId="0" xfId="0" applyFont="1" applyAlignment="1"/>
    <xf numFmtId="0" fontId="9" fillId="0" borderId="1" xfId="0" applyFont="1" applyBorder="1" applyAlignment="1">
      <alignment horizontal="right" wrapText="1"/>
    </xf>
    <xf numFmtId="0" fontId="3" fillId="0" borderId="0" xfId="0" applyFont="1" applyAlignment="1"/>
    <xf numFmtId="0" fontId="10" fillId="2" borderId="0" xfId="0" applyFont="1" applyFill="1" applyAlignment="1">
      <alignment horizontal="center"/>
    </xf>
    <xf numFmtId="180" fontId="2" fillId="0" borderId="0" xfId="0" applyNumberFormat="1" applyFont="1" applyAlignment="1"/>
    <xf numFmtId="0" fontId="11" fillId="3" borderId="0" xfId="0" applyFont="1" applyFill="1"/>
    <xf numFmtId="180" fontId="2" fillId="4" borderId="0" xfId="0" applyNumberFormat="1" applyFont="1" applyFill="1" applyAlignment="1"/>
    <xf numFmtId="0" fontId="2" fillId="4" borderId="0" xfId="0" applyFont="1" applyFill="1"/>
    <xf numFmtId="0" fontId="12" fillId="3" borderId="0" xfId="0" applyFont="1" applyFill="1" applyAlignment="1"/>
    <xf numFmtId="0" fontId="12" fillId="3" borderId="0" xfId="0" applyFont="1" applyFill="1"/>
    <xf numFmtId="10" fontId="2" fillId="0" borderId="0" xfId="0" applyNumberFormat="1" applyFont="1"/>
    <xf numFmtId="0" fontId="2" fillId="0" borderId="0" xfId="0" applyFont="1" applyAlignment="1">
      <alignment horizontal="center"/>
    </xf>
    <xf numFmtId="0" fontId="13" fillId="3" borderId="0" xfId="0" applyFont="1" applyFill="1" applyAlignment="1">
      <alignment horizontal="right"/>
    </xf>
    <xf numFmtId="177" fontId="3" fillId="0" borderId="0" xfId="0" applyNumberFormat="1" applyFont="1" applyAlignment="1"/>
    <xf numFmtId="0" fontId="14" fillId="0" borderId="0" xfId="0" applyFont="1" applyAlignment="1"/>
    <xf numFmtId="10" fontId="15" fillId="0" borderId="0" xfId="0" applyNumberFormat="1" applyFont="1" applyAlignment="1">
      <alignment horizontal="center" vertical="top"/>
    </xf>
    <xf numFmtId="176" fontId="0" fillId="0" borderId="0" xfId="0" applyNumberFormat="1" applyFont="1" applyAlignment="1">
      <alignment horizontal="right"/>
    </xf>
    <xf numFmtId="0" fontId="0" fillId="0" borderId="0" xfId="0" applyFont="1" applyAlignment="1">
      <alignment horizontal="right"/>
    </xf>
    <xf numFmtId="0" fontId="2" fillId="0" borderId="0" xfId="0" applyFont="1"/>
    <xf numFmtId="10" fontId="2" fillId="0" borderId="0" xfId="0" applyNumberFormat="1" applyFont="1" applyAlignment="1"/>
    <xf numFmtId="58" fontId="0" fillId="0" borderId="0" xfId="0" applyNumberFormat="1" applyFont="1" applyAlignment="1">
      <alignment horizontal="right"/>
    </xf>
    <xf numFmtId="0" fontId="16" fillId="3" borderId="0" xfId="0" applyFont="1" applyFill="1"/>
    <xf numFmtId="0" fontId="17" fillId="3" borderId="0" xfId="0" applyFont="1" applyFill="1" applyAlignment="1"/>
    <xf numFmtId="0" fontId="17" fillId="3" borderId="0" xfId="0" applyFont="1" applyFill="1"/>
    <xf numFmtId="10" fontId="15" fillId="0" borderId="0" xfId="0" applyNumberFormat="1" applyFont="1" applyAlignment="1">
      <alignment horizontal="left" vertical="top"/>
    </xf>
    <xf numFmtId="10" fontId="15" fillId="3" borderId="0" xfId="0" applyNumberFormat="1" applyFont="1" applyFill="1" applyAlignment="1">
      <alignment horizontal="lef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Indeks Keyakinan Konsumen DKI Jakarta</a:t>
            </a:r>
            <a:endParaRPr b="0">
              <a:solidFill>
                <a:srgbClr val="757575"/>
              </a:solidFill>
              <a:latin typeface="+mn-lt"/>
            </a:endParaRPr>
          </a:p>
        </c:rich>
      </c:tx>
      <c:layout/>
      <c:overlay val="0"/>
    </c:title>
    <c:autoTitleDeleted val="0"/>
    <c:plotArea>
      <c:layout/>
      <c:lineChart>
        <c:grouping val="none"/>
        <c:varyColors val="0"/>
        <c:ser>
          <c:idx val="0"/>
          <c:order val="0"/>
          <c:tx>
            <c:strRef>
              <c:f>cci_DKI_1!$B$1</c:f>
              <c:strCache>
                <c:ptCount val="1"/>
                <c:pt idx="0">
                  <c:v>2019</c:v>
                </c:pt>
              </c:strCache>
            </c:strRef>
          </c:tx>
          <c:spPr>
            <a:ln w="19050" cap="rnd" cmpd="sng" algn="ctr">
              <a:solidFill>
                <a:srgbClr val="4285F4"/>
              </a:solidFill>
              <a:prstDash val="solid"/>
              <a:round/>
            </a:ln>
          </c:spPr>
          <c:marker>
            <c:symbol val="circle"/>
            <c:size val="7"/>
            <c:spPr>
              <a:solidFill>
                <a:srgbClr val="4285F4"/>
              </a:solidFill>
              <a:ln w="6350" cap="flat" cmpd="sng" algn="ctr">
                <a:solidFill>
                  <a:srgbClr val="4285F4"/>
                </a:solidFill>
                <a:prstDash val="solid"/>
                <a:round/>
              </a:ln>
            </c:spPr>
          </c:marker>
          <c:dPt>
            <c:idx val="3"/>
            <c:marker>
              <c:symbol val="circle"/>
              <c:size val="14"/>
              <c:spPr>
                <a:solidFill>
                  <a:schemeClr val="dk1"/>
                </a:solidFill>
                <a:ln w="6350" cap="flat" cmpd="sng" algn="ctr">
                  <a:solidFill>
                    <a:schemeClr val="dk1"/>
                  </a:solidFill>
                  <a:prstDash val="solid"/>
                  <a:round/>
                </a:ln>
              </c:spPr>
            </c:marker>
            <c:bubble3D val="0"/>
          </c:dPt>
          <c:dLbls>
            <c:delete val="1"/>
          </c:dLbls>
          <c:cat>
            <c:strRef>
              <c:f>cci_DKI_1!$A$2:$A$13</c:f>
              <c:strCache>
                <c:ptCount val="12"/>
                <c:pt idx="0">
                  <c:v>Jan</c:v>
                </c:pt>
                <c:pt idx="1">
                  <c:v>Feb</c:v>
                </c:pt>
                <c:pt idx="2">
                  <c:v>Mar</c:v>
                </c:pt>
                <c:pt idx="3">
                  <c:v>Apr</c:v>
                </c:pt>
                <c:pt idx="4">
                  <c:v>Mei</c:v>
                </c:pt>
                <c:pt idx="5">
                  <c:v>Jun</c:v>
                </c:pt>
                <c:pt idx="6">
                  <c:v>Jul</c:v>
                </c:pt>
                <c:pt idx="7">
                  <c:v>Agu</c:v>
                </c:pt>
                <c:pt idx="8">
                  <c:v>Sep</c:v>
                </c:pt>
                <c:pt idx="9">
                  <c:v>Okt</c:v>
                </c:pt>
                <c:pt idx="10">
                  <c:v>Nov</c:v>
                </c:pt>
                <c:pt idx="11">
                  <c:v>Des</c:v>
                </c:pt>
              </c:strCache>
            </c:strRef>
          </c:cat>
          <c:val>
            <c:numRef>
              <c:f>cci_DKI_1!$B$2:$B$13</c:f>
              <c:numCache>
                <c:formatCode>General</c:formatCode>
                <c:ptCount val="12"/>
                <c:pt idx="0">
                  <c:v>125.1</c:v>
                </c:pt>
                <c:pt idx="1">
                  <c:v>124</c:v>
                </c:pt>
                <c:pt idx="2">
                  <c:v>125.5</c:v>
                </c:pt>
                <c:pt idx="3">
                  <c:v>135.6</c:v>
                </c:pt>
                <c:pt idx="4">
                  <c:v>126.8</c:v>
                </c:pt>
                <c:pt idx="5">
                  <c:v>128</c:v>
                </c:pt>
                <c:pt idx="6">
                  <c:v>129.1</c:v>
                </c:pt>
                <c:pt idx="7">
                  <c:v>122</c:v>
                </c:pt>
                <c:pt idx="8">
                  <c:v>118</c:v>
                </c:pt>
                <c:pt idx="9">
                  <c:v>117.5</c:v>
                </c:pt>
                <c:pt idx="10">
                  <c:v>128.1</c:v>
                </c:pt>
                <c:pt idx="11">
                  <c:v>128.3</c:v>
                </c:pt>
              </c:numCache>
            </c:numRef>
          </c:val>
          <c:smooth val="0"/>
        </c:ser>
        <c:ser>
          <c:idx val="1"/>
          <c:order val="1"/>
          <c:tx>
            <c:strRef>
              <c:f>cci_DKI_1!$C$1</c:f>
              <c:strCache>
                <c:ptCount val="1"/>
                <c:pt idx="0">
                  <c:v>2020</c:v>
                </c:pt>
              </c:strCache>
            </c:strRef>
          </c:tx>
          <c:spPr>
            <a:ln w="38100" cap="rnd" cmpd="sng" algn="ctr">
              <a:solidFill>
                <a:srgbClr val="EA4335"/>
              </a:solidFill>
              <a:prstDash val="solid"/>
              <a:round/>
            </a:ln>
          </c:spPr>
          <c:marker>
            <c:symbol val="circle"/>
            <c:size val="7"/>
            <c:spPr>
              <a:solidFill>
                <a:srgbClr val="EA4335"/>
              </a:solidFill>
              <a:ln w="6350" cap="flat" cmpd="sng" algn="ctr">
                <a:solidFill>
                  <a:srgbClr val="EA4335"/>
                </a:solidFill>
                <a:prstDash val="solid"/>
                <a:round/>
              </a:ln>
            </c:spPr>
          </c:marker>
          <c:dPt>
            <c:idx val="2"/>
            <c:marker>
              <c:symbol val="none"/>
            </c:marker>
            <c:bubble3D val="0"/>
          </c:dPt>
          <c:dPt>
            <c:idx val="4"/>
            <c:marker>
              <c:symbol val="circle"/>
              <c:size val="14"/>
              <c:spPr>
                <a:solidFill>
                  <a:schemeClr val="dk1"/>
                </a:solidFill>
                <a:ln w="6350" cap="flat" cmpd="sng" algn="ctr">
                  <a:solidFill>
                    <a:schemeClr val="dk1"/>
                  </a:solidFill>
                  <a:prstDash val="solid"/>
                  <a:round/>
                </a:ln>
              </c:spPr>
            </c:marker>
            <c:bubble3D val="0"/>
          </c:dPt>
          <c:dLbls>
            <c:delete val="1"/>
          </c:dLbls>
          <c:cat>
            <c:strRef>
              <c:f>cci_DKI_1!$A$2:$A$13</c:f>
              <c:strCache>
                <c:ptCount val="12"/>
                <c:pt idx="0">
                  <c:v>Jan</c:v>
                </c:pt>
                <c:pt idx="1">
                  <c:v>Feb</c:v>
                </c:pt>
                <c:pt idx="2">
                  <c:v>Mar</c:v>
                </c:pt>
                <c:pt idx="3">
                  <c:v>Apr</c:v>
                </c:pt>
                <c:pt idx="4">
                  <c:v>Mei</c:v>
                </c:pt>
                <c:pt idx="5">
                  <c:v>Jun</c:v>
                </c:pt>
                <c:pt idx="6">
                  <c:v>Jul</c:v>
                </c:pt>
                <c:pt idx="7">
                  <c:v>Agu</c:v>
                </c:pt>
                <c:pt idx="8">
                  <c:v>Sep</c:v>
                </c:pt>
                <c:pt idx="9">
                  <c:v>Okt</c:v>
                </c:pt>
                <c:pt idx="10">
                  <c:v>Nov</c:v>
                </c:pt>
                <c:pt idx="11">
                  <c:v>Des</c:v>
                </c:pt>
              </c:strCache>
            </c:strRef>
          </c:cat>
          <c:val>
            <c:numRef>
              <c:f>cci_DKI_1!$C$2:$C$13</c:f>
              <c:numCache>
                <c:formatCode>General</c:formatCode>
                <c:ptCount val="12"/>
                <c:pt idx="0">
                  <c:v>120.7</c:v>
                </c:pt>
                <c:pt idx="1">
                  <c:v>119.8</c:v>
                </c:pt>
                <c:pt idx="2">
                  <c:v>115.5</c:v>
                </c:pt>
                <c:pt idx="3">
                  <c:v>91.7</c:v>
                </c:pt>
                <c:pt idx="4">
                  <c:v>76.3</c:v>
                </c:pt>
                <c:pt idx="5">
                  <c:v>93.1</c:v>
                </c:pt>
                <c:pt idx="6">
                  <c:v>89.1</c:v>
                </c:pt>
                <c:pt idx="7">
                  <c:v>82.3</c:v>
                </c:pt>
                <c:pt idx="8">
                  <c:v>67.9</c:v>
                </c:pt>
                <c:pt idx="9">
                  <c:v>74.4</c:v>
                </c:pt>
                <c:pt idx="10">
                  <c:v>92.3</c:v>
                </c:pt>
                <c:pt idx="11">
                  <c:v>101.4</c:v>
                </c:pt>
              </c:numCache>
            </c:numRef>
          </c:val>
          <c:smooth val="0"/>
        </c:ser>
        <c:ser>
          <c:idx val="2"/>
          <c:order val="2"/>
          <c:tx>
            <c:strRef>
              <c:f>cci_DKI_1!$D$1</c:f>
              <c:strCache>
                <c:ptCount val="1"/>
                <c:pt idx="0">
                  <c:v>2021</c:v>
                </c:pt>
              </c:strCache>
            </c:strRef>
          </c:tx>
          <c:spPr>
            <a:ln w="38100" cap="rnd" cmpd="sng" algn="ctr">
              <a:solidFill>
                <a:srgbClr val="38761D">
                  <a:alpha val="100000"/>
                </a:srgbClr>
              </a:solidFill>
              <a:prstDash val="solid"/>
              <a:round/>
            </a:ln>
          </c:spPr>
          <c:marker>
            <c:symbol val="circle"/>
            <c:size val="7"/>
            <c:spPr>
              <a:solidFill>
                <a:srgbClr val="38761D">
                  <a:alpha val="100000"/>
                </a:srgbClr>
              </a:solidFill>
              <a:ln w="6350" cap="flat" cmpd="sng" algn="ctr">
                <a:solidFill>
                  <a:srgbClr val="38761D">
                    <a:alpha val="100000"/>
                  </a:srgbClr>
                </a:solidFill>
                <a:prstDash val="solid"/>
                <a:round/>
              </a:ln>
            </c:spPr>
          </c:marker>
          <c:dPt>
            <c:idx val="6"/>
            <c:marker>
              <c:symbol val="none"/>
            </c:marker>
            <c:bubble3D val="0"/>
          </c:dPt>
          <c:dPt>
            <c:idx val="7"/>
            <c:marker>
              <c:symbol val="none"/>
            </c:marker>
            <c:bubble3D val="0"/>
          </c:dPt>
          <c:dLbls>
            <c:delete val="1"/>
          </c:dLbls>
          <c:cat>
            <c:strRef>
              <c:f>cci_DKI_1!$A$2:$A$13</c:f>
              <c:strCache>
                <c:ptCount val="12"/>
                <c:pt idx="0">
                  <c:v>Jan</c:v>
                </c:pt>
                <c:pt idx="1">
                  <c:v>Feb</c:v>
                </c:pt>
                <c:pt idx="2">
                  <c:v>Mar</c:v>
                </c:pt>
                <c:pt idx="3">
                  <c:v>Apr</c:v>
                </c:pt>
                <c:pt idx="4">
                  <c:v>Mei</c:v>
                </c:pt>
                <c:pt idx="5">
                  <c:v>Jun</c:v>
                </c:pt>
                <c:pt idx="6">
                  <c:v>Jul</c:v>
                </c:pt>
                <c:pt idx="7">
                  <c:v>Agu</c:v>
                </c:pt>
                <c:pt idx="8">
                  <c:v>Sep</c:v>
                </c:pt>
                <c:pt idx="9">
                  <c:v>Okt</c:v>
                </c:pt>
                <c:pt idx="10">
                  <c:v>Nov</c:v>
                </c:pt>
                <c:pt idx="11">
                  <c:v>Des</c:v>
                </c:pt>
              </c:strCache>
            </c:strRef>
          </c:cat>
          <c:val>
            <c:numRef>
              <c:f>cci_DKI_1!$D$2:$D$13</c:f>
              <c:numCache>
                <c:formatCode>General</c:formatCode>
                <c:ptCount val="12"/>
                <c:pt idx="0">
                  <c:v>96.8</c:v>
                </c:pt>
                <c:pt idx="1">
                  <c:v>97</c:v>
                </c:pt>
                <c:pt idx="2">
                  <c:v>104.1</c:v>
                </c:pt>
                <c:pt idx="3">
                  <c:v>113</c:v>
                </c:pt>
                <c:pt idx="4">
                  <c:v>110.2</c:v>
                </c:pt>
                <c:pt idx="5">
                  <c:v>108.4</c:v>
                </c:pt>
                <c:pt idx="6">
                  <c:v>80.1</c:v>
                </c:pt>
                <c:pt idx="7">
                  <c:v>94.8</c:v>
                </c:pt>
              </c:numCache>
            </c:numRef>
          </c:val>
          <c:smooth val="0"/>
        </c:ser>
        <c:dLbls>
          <c:showLegendKey val="0"/>
          <c:showVal val="0"/>
          <c:showCatName val="0"/>
          <c:showSerName val="0"/>
          <c:showPercent val="0"/>
          <c:showBubbleSize val="0"/>
        </c:dLbls>
        <c:marker val="1"/>
        <c:smooth val="0"/>
        <c:axId val="289000134"/>
        <c:axId val="358681111"/>
      </c:lineChart>
      <c:catAx>
        <c:axId val="289000134"/>
        <c:scaling>
          <c:orientation val="minMax"/>
        </c:scaling>
        <c:delete val="0"/>
        <c:axPos val="b"/>
        <c:title>
          <c:tx>
            <c:rich>
              <a:bodyPr rot="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Bulan</a:t>
                </a:r>
                <a:endParaRPr b="0">
                  <a:solidFill>
                    <a:srgbClr val="000000"/>
                  </a:solidFill>
                  <a:latin typeface="+mn-lt"/>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358681111"/>
        <c:crosses val="autoZero"/>
        <c:auto val="1"/>
        <c:lblAlgn val="ctr"/>
        <c:lblOffset val="100"/>
        <c:noMultiLvlLbl val="0"/>
      </c:catAx>
      <c:valAx>
        <c:axId val="358681111"/>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sz="1000" b="0">
                    <a:solidFill>
                      <a:srgbClr val="000000"/>
                    </a:solidFill>
                    <a:latin typeface="+mn-lt"/>
                  </a:rPr>
                  <a:t>CCI</a:t>
                </a:r>
                <a:endParaRPr sz="1000" b="0">
                  <a:solidFill>
                    <a:srgbClr val="000000"/>
                  </a:solidFill>
                  <a:latin typeface="+mn-lt"/>
                </a:endParaRPr>
              </a:p>
            </c:rich>
          </c:tx>
          <c:layout/>
          <c:overlay val="0"/>
        </c:title>
        <c:numFmt formatCode="General" sourceLinked="1"/>
        <c:majorTickMark val="none"/>
        <c:minorTickMark val="none"/>
        <c:tickLblPos val="nextTo"/>
        <c:spPr>
          <a:ln w="6350" cap="flat" cmpd="sng" algn="ctr">
            <a:solidFill>
              <a:srgbClr val="FFFFFF"/>
            </a:solidFill>
            <a:prstDash val="solid"/>
            <a:round/>
          </a:ln>
        </c:spPr>
        <c:txPr>
          <a:bodyPr rot="-60000000" spcFirstLastPara="0" vertOverflow="ellipsis" vert="horz" wrap="square" anchor="ctr" anchorCtr="1"/>
          <a:lstStyle/>
          <a:p>
            <a:pPr>
              <a:defRPr lang="en-US" sz="1200" b="0" i="0" u="none" strike="noStrike" kern="1200" baseline="0">
                <a:solidFill>
                  <a:srgbClr val="000000"/>
                </a:solidFill>
                <a:latin typeface="serif"/>
                <a:ea typeface="+mn-ea"/>
                <a:cs typeface="+mn-cs"/>
              </a:defRPr>
            </a:pPr>
          </a:p>
        </c:txPr>
        <c:crossAx val="289000134"/>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Indeks Keyakinan Konsumen Kota Bandung</a:t>
            </a:r>
            <a:endParaRPr b="0">
              <a:solidFill>
                <a:srgbClr val="757575"/>
              </a:solidFill>
              <a:latin typeface="+mn-lt"/>
            </a:endParaRPr>
          </a:p>
        </c:rich>
      </c:tx>
      <c:layout/>
      <c:overlay val="0"/>
    </c:title>
    <c:autoTitleDeleted val="0"/>
    <c:plotArea>
      <c:layout/>
      <c:lineChart>
        <c:grouping val="none"/>
        <c:varyColors val="0"/>
        <c:ser>
          <c:idx val="0"/>
          <c:order val="0"/>
          <c:tx>
            <c:strRef>
              <c:f>cci_Bandung!$B$1</c:f>
              <c:strCache>
                <c:ptCount val="1"/>
                <c:pt idx="0">
                  <c:v>2019</c:v>
                </c:pt>
              </c:strCache>
            </c:strRef>
          </c:tx>
          <c:spPr>
            <a:ln w="19050" cap="rnd" cmpd="sng" algn="ctr">
              <a:solidFill>
                <a:srgbClr val="4285F4"/>
              </a:solidFill>
              <a:prstDash val="solid"/>
              <a:round/>
            </a:ln>
          </c:spPr>
          <c:marker>
            <c:symbol val="none"/>
          </c:marker>
          <c:dLbls>
            <c:delete val="1"/>
          </c:dLbls>
          <c:cat>
            <c:strRef>
              <c:f>cci_Bandung!$A$2:$A$13</c:f>
              <c:strCache>
                <c:ptCount val="12"/>
                <c:pt idx="0">
                  <c:v>Jan</c:v>
                </c:pt>
                <c:pt idx="1">
                  <c:v>Feb</c:v>
                </c:pt>
                <c:pt idx="2">
                  <c:v>Mar</c:v>
                </c:pt>
                <c:pt idx="3">
                  <c:v>Apr</c:v>
                </c:pt>
                <c:pt idx="4">
                  <c:v>Mei</c:v>
                </c:pt>
                <c:pt idx="5">
                  <c:v>Jun</c:v>
                </c:pt>
                <c:pt idx="6">
                  <c:v>Jul</c:v>
                </c:pt>
                <c:pt idx="7">
                  <c:v>Agu</c:v>
                </c:pt>
                <c:pt idx="8">
                  <c:v>Sep</c:v>
                </c:pt>
                <c:pt idx="9">
                  <c:v>Okt</c:v>
                </c:pt>
                <c:pt idx="10">
                  <c:v>Nov</c:v>
                </c:pt>
                <c:pt idx="11">
                  <c:v>Des</c:v>
                </c:pt>
              </c:strCache>
            </c:strRef>
          </c:cat>
          <c:val>
            <c:numRef>
              <c:f>cci_Bandung!$B$2:$B$13</c:f>
              <c:numCache>
                <c:formatCode>General</c:formatCode>
                <c:ptCount val="12"/>
                <c:pt idx="0">
                  <c:v>126.1</c:v>
                </c:pt>
                <c:pt idx="1">
                  <c:v>124.4</c:v>
                </c:pt>
                <c:pt idx="2">
                  <c:v>121</c:v>
                </c:pt>
                <c:pt idx="3">
                  <c:v>126.6</c:v>
                </c:pt>
                <c:pt idx="4">
                  <c:v>126</c:v>
                </c:pt>
                <c:pt idx="5">
                  <c:v>121</c:v>
                </c:pt>
                <c:pt idx="6">
                  <c:v>122.1</c:v>
                </c:pt>
                <c:pt idx="7">
                  <c:v>121</c:v>
                </c:pt>
                <c:pt idx="8">
                  <c:v>119.2</c:v>
                </c:pt>
                <c:pt idx="9">
                  <c:v>113.8</c:v>
                </c:pt>
                <c:pt idx="10">
                  <c:v>121.2</c:v>
                </c:pt>
                <c:pt idx="11">
                  <c:v>122.9</c:v>
                </c:pt>
              </c:numCache>
            </c:numRef>
          </c:val>
          <c:smooth val="0"/>
        </c:ser>
        <c:ser>
          <c:idx val="1"/>
          <c:order val="1"/>
          <c:tx>
            <c:strRef>
              <c:f>cci_Bandung!$C$1</c:f>
              <c:strCache>
                <c:ptCount val="1"/>
                <c:pt idx="0">
                  <c:v>2020</c:v>
                </c:pt>
              </c:strCache>
            </c:strRef>
          </c:tx>
          <c:spPr>
            <a:ln w="19050" cap="rnd" cmpd="sng" algn="ctr">
              <a:solidFill>
                <a:srgbClr val="EA4335"/>
              </a:solidFill>
              <a:prstDash val="solid"/>
              <a:round/>
            </a:ln>
          </c:spPr>
          <c:marker>
            <c:symbol val="none"/>
          </c:marker>
          <c:dLbls>
            <c:delete val="1"/>
          </c:dLbls>
          <c:cat>
            <c:strRef>
              <c:f>cci_Bandung!$A$2:$A$13</c:f>
              <c:strCache>
                <c:ptCount val="12"/>
                <c:pt idx="0">
                  <c:v>Jan</c:v>
                </c:pt>
                <c:pt idx="1">
                  <c:v>Feb</c:v>
                </c:pt>
                <c:pt idx="2">
                  <c:v>Mar</c:v>
                </c:pt>
                <c:pt idx="3">
                  <c:v>Apr</c:v>
                </c:pt>
                <c:pt idx="4">
                  <c:v>Mei</c:v>
                </c:pt>
                <c:pt idx="5">
                  <c:v>Jun</c:v>
                </c:pt>
                <c:pt idx="6">
                  <c:v>Jul</c:v>
                </c:pt>
                <c:pt idx="7">
                  <c:v>Agu</c:v>
                </c:pt>
                <c:pt idx="8">
                  <c:v>Sep</c:v>
                </c:pt>
                <c:pt idx="9">
                  <c:v>Okt</c:v>
                </c:pt>
                <c:pt idx="10">
                  <c:v>Nov</c:v>
                </c:pt>
                <c:pt idx="11">
                  <c:v>Des</c:v>
                </c:pt>
              </c:strCache>
            </c:strRef>
          </c:cat>
          <c:val>
            <c:numRef>
              <c:f>cci_Bandung!$C$2:$C$13</c:f>
              <c:numCache>
                <c:formatCode>General</c:formatCode>
                <c:ptCount val="12"/>
                <c:pt idx="0">
                  <c:v>119.7</c:v>
                </c:pt>
                <c:pt idx="1">
                  <c:v>118.5</c:v>
                </c:pt>
                <c:pt idx="2">
                  <c:v>110.4</c:v>
                </c:pt>
                <c:pt idx="3">
                  <c:v>88.4</c:v>
                </c:pt>
                <c:pt idx="4">
                  <c:v>79.3</c:v>
                </c:pt>
                <c:pt idx="5">
                  <c:v>89.5</c:v>
                </c:pt>
                <c:pt idx="6">
                  <c:v>92.3</c:v>
                </c:pt>
                <c:pt idx="7">
                  <c:v>85.7</c:v>
                </c:pt>
                <c:pt idx="8">
                  <c:v>83.4</c:v>
                </c:pt>
                <c:pt idx="9">
                  <c:v>73.7</c:v>
                </c:pt>
                <c:pt idx="10">
                  <c:v>93.5</c:v>
                </c:pt>
                <c:pt idx="11">
                  <c:v>99</c:v>
                </c:pt>
              </c:numCache>
            </c:numRef>
          </c:val>
          <c:smooth val="0"/>
        </c:ser>
        <c:ser>
          <c:idx val="2"/>
          <c:order val="2"/>
          <c:tx>
            <c:strRef>
              <c:f>cci_Bandung!$D$1</c:f>
              <c:strCache>
                <c:ptCount val="1"/>
                <c:pt idx="0">
                  <c:v>2021</c:v>
                </c:pt>
              </c:strCache>
            </c:strRef>
          </c:tx>
          <c:spPr>
            <a:ln w="19050" cap="rnd" cmpd="sng" algn="ctr">
              <a:solidFill>
                <a:srgbClr val="FBBC04"/>
              </a:solidFill>
              <a:prstDash val="solid"/>
              <a:round/>
            </a:ln>
          </c:spPr>
          <c:marker>
            <c:symbol val="none"/>
          </c:marker>
          <c:dLbls>
            <c:delete val="1"/>
          </c:dLbls>
          <c:cat>
            <c:strRef>
              <c:f>cci_Bandung!$A$2:$A$13</c:f>
              <c:strCache>
                <c:ptCount val="12"/>
                <c:pt idx="0">
                  <c:v>Jan</c:v>
                </c:pt>
                <c:pt idx="1">
                  <c:v>Feb</c:v>
                </c:pt>
                <c:pt idx="2">
                  <c:v>Mar</c:v>
                </c:pt>
                <c:pt idx="3">
                  <c:v>Apr</c:v>
                </c:pt>
                <c:pt idx="4">
                  <c:v>Mei</c:v>
                </c:pt>
                <c:pt idx="5">
                  <c:v>Jun</c:v>
                </c:pt>
                <c:pt idx="6">
                  <c:v>Jul</c:v>
                </c:pt>
                <c:pt idx="7">
                  <c:v>Agu</c:v>
                </c:pt>
                <c:pt idx="8">
                  <c:v>Sep</c:v>
                </c:pt>
                <c:pt idx="9">
                  <c:v>Okt</c:v>
                </c:pt>
                <c:pt idx="10">
                  <c:v>Nov</c:v>
                </c:pt>
                <c:pt idx="11">
                  <c:v>Des</c:v>
                </c:pt>
              </c:strCache>
            </c:strRef>
          </c:cat>
          <c:val>
            <c:numRef>
              <c:f>cci_Bandung!$D$2:$D$13</c:f>
              <c:numCache>
                <c:formatCode>General</c:formatCode>
                <c:ptCount val="12"/>
                <c:pt idx="0">
                  <c:v>77.2</c:v>
                </c:pt>
                <c:pt idx="1">
                  <c:v>73.8</c:v>
                </c:pt>
                <c:pt idx="2">
                  <c:v>76.6</c:v>
                </c:pt>
                <c:pt idx="3">
                  <c:v>94.4</c:v>
                </c:pt>
                <c:pt idx="4">
                  <c:v>86.4</c:v>
                </c:pt>
                <c:pt idx="5">
                  <c:v>96</c:v>
                </c:pt>
                <c:pt idx="6">
                  <c:v>61</c:v>
                </c:pt>
                <c:pt idx="7">
                  <c:v>63.4</c:v>
                </c:pt>
              </c:numCache>
            </c:numRef>
          </c:val>
          <c:smooth val="0"/>
        </c:ser>
        <c:dLbls>
          <c:showLegendKey val="0"/>
          <c:showVal val="0"/>
          <c:showCatName val="0"/>
          <c:showSerName val="0"/>
          <c:showPercent val="0"/>
          <c:showBubbleSize val="0"/>
        </c:dLbls>
        <c:marker val="0"/>
        <c:smooth val="0"/>
        <c:axId val="247615573"/>
        <c:axId val="274282431"/>
      </c:lineChart>
      <c:catAx>
        <c:axId val="247615573"/>
        <c:scaling>
          <c:orientation val="minMax"/>
        </c:scaling>
        <c:delete val="0"/>
        <c:axPos val="b"/>
        <c:title>
          <c:tx>
            <c:rich>
              <a:bodyPr rot="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Bulan</a:t>
                </a:r>
                <a:endParaRPr b="0">
                  <a:solidFill>
                    <a:srgbClr val="000000"/>
                  </a:solidFill>
                  <a:latin typeface="+mn-lt"/>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74282431"/>
        <c:crosses val="autoZero"/>
        <c:auto val="1"/>
        <c:lblAlgn val="ctr"/>
        <c:lblOffset val="100"/>
        <c:noMultiLvlLbl val="0"/>
      </c:catAx>
      <c:valAx>
        <c:axId val="274282431"/>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sz="1000" b="0">
                    <a:solidFill>
                      <a:srgbClr val="000000"/>
                    </a:solidFill>
                    <a:latin typeface="+mn-lt"/>
                  </a:rPr>
                  <a:t>CCI</a:t>
                </a:r>
                <a:endParaRPr sz="1000" b="0">
                  <a:solidFill>
                    <a:srgbClr val="000000"/>
                  </a:solidFill>
                  <a:latin typeface="+mn-lt"/>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47615573"/>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CCI vs Bulan</a:t>
            </a:r>
            <a:endParaRPr b="0">
              <a:solidFill>
                <a:srgbClr val="757575"/>
              </a:solidFill>
              <a:latin typeface="+mn-lt"/>
            </a:endParaRPr>
          </a:p>
        </c:rich>
      </c:tx>
      <c:layout/>
      <c:overlay val="0"/>
    </c:title>
    <c:autoTitleDeleted val="0"/>
    <c:plotArea>
      <c:layout/>
      <c:lineChart>
        <c:grouping val="none"/>
        <c:varyColors val="0"/>
        <c:ser>
          <c:idx val="0"/>
          <c:order val="0"/>
          <c:tx>
            <c:strRef>
              <c:f>cci_DKI_2!$B$1</c:f>
              <c:strCache>
                <c:ptCount val="1"/>
                <c:pt idx="0">
                  <c:v>CCI</c:v>
                </c:pt>
              </c:strCache>
            </c:strRef>
          </c:tx>
          <c:spPr>
            <a:ln w="19050" cap="rnd" cmpd="sng" algn="ctr">
              <a:solidFill>
                <a:srgbClr val="FF9900">
                  <a:alpha val="100000"/>
                </a:srgbClr>
              </a:solidFill>
              <a:prstDash val="solid"/>
              <a:round/>
            </a:ln>
          </c:spPr>
          <c:marker>
            <c:symbol val="circle"/>
            <c:size val="10"/>
            <c:spPr>
              <a:solidFill>
                <a:srgbClr val="FF9900">
                  <a:alpha val="100000"/>
                </a:srgbClr>
              </a:solidFill>
              <a:ln w="6350" cap="flat" cmpd="sng" algn="ctr">
                <a:solidFill>
                  <a:srgbClr val="FF9900">
                    <a:alpha val="100000"/>
                  </a:srgbClr>
                </a:solidFill>
                <a:prstDash val="solid"/>
                <a:round/>
              </a:ln>
            </c:spPr>
          </c:marker>
          <c:dLbls>
            <c:delete val="1"/>
          </c:dLbls>
          <c:trendline>
            <c:spPr>
              <a:ln w="19050" cap="rnd" cmpd="sng" algn="ctr">
                <a:solidFill>
                  <a:srgbClr val="000000"/>
                </a:solidFill>
                <a:prstDash val="solid"/>
                <a:round/>
              </a:ln>
            </c:spPr>
            <c:name>Garis tren untuk CCI</c:name>
            <c:trendlineType val="linear"/>
            <c:dispRSqr val="0"/>
            <c:dispEq val="0"/>
          </c:trendline>
          <c:cat>
            <c:numRef>
              <c:f>cci_DKI_2!$A$2:$A$33</c:f>
              <c:numCache>
                <c:formatCode>mmm\ yyyy</c:formatCode>
                <c:ptCount val="32"/>
                <c:pt idx="0" c:formatCode="mmm\ yyyy">
                  <c:v>43466</c:v>
                </c:pt>
                <c:pt idx="1" c:formatCode="mmm\ yyyy">
                  <c:v>43497</c:v>
                </c:pt>
                <c:pt idx="2" c:formatCode="mmm\ yyyy">
                  <c:v>43525</c:v>
                </c:pt>
                <c:pt idx="3" c:formatCode="mmm\ yyyy">
                  <c:v>43556</c:v>
                </c:pt>
                <c:pt idx="4" c:formatCode="mmm\ yyyy">
                  <c:v>43586</c:v>
                </c:pt>
                <c:pt idx="5" c:formatCode="mmm\ yyyy">
                  <c:v>43617</c:v>
                </c:pt>
                <c:pt idx="6" c:formatCode="mmm\ yyyy">
                  <c:v>43647</c:v>
                </c:pt>
                <c:pt idx="7" c:formatCode="mmm\ yyyy">
                  <c:v>43678</c:v>
                </c:pt>
                <c:pt idx="8" c:formatCode="mmm\ yyyy">
                  <c:v>43709</c:v>
                </c:pt>
                <c:pt idx="9" c:formatCode="mmm\ yyyy">
                  <c:v>43739</c:v>
                </c:pt>
                <c:pt idx="10" c:formatCode="mmm\ yyyy">
                  <c:v>43770</c:v>
                </c:pt>
                <c:pt idx="11" c:formatCode="mmm\ yyyy">
                  <c:v>43800</c:v>
                </c:pt>
                <c:pt idx="12" c:formatCode="mmm\ yyyy">
                  <c:v>43831</c:v>
                </c:pt>
                <c:pt idx="13" c:formatCode="mmm\ yyyy">
                  <c:v>43862</c:v>
                </c:pt>
                <c:pt idx="14" c:formatCode="mmm\ yyyy">
                  <c:v>43891</c:v>
                </c:pt>
                <c:pt idx="15" c:formatCode="mmm\ yyyy">
                  <c:v>43922</c:v>
                </c:pt>
                <c:pt idx="16" c:formatCode="mmm\ yyyy">
                  <c:v>43952</c:v>
                </c:pt>
                <c:pt idx="17" c:formatCode="mmm\ yyyy">
                  <c:v>43983</c:v>
                </c:pt>
                <c:pt idx="18" c:formatCode="mmm\ yyyy">
                  <c:v>44013</c:v>
                </c:pt>
                <c:pt idx="19" c:formatCode="mmm\ yyyy">
                  <c:v>44044</c:v>
                </c:pt>
                <c:pt idx="20" c:formatCode="mmm\ yyyy">
                  <c:v>44075</c:v>
                </c:pt>
                <c:pt idx="21" c:formatCode="mmm\ yyyy">
                  <c:v>44105</c:v>
                </c:pt>
                <c:pt idx="22" c:formatCode="mmm\ yyyy">
                  <c:v>44136</c:v>
                </c:pt>
                <c:pt idx="23" c:formatCode="mmm\ yyyy">
                  <c:v>44166</c:v>
                </c:pt>
                <c:pt idx="24" c:formatCode="mmm\ yyyy">
                  <c:v>44197</c:v>
                </c:pt>
                <c:pt idx="25" c:formatCode="mmm\ yyyy">
                  <c:v>44228</c:v>
                </c:pt>
                <c:pt idx="26" c:formatCode="mmm\ yyyy">
                  <c:v>44256</c:v>
                </c:pt>
                <c:pt idx="27" c:formatCode="mmm\ yyyy">
                  <c:v>44287</c:v>
                </c:pt>
                <c:pt idx="28" c:formatCode="mmm\ yyyy">
                  <c:v>44317</c:v>
                </c:pt>
                <c:pt idx="29" c:formatCode="mmm\ yyyy">
                  <c:v>44348</c:v>
                </c:pt>
                <c:pt idx="30" c:formatCode="mmm\ yyyy">
                  <c:v>44378</c:v>
                </c:pt>
                <c:pt idx="31" c:formatCode="mmm\ yyyy">
                  <c:v>44409</c:v>
                </c:pt>
              </c:numCache>
            </c:numRef>
          </c:cat>
          <c:val>
            <c:numRef>
              <c:f>cci_DKI_2!$B$2:$B$33</c:f>
              <c:numCache>
                <c:formatCode>General</c:formatCode>
                <c:ptCount val="32"/>
                <c:pt idx="0">
                  <c:v>125.1</c:v>
                </c:pt>
                <c:pt idx="1">
                  <c:v>124</c:v>
                </c:pt>
                <c:pt idx="2">
                  <c:v>125.5</c:v>
                </c:pt>
                <c:pt idx="3">
                  <c:v>135.6</c:v>
                </c:pt>
                <c:pt idx="4">
                  <c:v>126.8</c:v>
                </c:pt>
                <c:pt idx="5">
                  <c:v>128</c:v>
                </c:pt>
                <c:pt idx="6">
                  <c:v>129.1</c:v>
                </c:pt>
                <c:pt idx="7">
                  <c:v>122</c:v>
                </c:pt>
                <c:pt idx="8">
                  <c:v>118</c:v>
                </c:pt>
                <c:pt idx="9">
                  <c:v>117.5</c:v>
                </c:pt>
                <c:pt idx="10">
                  <c:v>128.1</c:v>
                </c:pt>
                <c:pt idx="11">
                  <c:v>128.3</c:v>
                </c:pt>
                <c:pt idx="12">
                  <c:v>120.7</c:v>
                </c:pt>
                <c:pt idx="13">
                  <c:v>119.8</c:v>
                </c:pt>
                <c:pt idx="14">
                  <c:v>115.5</c:v>
                </c:pt>
                <c:pt idx="15">
                  <c:v>91.7</c:v>
                </c:pt>
                <c:pt idx="16">
                  <c:v>76.3</c:v>
                </c:pt>
                <c:pt idx="17">
                  <c:v>93.1</c:v>
                </c:pt>
                <c:pt idx="18">
                  <c:v>89.1</c:v>
                </c:pt>
                <c:pt idx="19">
                  <c:v>82.3</c:v>
                </c:pt>
                <c:pt idx="20">
                  <c:v>67.9</c:v>
                </c:pt>
                <c:pt idx="21">
                  <c:v>74.4</c:v>
                </c:pt>
                <c:pt idx="22">
                  <c:v>92.3</c:v>
                </c:pt>
                <c:pt idx="23">
                  <c:v>101.4</c:v>
                </c:pt>
                <c:pt idx="24">
                  <c:v>96.8</c:v>
                </c:pt>
                <c:pt idx="25">
                  <c:v>97</c:v>
                </c:pt>
                <c:pt idx="26">
                  <c:v>104.1</c:v>
                </c:pt>
                <c:pt idx="27">
                  <c:v>113</c:v>
                </c:pt>
                <c:pt idx="28">
                  <c:v>110.2</c:v>
                </c:pt>
                <c:pt idx="29">
                  <c:v>108.4</c:v>
                </c:pt>
                <c:pt idx="30">
                  <c:v>80.1</c:v>
                </c:pt>
                <c:pt idx="31">
                  <c:v>94.8</c:v>
                </c:pt>
              </c:numCache>
            </c:numRef>
          </c:val>
          <c:smooth val="1"/>
        </c:ser>
        <c:dLbls>
          <c:showLegendKey val="0"/>
          <c:showVal val="0"/>
          <c:showCatName val="0"/>
          <c:showSerName val="0"/>
          <c:showPercent val="0"/>
          <c:showBubbleSize val="0"/>
        </c:dLbls>
        <c:marker val="1"/>
        <c:smooth val="1"/>
        <c:axId val="2082939497"/>
        <c:axId val="1433079980"/>
      </c:lineChart>
      <c:dateAx>
        <c:axId val="2082939497"/>
        <c:scaling>
          <c:orientation val="minMax"/>
        </c:scaling>
        <c:delete val="0"/>
        <c:axPos val="b"/>
        <c:title>
          <c:tx>
            <c:rich>
              <a:bodyPr rot="0" spcFirstLastPara="0" vertOverflow="ellipsis" vert="horz" wrap="square" anchor="ctr" anchorCtr="1"/>
              <a:lstStyle/>
              <a:p>
                <a:pPr>
                  <a:defRPr lang="en-US" sz="1000" b="0" i="0" u="none" strike="noStrike" kern="1200" baseline="0">
                    <a:solidFill>
                      <a:srgbClr val="000000"/>
                    </a:solidFill>
                    <a:latin typeface="+mn-lt"/>
                    <a:ea typeface="+mn-ea"/>
                    <a:cs typeface="+mn-cs"/>
                  </a:defRPr>
                </a:pPr>
                <a:r>
                  <a:rPr b="0">
                    <a:solidFill>
                      <a:srgbClr val="000000"/>
                    </a:solidFill>
                    <a:latin typeface="+mn-lt"/>
                  </a:rPr>
                  <a:t>Bulan</a:t>
                </a:r>
                <a:endParaRPr b="0">
                  <a:solidFill>
                    <a:srgbClr val="000000"/>
                  </a:solidFill>
                  <a:latin typeface="+mn-lt"/>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433079980"/>
        <c:crosses val="autoZero"/>
        <c:auto val="1"/>
        <c:lblOffset val="100"/>
        <c:baseTimeUnit val="days"/>
      </c:dateAx>
      <c:valAx>
        <c:axId val="1433079980"/>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CCI</a:t>
                </a:r>
                <a:endParaRPr b="0">
                  <a:solidFill>
                    <a:srgbClr val="000000"/>
                  </a:solidFill>
                  <a:latin typeface="+mn-lt"/>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082939497"/>
        <c:crosses val="autoZero"/>
        <c:crossBetween val="between"/>
      </c:valAx>
    </c:plotArea>
    <c:plotVisOnly val="1"/>
    <c:dispBlanksAs val="gap"/>
    <c:showDLblsOverMax val="0"/>
  </c:chart>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Positif COVID-19 Harian DKI Jakarta</a:t>
            </a:r>
            <a:endParaRPr b="0">
              <a:solidFill>
                <a:srgbClr val="757575"/>
              </a:solidFill>
              <a:latin typeface="+mn-lt"/>
            </a:endParaRPr>
          </a:p>
        </c:rich>
      </c:tx>
      <c:layout/>
      <c:overlay val="0"/>
    </c:title>
    <c:autoTitleDeleted val="0"/>
    <c:plotArea>
      <c:layout/>
      <c:lineChart>
        <c:grouping val="none"/>
        <c:varyColors val="0"/>
        <c:ser>
          <c:idx val="0"/>
          <c:order val="0"/>
          <c:tx>
            <c:strRef>
              <c:f>cvd_daily_dki!$B$1</c:f>
              <c:strCache>
                <c:ptCount val="1"/>
                <c:pt idx="0">
                  <c:v>Positif Harian</c:v>
                </c:pt>
              </c:strCache>
            </c:strRef>
          </c:tx>
          <c:spPr>
            <a:ln w="19050" cap="rnd" cmpd="sng" algn="ctr">
              <a:solidFill>
                <a:srgbClr val="4285F4"/>
              </a:solidFill>
              <a:prstDash val="solid"/>
              <a:round/>
            </a:ln>
          </c:spPr>
          <c:marker>
            <c:symbol val="none"/>
          </c:marker>
          <c:dLbls>
            <c:delete val="1"/>
          </c:dLbls>
          <c:cat>
            <c:numRef>
              <c:f>cvd_daily_dki!$A$2:$A$585</c:f>
              <c:numCache>
                <c:formatCode>d/m/yyyy</c:formatCode>
                <c:ptCount val="584"/>
                <c:pt idx="0" c:formatCode="d/m/yyyy">
                  <c:v>43833</c:v>
                </c:pt>
                <c:pt idx="1" c:formatCode="dd/mm/yyyy">
                  <c:v>43892</c:v>
                </c:pt>
                <c:pt idx="2" c:formatCode="dd/mm/yyyy">
                  <c:v>43893</c:v>
                </c:pt>
                <c:pt idx="3" c:formatCode="dd/mm/yyyy">
                  <c:v>43894</c:v>
                </c:pt>
                <c:pt idx="4" c:formatCode="dd/mm/yyyy">
                  <c:v>43895</c:v>
                </c:pt>
                <c:pt idx="5" c:formatCode="dd/mm/yyyy">
                  <c:v>43896</c:v>
                </c:pt>
                <c:pt idx="6" c:formatCode="dd/mm/yyyy">
                  <c:v>43897</c:v>
                </c:pt>
                <c:pt idx="7" c:formatCode="dd/mm/yyyy">
                  <c:v>43898</c:v>
                </c:pt>
                <c:pt idx="8" c:formatCode="dd/mm/yyyy">
                  <c:v>43899</c:v>
                </c:pt>
                <c:pt idx="9" c:formatCode="dd/mm/yyyy">
                  <c:v>43900</c:v>
                </c:pt>
                <c:pt idx="10" c:formatCode="dd/mm/yyyy">
                  <c:v>43901</c:v>
                </c:pt>
                <c:pt idx="11" c:formatCode="dd/mm/yyyy">
                  <c:v>43902</c:v>
                </c:pt>
                <c:pt idx="12" c:formatCode="dd/mm/yyyy">
                  <c:v>43903</c:v>
                </c:pt>
                <c:pt idx="13" c:formatCode="dd/mm/yyyy">
                  <c:v>43904</c:v>
                </c:pt>
                <c:pt idx="14" c:formatCode="dd/mm/yyyy">
                  <c:v>43905</c:v>
                </c:pt>
                <c:pt idx="15" c:formatCode="dd/mm/yyyy">
                  <c:v>43906</c:v>
                </c:pt>
                <c:pt idx="16" c:formatCode="dd/mm/yyyy">
                  <c:v>43907</c:v>
                </c:pt>
                <c:pt idx="17" c:formatCode="dd/mm/yyyy">
                  <c:v>43908</c:v>
                </c:pt>
                <c:pt idx="18" c:formatCode="dd/mm/yyyy">
                  <c:v>43909</c:v>
                </c:pt>
                <c:pt idx="19" c:formatCode="dd/mm/yyyy">
                  <c:v>43910</c:v>
                </c:pt>
                <c:pt idx="20" c:formatCode="dd/mm/yyyy">
                  <c:v>43911</c:v>
                </c:pt>
                <c:pt idx="21" c:formatCode="dd/mm/yyyy">
                  <c:v>43912</c:v>
                </c:pt>
                <c:pt idx="22" c:formatCode="dd/mm/yyyy">
                  <c:v>43913</c:v>
                </c:pt>
                <c:pt idx="23" c:formatCode="dd/mm/yyyy">
                  <c:v>43914</c:v>
                </c:pt>
                <c:pt idx="24" c:formatCode="dd/mm/yyyy">
                  <c:v>43915</c:v>
                </c:pt>
                <c:pt idx="25" c:formatCode="dd/mm/yyyy">
                  <c:v>43916</c:v>
                </c:pt>
                <c:pt idx="26" c:formatCode="dd/mm/yyyy">
                  <c:v>43917</c:v>
                </c:pt>
                <c:pt idx="27" c:formatCode="dd/mm/yyyy">
                  <c:v>43918</c:v>
                </c:pt>
                <c:pt idx="28" c:formatCode="dd/mm/yyyy">
                  <c:v>43919</c:v>
                </c:pt>
                <c:pt idx="29" c:formatCode="dd/mm/yyyy">
                  <c:v>43920</c:v>
                </c:pt>
                <c:pt idx="30" c:formatCode="dd/mm/yyyy">
                  <c:v>43921</c:v>
                </c:pt>
                <c:pt idx="31" c:formatCode="dd/mm/yyyy">
                  <c:v>43922</c:v>
                </c:pt>
                <c:pt idx="32" c:formatCode="dd/mm/yyyy">
                  <c:v>43923</c:v>
                </c:pt>
                <c:pt idx="33" c:formatCode="dd/mm/yyyy">
                  <c:v>43924</c:v>
                </c:pt>
                <c:pt idx="34" c:formatCode="dd/mm/yyyy">
                  <c:v>43925</c:v>
                </c:pt>
                <c:pt idx="35" c:formatCode="dd/mm/yyyy">
                  <c:v>43926</c:v>
                </c:pt>
                <c:pt idx="36" c:formatCode="dd/mm/yyyy">
                  <c:v>43927</c:v>
                </c:pt>
                <c:pt idx="37" c:formatCode="dd/mm/yyyy">
                  <c:v>43928</c:v>
                </c:pt>
                <c:pt idx="38" c:formatCode="dd/mm/yyyy">
                  <c:v>43929</c:v>
                </c:pt>
                <c:pt idx="39" c:formatCode="dd/mm/yyyy">
                  <c:v>43930</c:v>
                </c:pt>
                <c:pt idx="40" c:formatCode="dd/mm/yyyy">
                  <c:v>43931</c:v>
                </c:pt>
                <c:pt idx="41" c:formatCode="dd/mm/yyyy">
                  <c:v>43932</c:v>
                </c:pt>
                <c:pt idx="42" c:formatCode="dd/mm/yyyy">
                  <c:v>43933</c:v>
                </c:pt>
                <c:pt idx="43" c:formatCode="dd/mm/yyyy">
                  <c:v>43934</c:v>
                </c:pt>
                <c:pt idx="44" c:formatCode="dd/mm/yyyy">
                  <c:v>43935</c:v>
                </c:pt>
                <c:pt idx="45" c:formatCode="dd/mm/yyyy">
                  <c:v>43936</c:v>
                </c:pt>
                <c:pt idx="46" c:formatCode="dd/mm/yyyy">
                  <c:v>43937</c:v>
                </c:pt>
                <c:pt idx="47" c:formatCode="dd/mm/yyyy">
                  <c:v>43938</c:v>
                </c:pt>
                <c:pt idx="48" c:formatCode="dd/mm/yyyy">
                  <c:v>43939</c:v>
                </c:pt>
                <c:pt idx="49" c:formatCode="dd/mm/yyyy">
                  <c:v>43940</c:v>
                </c:pt>
                <c:pt idx="50" c:formatCode="dd/mm/yyyy">
                  <c:v>43941</c:v>
                </c:pt>
                <c:pt idx="51" c:formatCode="dd/mm/yyyy">
                  <c:v>43942</c:v>
                </c:pt>
                <c:pt idx="52" c:formatCode="dd/mm/yyyy">
                  <c:v>43943</c:v>
                </c:pt>
                <c:pt idx="53" c:formatCode="dd/mm/yyyy">
                  <c:v>43944</c:v>
                </c:pt>
                <c:pt idx="54" c:formatCode="dd/mm/yyyy">
                  <c:v>43945</c:v>
                </c:pt>
                <c:pt idx="55" c:formatCode="dd/mm/yyyy">
                  <c:v>43946</c:v>
                </c:pt>
                <c:pt idx="56" c:formatCode="dd/mm/yyyy">
                  <c:v>43947</c:v>
                </c:pt>
                <c:pt idx="57" c:formatCode="dd/mm/yyyy">
                  <c:v>43948</c:v>
                </c:pt>
                <c:pt idx="58" c:formatCode="dd/mm/yyyy">
                  <c:v>43949</c:v>
                </c:pt>
                <c:pt idx="59" c:formatCode="dd/mm/yyyy">
                  <c:v>43950</c:v>
                </c:pt>
                <c:pt idx="60" c:formatCode="dd/mm/yyyy">
                  <c:v>43951</c:v>
                </c:pt>
                <c:pt idx="61" c:formatCode="dd/mm/yyyy">
                  <c:v>43952</c:v>
                </c:pt>
                <c:pt idx="62" c:formatCode="dd/mm/yyyy">
                  <c:v>43953</c:v>
                </c:pt>
                <c:pt idx="63" c:formatCode="dd/mm/yyyy">
                  <c:v>43954</c:v>
                </c:pt>
                <c:pt idx="64" c:formatCode="dd/mm/yyyy">
                  <c:v>43955</c:v>
                </c:pt>
                <c:pt idx="65" c:formatCode="dd/mm/yyyy">
                  <c:v>43956</c:v>
                </c:pt>
                <c:pt idx="66" c:formatCode="dd/mm/yyyy">
                  <c:v>43957</c:v>
                </c:pt>
                <c:pt idx="67" c:formatCode="dd/mm/yyyy">
                  <c:v>43958</c:v>
                </c:pt>
                <c:pt idx="68" c:formatCode="dd/mm/yyyy">
                  <c:v>43959</c:v>
                </c:pt>
                <c:pt idx="69" c:formatCode="dd/mm/yyyy">
                  <c:v>43960</c:v>
                </c:pt>
                <c:pt idx="70" c:formatCode="dd/mm/yyyy">
                  <c:v>43961</c:v>
                </c:pt>
                <c:pt idx="71" c:formatCode="dd/mm/yyyy">
                  <c:v>43962</c:v>
                </c:pt>
                <c:pt idx="72" c:formatCode="dd/mm/yyyy">
                  <c:v>43963</c:v>
                </c:pt>
                <c:pt idx="73" c:formatCode="dd/mm/yyyy">
                  <c:v>43964</c:v>
                </c:pt>
                <c:pt idx="74" c:formatCode="dd/mm/yyyy">
                  <c:v>43965</c:v>
                </c:pt>
                <c:pt idx="75" c:formatCode="dd/mm/yyyy">
                  <c:v>43966</c:v>
                </c:pt>
                <c:pt idx="76" c:formatCode="dd/mm/yyyy">
                  <c:v>43967</c:v>
                </c:pt>
                <c:pt idx="77" c:formatCode="dd/mm/yyyy">
                  <c:v>43968</c:v>
                </c:pt>
                <c:pt idx="78" c:formatCode="dd/mm/yyyy">
                  <c:v>43969</c:v>
                </c:pt>
                <c:pt idx="79" c:formatCode="dd/mm/yyyy">
                  <c:v>43970</c:v>
                </c:pt>
                <c:pt idx="80" c:formatCode="dd/mm/yyyy">
                  <c:v>43971</c:v>
                </c:pt>
                <c:pt idx="81" c:formatCode="dd/mm/yyyy">
                  <c:v>43972</c:v>
                </c:pt>
                <c:pt idx="82" c:formatCode="dd/mm/yyyy">
                  <c:v>43973</c:v>
                </c:pt>
                <c:pt idx="83" c:formatCode="dd/mm/yyyy">
                  <c:v>43974</c:v>
                </c:pt>
                <c:pt idx="84" c:formatCode="dd/mm/yyyy">
                  <c:v>43975</c:v>
                </c:pt>
                <c:pt idx="85" c:formatCode="dd/mm/yyyy">
                  <c:v>43976</c:v>
                </c:pt>
                <c:pt idx="86" c:formatCode="dd/mm/yyyy">
                  <c:v>43977</c:v>
                </c:pt>
                <c:pt idx="87" c:formatCode="dd/mm/yyyy">
                  <c:v>43978</c:v>
                </c:pt>
                <c:pt idx="88" c:formatCode="dd/mm/yyyy">
                  <c:v>43979</c:v>
                </c:pt>
                <c:pt idx="89" c:formatCode="dd/mm/yyyy">
                  <c:v>43980</c:v>
                </c:pt>
                <c:pt idx="90" c:formatCode="dd/mm/yyyy">
                  <c:v>43981</c:v>
                </c:pt>
                <c:pt idx="91" c:formatCode="dd/mm/yyyy">
                  <c:v>43982</c:v>
                </c:pt>
                <c:pt idx="92" c:formatCode="dd/mm/yyyy">
                  <c:v>43983</c:v>
                </c:pt>
                <c:pt idx="93" c:formatCode="dd/mm/yyyy">
                  <c:v>43984</c:v>
                </c:pt>
                <c:pt idx="94" c:formatCode="dd/mm/yyyy">
                  <c:v>43985</c:v>
                </c:pt>
                <c:pt idx="95" c:formatCode="dd/mm/yyyy">
                  <c:v>43986</c:v>
                </c:pt>
                <c:pt idx="96" c:formatCode="dd/mm/yyyy">
                  <c:v>43987</c:v>
                </c:pt>
                <c:pt idx="97" c:formatCode="dd/mm/yyyy">
                  <c:v>43988</c:v>
                </c:pt>
                <c:pt idx="98" c:formatCode="dd/mm/yyyy">
                  <c:v>43989</c:v>
                </c:pt>
                <c:pt idx="99" c:formatCode="dd/mm/yyyy">
                  <c:v>43990</c:v>
                </c:pt>
                <c:pt idx="100" c:formatCode="dd/mm/yyyy">
                  <c:v>43991</c:v>
                </c:pt>
                <c:pt idx="101" c:formatCode="dd/mm/yyyy">
                  <c:v>43992</c:v>
                </c:pt>
                <c:pt idx="102" c:formatCode="dd/mm/yyyy">
                  <c:v>43993</c:v>
                </c:pt>
                <c:pt idx="103" c:formatCode="dd/mm/yyyy">
                  <c:v>43994</c:v>
                </c:pt>
                <c:pt idx="104" c:formatCode="dd/mm/yyyy">
                  <c:v>43995</c:v>
                </c:pt>
                <c:pt idx="105" c:formatCode="dd/mm/yyyy">
                  <c:v>43996</c:v>
                </c:pt>
                <c:pt idx="106" c:formatCode="dd/mm/yyyy">
                  <c:v>43997</c:v>
                </c:pt>
                <c:pt idx="107" c:formatCode="dd/mm/yyyy">
                  <c:v>43998</c:v>
                </c:pt>
                <c:pt idx="108" c:formatCode="dd/mm/yyyy">
                  <c:v>43999</c:v>
                </c:pt>
                <c:pt idx="109" c:formatCode="dd/mm/yyyy">
                  <c:v>44000</c:v>
                </c:pt>
                <c:pt idx="110" c:formatCode="dd/mm/yyyy">
                  <c:v>44001</c:v>
                </c:pt>
                <c:pt idx="111" c:formatCode="dd/mm/yyyy">
                  <c:v>44002</c:v>
                </c:pt>
                <c:pt idx="112" c:formatCode="dd/mm/yyyy">
                  <c:v>44003</c:v>
                </c:pt>
                <c:pt idx="113" c:formatCode="dd/mm/yyyy">
                  <c:v>44004</c:v>
                </c:pt>
                <c:pt idx="114" c:formatCode="dd/mm/yyyy">
                  <c:v>44005</c:v>
                </c:pt>
                <c:pt idx="115" c:formatCode="dd/mm/yyyy">
                  <c:v>44006</c:v>
                </c:pt>
                <c:pt idx="116" c:formatCode="dd/mm/yyyy">
                  <c:v>44007</c:v>
                </c:pt>
                <c:pt idx="117" c:formatCode="dd/mm/yyyy">
                  <c:v>44008</c:v>
                </c:pt>
                <c:pt idx="118" c:formatCode="dd/mm/yyyy">
                  <c:v>44009</c:v>
                </c:pt>
                <c:pt idx="119" c:formatCode="dd/mm/yyyy">
                  <c:v>44010</c:v>
                </c:pt>
                <c:pt idx="120" c:formatCode="dd/mm/yyyy">
                  <c:v>44011</c:v>
                </c:pt>
                <c:pt idx="121" c:formatCode="dd/mm/yyyy">
                  <c:v>44012</c:v>
                </c:pt>
                <c:pt idx="122" c:formatCode="dd/mm/yyyy">
                  <c:v>44013</c:v>
                </c:pt>
                <c:pt idx="123" c:formatCode="dd/mm/yyyy">
                  <c:v>44014</c:v>
                </c:pt>
                <c:pt idx="124" c:formatCode="dd/mm/yyyy">
                  <c:v>44015</c:v>
                </c:pt>
                <c:pt idx="125" c:formatCode="dd/mm/yyyy">
                  <c:v>44016</c:v>
                </c:pt>
                <c:pt idx="126" c:formatCode="dd/mm/yyyy">
                  <c:v>44017</c:v>
                </c:pt>
                <c:pt idx="127" c:formatCode="dd/mm/yyyy">
                  <c:v>44018</c:v>
                </c:pt>
                <c:pt idx="128" c:formatCode="dd/mm/yyyy">
                  <c:v>44019</c:v>
                </c:pt>
                <c:pt idx="129" c:formatCode="dd/mm/yyyy">
                  <c:v>44020</c:v>
                </c:pt>
                <c:pt idx="130" c:formatCode="dd/mm/yyyy">
                  <c:v>44021</c:v>
                </c:pt>
                <c:pt idx="131" c:formatCode="dd/mm/yyyy">
                  <c:v>44022</c:v>
                </c:pt>
                <c:pt idx="132" c:formatCode="dd/mm/yyyy">
                  <c:v>44023</c:v>
                </c:pt>
                <c:pt idx="133" c:formatCode="dd/mm/yyyy">
                  <c:v>44024</c:v>
                </c:pt>
                <c:pt idx="134" c:formatCode="dd/mm/yyyy">
                  <c:v>44025</c:v>
                </c:pt>
                <c:pt idx="135" c:formatCode="dd/mm/yyyy">
                  <c:v>44026</c:v>
                </c:pt>
                <c:pt idx="136" c:formatCode="dd/mm/yyyy">
                  <c:v>44027</c:v>
                </c:pt>
                <c:pt idx="137" c:formatCode="dd/mm/yyyy">
                  <c:v>44028</c:v>
                </c:pt>
                <c:pt idx="138" c:formatCode="dd/mm/yyyy">
                  <c:v>44029</c:v>
                </c:pt>
                <c:pt idx="139" c:formatCode="dd/mm/yyyy">
                  <c:v>44030</c:v>
                </c:pt>
                <c:pt idx="140" c:formatCode="dd/mm/yyyy">
                  <c:v>44031</c:v>
                </c:pt>
                <c:pt idx="141" c:formatCode="dd/mm/yyyy">
                  <c:v>44032</c:v>
                </c:pt>
                <c:pt idx="142" c:formatCode="dd/mm/yyyy">
                  <c:v>44033</c:v>
                </c:pt>
                <c:pt idx="143" c:formatCode="dd/mm/yyyy">
                  <c:v>44034</c:v>
                </c:pt>
                <c:pt idx="144" c:formatCode="dd/mm/yyyy">
                  <c:v>44035</c:v>
                </c:pt>
                <c:pt idx="145" c:formatCode="dd/mm/yyyy">
                  <c:v>44036</c:v>
                </c:pt>
                <c:pt idx="146" c:formatCode="dd/mm/yyyy">
                  <c:v>44037</c:v>
                </c:pt>
                <c:pt idx="147" c:formatCode="dd/mm/yyyy">
                  <c:v>44038</c:v>
                </c:pt>
                <c:pt idx="148" c:formatCode="dd/mm/yyyy">
                  <c:v>44039</c:v>
                </c:pt>
                <c:pt idx="149" c:formatCode="dd/mm/yyyy">
                  <c:v>44040</c:v>
                </c:pt>
                <c:pt idx="150" c:formatCode="dd/mm/yyyy">
                  <c:v>44041</c:v>
                </c:pt>
                <c:pt idx="151" c:formatCode="dd/mm/yyyy">
                  <c:v>44042</c:v>
                </c:pt>
                <c:pt idx="152" c:formatCode="dd/mm/yyyy">
                  <c:v>44043</c:v>
                </c:pt>
                <c:pt idx="153" c:formatCode="dd/mm/yyyy">
                  <c:v>44044</c:v>
                </c:pt>
                <c:pt idx="154" c:formatCode="dd/mm/yyyy">
                  <c:v>44045</c:v>
                </c:pt>
                <c:pt idx="155" c:formatCode="dd/mm/yyyy">
                  <c:v>44046</c:v>
                </c:pt>
                <c:pt idx="156" c:formatCode="dd/mm/yyyy">
                  <c:v>44047</c:v>
                </c:pt>
                <c:pt idx="157" c:formatCode="dd/mm/yyyy">
                  <c:v>44048</c:v>
                </c:pt>
                <c:pt idx="158" c:formatCode="dd/mm/yyyy">
                  <c:v>44049</c:v>
                </c:pt>
                <c:pt idx="159" c:formatCode="dd/mm/yyyy">
                  <c:v>44050</c:v>
                </c:pt>
                <c:pt idx="160" c:formatCode="dd/mm/yyyy">
                  <c:v>44051</c:v>
                </c:pt>
                <c:pt idx="161" c:formatCode="dd/mm/yyyy">
                  <c:v>44052</c:v>
                </c:pt>
                <c:pt idx="162" c:formatCode="dd/mm/yyyy">
                  <c:v>44053</c:v>
                </c:pt>
                <c:pt idx="163" c:formatCode="dd/mm/yyyy">
                  <c:v>44054</c:v>
                </c:pt>
                <c:pt idx="164" c:formatCode="dd/mm/yyyy">
                  <c:v>44055</c:v>
                </c:pt>
                <c:pt idx="165" c:formatCode="dd/mm/yyyy">
                  <c:v>44056</c:v>
                </c:pt>
                <c:pt idx="166" c:formatCode="dd/mm/yyyy">
                  <c:v>44057</c:v>
                </c:pt>
                <c:pt idx="167" c:formatCode="dd/mm/yyyy">
                  <c:v>44058</c:v>
                </c:pt>
                <c:pt idx="168" c:formatCode="dd/mm/yyyy">
                  <c:v>44059</c:v>
                </c:pt>
                <c:pt idx="169" c:formatCode="dd/mm/yyyy">
                  <c:v>44060</c:v>
                </c:pt>
                <c:pt idx="170" c:formatCode="dd/mm/yyyy">
                  <c:v>44061</c:v>
                </c:pt>
                <c:pt idx="171" c:formatCode="dd/mm/yyyy">
                  <c:v>44062</c:v>
                </c:pt>
                <c:pt idx="172" c:formatCode="dd/mm/yyyy">
                  <c:v>44063</c:v>
                </c:pt>
                <c:pt idx="173" c:formatCode="dd/mm/yyyy">
                  <c:v>44064</c:v>
                </c:pt>
                <c:pt idx="174" c:formatCode="dd/mm/yyyy">
                  <c:v>44065</c:v>
                </c:pt>
                <c:pt idx="175" c:formatCode="dd/mm/yyyy">
                  <c:v>44066</c:v>
                </c:pt>
                <c:pt idx="176" c:formatCode="dd/mm/yyyy">
                  <c:v>44067</c:v>
                </c:pt>
                <c:pt idx="177" c:formatCode="dd/mm/yyyy">
                  <c:v>44068</c:v>
                </c:pt>
                <c:pt idx="178" c:formatCode="dd/mm/yyyy">
                  <c:v>44069</c:v>
                </c:pt>
                <c:pt idx="179" c:formatCode="dd/mm/yyyy">
                  <c:v>44070</c:v>
                </c:pt>
                <c:pt idx="180" c:formatCode="dd/mm/yyyy">
                  <c:v>44071</c:v>
                </c:pt>
                <c:pt idx="181" c:formatCode="dd/mm/yyyy">
                  <c:v>44072</c:v>
                </c:pt>
                <c:pt idx="182" c:formatCode="dd/mm/yyyy">
                  <c:v>44073</c:v>
                </c:pt>
                <c:pt idx="183" c:formatCode="dd/mm/yyyy">
                  <c:v>44074</c:v>
                </c:pt>
                <c:pt idx="184" c:formatCode="dd/mm/yyyy">
                  <c:v>44075</c:v>
                </c:pt>
                <c:pt idx="185" c:formatCode="dd/mm/yyyy">
                  <c:v>44076</c:v>
                </c:pt>
                <c:pt idx="186" c:formatCode="dd/mm/yyyy">
                  <c:v>44077</c:v>
                </c:pt>
                <c:pt idx="187" c:formatCode="dd/mm/yyyy">
                  <c:v>44078</c:v>
                </c:pt>
                <c:pt idx="188" c:formatCode="dd/mm/yyyy">
                  <c:v>44079</c:v>
                </c:pt>
                <c:pt idx="189" c:formatCode="dd/mm/yyyy">
                  <c:v>44080</c:v>
                </c:pt>
                <c:pt idx="190" c:formatCode="dd/mm/yyyy">
                  <c:v>44081</c:v>
                </c:pt>
                <c:pt idx="191" c:formatCode="dd/mm/yyyy">
                  <c:v>44082</c:v>
                </c:pt>
                <c:pt idx="192" c:formatCode="dd/mm/yyyy">
                  <c:v>44083</c:v>
                </c:pt>
                <c:pt idx="193" c:formatCode="dd/mm/yyyy">
                  <c:v>44084</c:v>
                </c:pt>
                <c:pt idx="194" c:formatCode="dd/mm/yyyy">
                  <c:v>44085</c:v>
                </c:pt>
                <c:pt idx="195" c:formatCode="dd/mm/yyyy">
                  <c:v>44086</c:v>
                </c:pt>
                <c:pt idx="196" c:formatCode="dd/mm/yyyy">
                  <c:v>44087</c:v>
                </c:pt>
                <c:pt idx="197" c:formatCode="dd/mm/yyyy">
                  <c:v>44088</c:v>
                </c:pt>
                <c:pt idx="198" c:formatCode="dd/mm/yyyy">
                  <c:v>44089</c:v>
                </c:pt>
                <c:pt idx="199" c:formatCode="dd/mm/yyyy">
                  <c:v>44090</c:v>
                </c:pt>
                <c:pt idx="200" c:formatCode="dd/mm/yyyy">
                  <c:v>44091</c:v>
                </c:pt>
                <c:pt idx="201" c:formatCode="dd/mm/yyyy">
                  <c:v>44092</c:v>
                </c:pt>
                <c:pt idx="202" c:formatCode="dd/mm/yyyy">
                  <c:v>44093</c:v>
                </c:pt>
                <c:pt idx="203" c:formatCode="dd/mm/yyyy">
                  <c:v>44094</c:v>
                </c:pt>
                <c:pt idx="204" c:formatCode="dd/mm/yyyy">
                  <c:v>44095</c:v>
                </c:pt>
                <c:pt idx="205" c:formatCode="dd/mm/yyyy">
                  <c:v>44096</c:v>
                </c:pt>
                <c:pt idx="206" c:formatCode="dd/mm/yyyy">
                  <c:v>44097</c:v>
                </c:pt>
                <c:pt idx="207" c:formatCode="dd/mm/yyyy">
                  <c:v>44098</c:v>
                </c:pt>
                <c:pt idx="208" c:formatCode="dd/mm/yyyy">
                  <c:v>44099</c:v>
                </c:pt>
                <c:pt idx="209" c:formatCode="dd/mm/yyyy">
                  <c:v>44100</c:v>
                </c:pt>
                <c:pt idx="210" c:formatCode="dd/mm/yyyy">
                  <c:v>44101</c:v>
                </c:pt>
                <c:pt idx="211" c:formatCode="dd/mm/yyyy">
                  <c:v>44102</c:v>
                </c:pt>
                <c:pt idx="212" c:formatCode="dd/mm/yyyy">
                  <c:v>44103</c:v>
                </c:pt>
                <c:pt idx="213" c:formatCode="dd/mm/yyyy">
                  <c:v>44104</c:v>
                </c:pt>
                <c:pt idx="214" c:formatCode="dd/mm/yyyy">
                  <c:v>44105</c:v>
                </c:pt>
                <c:pt idx="215" c:formatCode="dd/mm/yyyy">
                  <c:v>44106</c:v>
                </c:pt>
                <c:pt idx="216" c:formatCode="dd/mm/yyyy">
                  <c:v>44107</c:v>
                </c:pt>
                <c:pt idx="217" c:formatCode="dd/mm/yyyy">
                  <c:v>44108</c:v>
                </c:pt>
                <c:pt idx="218" c:formatCode="dd/mm/yyyy">
                  <c:v>44109</c:v>
                </c:pt>
                <c:pt idx="219" c:formatCode="dd/mm/yyyy">
                  <c:v>44110</c:v>
                </c:pt>
                <c:pt idx="220" c:formatCode="dd/mm/yyyy">
                  <c:v>44111</c:v>
                </c:pt>
                <c:pt idx="221" c:formatCode="dd/mm/yyyy">
                  <c:v>44112</c:v>
                </c:pt>
                <c:pt idx="222" c:formatCode="dd/mm/yyyy">
                  <c:v>44113</c:v>
                </c:pt>
                <c:pt idx="223" c:formatCode="d/m/yyyy">
                  <c:v>44114</c:v>
                </c:pt>
                <c:pt idx="224" c:formatCode="d/m/yyyy">
                  <c:v>44115</c:v>
                </c:pt>
                <c:pt idx="225" c:formatCode="d/m/yyyy">
                  <c:v>44116</c:v>
                </c:pt>
                <c:pt idx="226" c:formatCode="d/m/yyyy">
                  <c:v>44117</c:v>
                </c:pt>
                <c:pt idx="227" c:formatCode="d/m/yyyy">
                  <c:v>44118</c:v>
                </c:pt>
                <c:pt idx="228" c:formatCode="d/m/yyyy">
                  <c:v>44119</c:v>
                </c:pt>
                <c:pt idx="229" c:formatCode="d/m/yyyy">
                  <c:v>44120</c:v>
                </c:pt>
                <c:pt idx="230" c:formatCode="d/m/yyyy">
                  <c:v>44121</c:v>
                </c:pt>
                <c:pt idx="231" c:formatCode="d/m/yyyy">
                  <c:v>44122</c:v>
                </c:pt>
                <c:pt idx="232" c:formatCode="d/m/yyyy">
                  <c:v>44123</c:v>
                </c:pt>
                <c:pt idx="233" c:formatCode="d/m/yyyy">
                  <c:v>44124</c:v>
                </c:pt>
                <c:pt idx="234" c:formatCode="d/m/yyyy">
                  <c:v>44125</c:v>
                </c:pt>
                <c:pt idx="235" c:formatCode="d/m/yyyy">
                  <c:v>44126</c:v>
                </c:pt>
                <c:pt idx="236" c:formatCode="d/m/yyyy">
                  <c:v>44127</c:v>
                </c:pt>
                <c:pt idx="237" c:formatCode="d/m/yyyy">
                  <c:v>44128</c:v>
                </c:pt>
                <c:pt idx="238" c:formatCode="d/m/yyyy">
                  <c:v>44129</c:v>
                </c:pt>
                <c:pt idx="239" c:formatCode="d/m/yyyy">
                  <c:v>44130</c:v>
                </c:pt>
                <c:pt idx="240" c:formatCode="d/m/yyyy">
                  <c:v>44131</c:v>
                </c:pt>
                <c:pt idx="241" c:formatCode="d/m/yyyy">
                  <c:v>44132</c:v>
                </c:pt>
                <c:pt idx="242" c:formatCode="d/m/yyyy">
                  <c:v>44133</c:v>
                </c:pt>
                <c:pt idx="243" c:formatCode="d/m/yyyy">
                  <c:v>44134</c:v>
                </c:pt>
                <c:pt idx="244" c:formatCode="d/m/yyyy">
                  <c:v>44135</c:v>
                </c:pt>
                <c:pt idx="245" c:formatCode="dd/mm/yyyy">
                  <c:v>44136</c:v>
                </c:pt>
                <c:pt idx="246" c:formatCode="dd/mm/yyyy">
                  <c:v>44137</c:v>
                </c:pt>
                <c:pt idx="247" c:formatCode="dd/mm/yyyy">
                  <c:v>44138</c:v>
                </c:pt>
                <c:pt idx="248" c:formatCode="dd/mm/yyyy">
                  <c:v>44139</c:v>
                </c:pt>
                <c:pt idx="249" c:formatCode="dd/mm/yyyy">
                  <c:v>44140</c:v>
                </c:pt>
                <c:pt idx="250" c:formatCode="dd/mm/yyyy">
                  <c:v>44141</c:v>
                </c:pt>
                <c:pt idx="251" c:formatCode="dd/mm/yyyy">
                  <c:v>44142</c:v>
                </c:pt>
                <c:pt idx="252" c:formatCode="dd/mm/yyyy">
                  <c:v>44143</c:v>
                </c:pt>
                <c:pt idx="253" c:formatCode="dd/mm/yyyy">
                  <c:v>44144</c:v>
                </c:pt>
                <c:pt idx="254" c:formatCode="d/m/yyyy">
                  <c:v>44145</c:v>
                </c:pt>
                <c:pt idx="255" c:formatCode="d/m/yyyy">
                  <c:v>44146</c:v>
                </c:pt>
                <c:pt idx="256" c:formatCode="d/m/yyyy">
                  <c:v>44147</c:v>
                </c:pt>
                <c:pt idx="257" c:formatCode="d/m/yyyy">
                  <c:v>44148</c:v>
                </c:pt>
                <c:pt idx="258" c:formatCode="d/m/yyyy">
                  <c:v>44149</c:v>
                </c:pt>
                <c:pt idx="259" c:formatCode="d/m/yyyy">
                  <c:v>44150</c:v>
                </c:pt>
                <c:pt idx="260" c:formatCode="d/m/yyyy">
                  <c:v>44151</c:v>
                </c:pt>
                <c:pt idx="261" c:formatCode="d/m/yyyy">
                  <c:v>44152</c:v>
                </c:pt>
                <c:pt idx="262" c:formatCode="d/m/yyyy">
                  <c:v>44153</c:v>
                </c:pt>
                <c:pt idx="263" c:formatCode="d/m/yyyy">
                  <c:v>44154</c:v>
                </c:pt>
                <c:pt idx="264" c:formatCode="d/m/yyyy">
                  <c:v>44155</c:v>
                </c:pt>
                <c:pt idx="265" c:formatCode="d/m/yyyy">
                  <c:v>44156</c:v>
                </c:pt>
                <c:pt idx="266" c:formatCode="d/m/yyyy">
                  <c:v>44157</c:v>
                </c:pt>
                <c:pt idx="267" c:formatCode="d/m/yyyy">
                  <c:v>44158</c:v>
                </c:pt>
                <c:pt idx="268" c:formatCode="d/m/yyyy">
                  <c:v>44159</c:v>
                </c:pt>
                <c:pt idx="269" c:formatCode="d/m/yyyy">
                  <c:v>44160</c:v>
                </c:pt>
                <c:pt idx="270" c:formatCode="d/m/yyyy">
                  <c:v>44161</c:v>
                </c:pt>
                <c:pt idx="271" c:formatCode="d/m/yyyy">
                  <c:v>44162</c:v>
                </c:pt>
                <c:pt idx="272" c:formatCode="d/m/yyyy">
                  <c:v>44163</c:v>
                </c:pt>
                <c:pt idx="273" c:formatCode="d/m/yyyy">
                  <c:v>44164</c:v>
                </c:pt>
                <c:pt idx="274" c:formatCode="d/m/yyyy">
                  <c:v>44165</c:v>
                </c:pt>
                <c:pt idx="275" c:formatCode="dd/mm/yyyy">
                  <c:v>44166</c:v>
                </c:pt>
                <c:pt idx="276" c:formatCode="dd/mm/yyyy">
                  <c:v>44167</c:v>
                </c:pt>
                <c:pt idx="277" c:formatCode="dd/mm/yyyy">
                  <c:v>44168</c:v>
                </c:pt>
                <c:pt idx="278" c:formatCode="dd/mm/yyyy">
                  <c:v>44169</c:v>
                </c:pt>
                <c:pt idx="279" c:formatCode="dd/mm/yyyy">
                  <c:v>44170</c:v>
                </c:pt>
                <c:pt idx="280" c:formatCode="dd/mm/yyyy">
                  <c:v>44171</c:v>
                </c:pt>
                <c:pt idx="281" c:formatCode="dd/mm/yyyy">
                  <c:v>44172</c:v>
                </c:pt>
                <c:pt idx="282" c:formatCode="dd/mm/yyyy">
                  <c:v>44173</c:v>
                </c:pt>
                <c:pt idx="283" c:formatCode="dd/mm/yyyy">
                  <c:v>44174</c:v>
                </c:pt>
                <c:pt idx="284" c:formatCode="d/m/yyyy">
                  <c:v>44175</c:v>
                </c:pt>
                <c:pt idx="285" c:formatCode="d/m/yyyy">
                  <c:v>44176</c:v>
                </c:pt>
                <c:pt idx="286" c:formatCode="d/m/yyyy">
                  <c:v>44177</c:v>
                </c:pt>
                <c:pt idx="287" c:formatCode="d/m/yyyy">
                  <c:v>44178</c:v>
                </c:pt>
                <c:pt idx="288" c:formatCode="d/m/yyyy">
                  <c:v>44179</c:v>
                </c:pt>
                <c:pt idx="289" c:formatCode="d/m/yyyy">
                  <c:v>44180</c:v>
                </c:pt>
                <c:pt idx="290" c:formatCode="d/m/yyyy">
                  <c:v>44181</c:v>
                </c:pt>
                <c:pt idx="291" c:formatCode="d/m/yyyy">
                  <c:v>44182</c:v>
                </c:pt>
                <c:pt idx="292" c:formatCode="d/m/yyyy">
                  <c:v>44183</c:v>
                </c:pt>
                <c:pt idx="293" c:formatCode="d/m/yyyy">
                  <c:v>44184</c:v>
                </c:pt>
                <c:pt idx="294" c:formatCode="d/m/yyyy">
                  <c:v>44185</c:v>
                </c:pt>
                <c:pt idx="295" c:formatCode="d/m/yyyy">
                  <c:v>44186</c:v>
                </c:pt>
                <c:pt idx="296" c:formatCode="d/m/yyyy">
                  <c:v>44187</c:v>
                </c:pt>
                <c:pt idx="297" c:formatCode="d/m/yyyy">
                  <c:v>44188</c:v>
                </c:pt>
                <c:pt idx="298" c:formatCode="d/m/yyyy">
                  <c:v>44189</c:v>
                </c:pt>
                <c:pt idx="299" c:formatCode="d/m/yyyy">
                  <c:v>44190</c:v>
                </c:pt>
                <c:pt idx="300" c:formatCode="d/m/yyyy">
                  <c:v>44191</c:v>
                </c:pt>
                <c:pt idx="301" c:formatCode="d/m/yyyy">
                  <c:v>44192</c:v>
                </c:pt>
                <c:pt idx="302" c:formatCode="d/m/yyyy">
                  <c:v>44193</c:v>
                </c:pt>
                <c:pt idx="303" c:formatCode="d/m/yyyy">
                  <c:v>44194</c:v>
                </c:pt>
                <c:pt idx="304" c:formatCode="d/m/yyyy">
                  <c:v>44195</c:v>
                </c:pt>
                <c:pt idx="305" c:formatCode="d/m/yyyy">
                  <c:v>44196</c:v>
                </c:pt>
                <c:pt idx="306" c:formatCode="dd/mm/yyyy">
                  <c:v>44197</c:v>
                </c:pt>
                <c:pt idx="307" c:formatCode="dd/mm/yyyy">
                  <c:v>44198</c:v>
                </c:pt>
                <c:pt idx="308" c:formatCode="dd/mm/yyyy">
                  <c:v>44199</c:v>
                </c:pt>
                <c:pt idx="309" c:formatCode="dd/mm/yyyy">
                  <c:v>44200</c:v>
                </c:pt>
                <c:pt idx="310" c:formatCode="dd/mm/yyyy">
                  <c:v>44201</c:v>
                </c:pt>
                <c:pt idx="311" c:formatCode="dd/mm/yyyy">
                  <c:v>44202</c:v>
                </c:pt>
                <c:pt idx="312" c:formatCode="dd/mm/yyyy">
                  <c:v>44203</c:v>
                </c:pt>
                <c:pt idx="313" c:formatCode="dd/mm/yyyy">
                  <c:v>44204</c:v>
                </c:pt>
                <c:pt idx="314" c:formatCode="dd/mm/yyyy">
                  <c:v>44205</c:v>
                </c:pt>
                <c:pt idx="315" c:formatCode="dd/mm/yyyy">
                  <c:v>44206</c:v>
                </c:pt>
                <c:pt idx="316" c:formatCode="dd/mm/yyyy">
                  <c:v>44207</c:v>
                </c:pt>
                <c:pt idx="317" c:formatCode="dd/mm/yyyy">
                  <c:v>44208</c:v>
                </c:pt>
                <c:pt idx="318" c:formatCode="dd/mm/yyyy">
                  <c:v>44209</c:v>
                </c:pt>
                <c:pt idx="319" c:formatCode="dd/mm/yyyy">
                  <c:v>44210</c:v>
                </c:pt>
                <c:pt idx="320" c:formatCode="dd/mm/yyyy">
                  <c:v>44211</c:v>
                </c:pt>
                <c:pt idx="321" c:formatCode="dd/mm/yyyy">
                  <c:v>44212</c:v>
                </c:pt>
                <c:pt idx="322" c:formatCode="dd/mm/yyyy">
                  <c:v>44213</c:v>
                </c:pt>
                <c:pt idx="323" c:formatCode="dd/mm/yyyy">
                  <c:v>44214</c:v>
                </c:pt>
                <c:pt idx="324" c:formatCode="dd/mm/yyyy">
                  <c:v>44215</c:v>
                </c:pt>
                <c:pt idx="325" c:formatCode="dd/mm/yyyy">
                  <c:v>44216</c:v>
                </c:pt>
                <c:pt idx="326" c:formatCode="dd/mm/yyyy">
                  <c:v>44217</c:v>
                </c:pt>
                <c:pt idx="327" c:formatCode="dd/mm/yyyy">
                  <c:v>44218</c:v>
                </c:pt>
                <c:pt idx="328" c:formatCode="dd/mm/yyyy">
                  <c:v>44219</c:v>
                </c:pt>
                <c:pt idx="329" c:formatCode="dd/mm/yyyy">
                  <c:v>44220</c:v>
                </c:pt>
                <c:pt idx="330" c:formatCode="dd/mm/yyyy">
                  <c:v>44221</c:v>
                </c:pt>
                <c:pt idx="331" c:formatCode="dd/mm/yyyy">
                  <c:v>44222</c:v>
                </c:pt>
                <c:pt idx="332" c:formatCode="dd/mm/yyyy">
                  <c:v>44223</c:v>
                </c:pt>
                <c:pt idx="333" c:formatCode="dd/mm/yyyy">
                  <c:v>44224</c:v>
                </c:pt>
                <c:pt idx="334" c:formatCode="dd/mm/yyyy">
                  <c:v>44225</c:v>
                </c:pt>
                <c:pt idx="335" c:formatCode="dd/mm/yyyy">
                  <c:v>44226</c:v>
                </c:pt>
                <c:pt idx="336" c:formatCode="dd/mm/yyyy">
                  <c:v>44227</c:v>
                </c:pt>
                <c:pt idx="337" c:formatCode="dd/mm/yyyy">
                  <c:v>44228</c:v>
                </c:pt>
                <c:pt idx="338" c:formatCode="dd/mm/yyyy">
                  <c:v>44229</c:v>
                </c:pt>
                <c:pt idx="339" c:formatCode="dd/mm/yyyy">
                  <c:v>44230</c:v>
                </c:pt>
                <c:pt idx="340" c:formatCode="dd/mm/yyyy">
                  <c:v>44231</c:v>
                </c:pt>
                <c:pt idx="341" c:formatCode="dd/mm/yyyy">
                  <c:v>44232</c:v>
                </c:pt>
                <c:pt idx="342" c:formatCode="dd/mm/yyyy">
                  <c:v>44233</c:v>
                </c:pt>
                <c:pt idx="343" c:formatCode="dd/mm/yyyy">
                  <c:v>44234</c:v>
                </c:pt>
                <c:pt idx="344" c:formatCode="dd/mm/yyyy">
                  <c:v>44235</c:v>
                </c:pt>
                <c:pt idx="345" c:formatCode="dd/mm/yyyy">
                  <c:v>44236</c:v>
                </c:pt>
                <c:pt idx="346" c:formatCode="dd/mm/yyyy">
                  <c:v>44237</c:v>
                </c:pt>
                <c:pt idx="347" c:formatCode="dd/mm/yyyy">
                  <c:v>44238</c:v>
                </c:pt>
                <c:pt idx="348" c:formatCode="dd/mm/yyyy">
                  <c:v>44239</c:v>
                </c:pt>
                <c:pt idx="349" c:formatCode="dd/mm/yyyy">
                  <c:v>44240</c:v>
                </c:pt>
                <c:pt idx="350" c:formatCode="dd/mm/yyyy">
                  <c:v>44241</c:v>
                </c:pt>
                <c:pt idx="351" c:formatCode="dd/mm/yyyy">
                  <c:v>44242</c:v>
                </c:pt>
                <c:pt idx="352" c:formatCode="dd/mm/yyyy">
                  <c:v>44243</c:v>
                </c:pt>
                <c:pt idx="353" c:formatCode="dd/mm/yyyy">
                  <c:v>44244</c:v>
                </c:pt>
                <c:pt idx="354" c:formatCode="dd/mm/yyyy">
                  <c:v>44245</c:v>
                </c:pt>
                <c:pt idx="355" c:formatCode="dd/mm/yyyy">
                  <c:v>44246</c:v>
                </c:pt>
                <c:pt idx="356" c:formatCode="dd/mm/yyyy">
                  <c:v>44247</c:v>
                </c:pt>
                <c:pt idx="357" c:formatCode="dd/mm/yyyy">
                  <c:v>44248</c:v>
                </c:pt>
                <c:pt idx="358" c:formatCode="dd/mm/yyyy">
                  <c:v>44249</c:v>
                </c:pt>
                <c:pt idx="359" c:formatCode="dd/mm/yyyy">
                  <c:v>44250</c:v>
                </c:pt>
                <c:pt idx="360" c:formatCode="dd/mm/yyyy">
                  <c:v>44251</c:v>
                </c:pt>
                <c:pt idx="361" c:formatCode="dd/mm/yyyy">
                  <c:v>44252</c:v>
                </c:pt>
                <c:pt idx="362" c:formatCode="dd/mm/yyyy">
                  <c:v>44253</c:v>
                </c:pt>
                <c:pt idx="363" c:formatCode="dd/mm/yyyy">
                  <c:v>44254</c:v>
                </c:pt>
                <c:pt idx="364" c:formatCode="dd/mm/yyyy">
                  <c:v>44255</c:v>
                </c:pt>
                <c:pt idx="365" c:formatCode="dd/mm/yyyy">
                  <c:v>44256</c:v>
                </c:pt>
                <c:pt idx="366" c:formatCode="dd/mm/yyyy">
                  <c:v>44257</c:v>
                </c:pt>
                <c:pt idx="367" c:formatCode="dd/mm/yyyy">
                  <c:v>44258</c:v>
                </c:pt>
                <c:pt idx="368" c:formatCode="dd/mm/yyyy">
                  <c:v>44259</c:v>
                </c:pt>
                <c:pt idx="369" c:formatCode="dd/mm/yyyy">
                  <c:v>44260</c:v>
                </c:pt>
                <c:pt idx="370" c:formatCode="dd/mm/yyyy">
                  <c:v>44261</c:v>
                </c:pt>
                <c:pt idx="371" c:formatCode="dd/mm/yyyy">
                  <c:v>44262</c:v>
                </c:pt>
                <c:pt idx="372" c:formatCode="dd/mm/yyyy">
                  <c:v>44263</c:v>
                </c:pt>
                <c:pt idx="373" c:formatCode="dd/mm/yyyy">
                  <c:v>44264</c:v>
                </c:pt>
                <c:pt idx="374" c:formatCode="dd/mm/yyyy">
                  <c:v>44265</c:v>
                </c:pt>
                <c:pt idx="375" c:formatCode="dd/mm/yyyy">
                  <c:v>44266</c:v>
                </c:pt>
                <c:pt idx="376" c:formatCode="dd/mm/yyyy">
                  <c:v>44267</c:v>
                </c:pt>
                <c:pt idx="377" c:formatCode="dd/mm/yyyy">
                  <c:v>44268</c:v>
                </c:pt>
                <c:pt idx="378" c:formatCode="dd/mm/yyyy">
                  <c:v>44269</c:v>
                </c:pt>
                <c:pt idx="379" c:formatCode="dd/mm/yyyy">
                  <c:v>44270</c:v>
                </c:pt>
                <c:pt idx="380" c:formatCode="dd/mm/yyyy">
                  <c:v>44271</c:v>
                </c:pt>
                <c:pt idx="381" c:formatCode="dd/mm/yyyy">
                  <c:v>44272</c:v>
                </c:pt>
                <c:pt idx="382" c:formatCode="dd/mm/yyyy">
                  <c:v>44273</c:v>
                </c:pt>
                <c:pt idx="383" c:formatCode="dd/mm/yyyy">
                  <c:v>44274</c:v>
                </c:pt>
                <c:pt idx="384" c:formatCode="dd/mm/yyyy">
                  <c:v>44275</c:v>
                </c:pt>
                <c:pt idx="385" c:formatCode="dd/mm/yyyy">
                  <c:v>44276</c:v>
                </c:pt>
                <c:pt idx="386" c:formatCode="dd/mm/yyyy">
                  <c:v>44277</c:v>
                </c:pt>
                <c:pt idx="387" c:formatCode="dd/mm/yyyy">
                  <c:v>44278</c:v>
                </c:pt>
                <c:pt idx="388" c:formatCode="dd/mm/yyyy">
                  <c:v>44279</c:v>
                </c:pt>
                <c:pt idx="389" c:formatCode="dd/mm/yyyy">
                  <c:v>44280</c:v>
                </c:pt>
                <c:pt idx="390" c:formatCode="dd/mm/yyyy">
                  <c:v>44281</c:v>
                </c:pt>
                <c:pt idx="391" c:formatCode="dd/mm/yyyy">
                  <c:v>44282</c:v>
                </c:pt>
                <c:pt idx="392" c:formatCode="dd/mm/yyyy">
                  <c:v>44283</c:v>
                </c:pt>
                <c:pt idx="393" c:formatCode="dd/mm/yyyy">
                  <c:v>44284</c:v>
                </c:pt>
                <c:pt idx="394" c:formatCode="dd/mm/yyyy">
                  <c:v>44285</c:v>
                </c:pt>
                <c:pt idx="395" c:formatCode="dd/mm/yyyy">
                  <c:v>44286</c:v>
                </c:pt>
                <c:pt idx="396" c:formatCode="dd/mm/yyyy">
                  <c:v>44287</c:v>
                </c:pt>
                <c:pt idx="397" c:formatCode="dd/mm/yyyy">
                  <c:v>44288</c:v>
                </c:pt>
                <c:pt idx="398" c:formatCode="dd/mm/yyyy">
                  <c:v>44289</c:v>
                </c:pt>
                <c:pt idx="399" c:formatCode="dd/mm/yyyy">
                  <c:v>44290</c:v>
                </c:pt>
                <c:pt idx="400" c:formatCode="dd/mm/yyyy">
                  <c:v>44291</c:v>
                </c:pt>
                <c:pt idx="401" c:formatCode="dd/mm/yyyy">
                  <c:v>44292</c:v>
                </c:pt>
                <c:pt idx="402" c:formatCode="dd/mm/yyyy">
                  <c:v>44293</c:v>
                </c:pt>
                <c:pt idx="403" c:formatCode="dd/mm/yyyy">
                  <c:v>44294</c:v>
                </c:pt>
                <c:pt idx="404" c:formatCode="dd/mm/yyyy">
                  <c:v>44295</c:v>
                </c:pt>
                <c:pt idx="405" c:formatCode="dd/mm/yyyy">
                  <c:v>44296</c:v>
                </c:pt>
                <c:pt idx="406" c:formatCode="dd/mm/yyyy">
                  <c:v>44297</c:v>
                </c:pt>
                <c:pt idx="407" c:formatCode="dd/mm/yyyy">
                  <c:v>44298</c:v>
                </c:pt>
                <c:pt idx="408" c:formatCode="dd/mm/yyyy">
                  <c:v>44299</c:v>
                </c:pt>
                <c:pt idx="409" c:formatCode="dd/mm/yyyy">
                  <c:v>44300</c:v>
                </c:pt>
                <c:pt idx="410" c:formatCode="dd/mm/yyyy">
                  <c:v>44301</c:v>
                </c:pt>
                <c:pt idx="411" c:formatCode="dd/mm/yyyy">
                  <c:v>44302</c:v>
                </c:pt>
                <c:pt idx="412" c:formatCode="dd/mm/yyyy">
                  <c:v>44303</c:v>
                </c:pt>
                <c:pt idx="413" c:formatCode="dd/mm/yyyy">
                  <c:v>44304</c:v>
                </c:pt>
                <c:pt idx="414" c:formatCode="dd/mm/yyyy">
                  <c:v>44305</c:v>
                </c:pt>
                <c:pt idx="415" c:formatCode="dd/mm/yyyy">
                  <c:v>44306</c:v>
                </c:pt>
                <c:pt idx="416" c:formatCode="dd/mm/yyyy">
                  <c:v>44307</c:v>
                </c:pt>
                <c:pt idx="417" c:formatCode="dd/mm/yyyy">
                  <c:v>44308</c:v>
                </c:pt>
                <c:pt idx="418" c:formatCode="dd/mm/yyyy">
                  <c:v>44309</c:v>
                </c:pt>
                <c:pt idx="419" c:formatCode="dd/mm/yyyy">
                  <c:v>44310</c:v>
                </c:pt>
                <c:pt idx="420" c:formatCode="dd/mm/yyyy">
                  <c:v>44311</c:v>
                </c:pt>
                <c:pt idx="421" c:formatCode="dd/mm/yyyy">
                  <c:v>44312</c:v>
                </c:pt>
                <c:pt idx="422" c:formatCode="dd/mm/yyyy">
                  <c:v>44313</c:v>
                </c:pt>
                <c:pt idx="423" c:formatCode="dd/mm/yyyy">
                  <c:v>44314</c:v>
                </c:pt>
                <c:pt idx="424" c:formatCode="dd/mm/yyyy">
                  <c:v>44315</c:v>
                </c:pt>
                <c:pt idx="425" c:formatCode="dd/mm/yyyy">
                  <c:v>44316</c:v>
                </c:pt>
                <c:pt idx="426" c:formatCode="dd/mm/yyyy">
                  <c:v>44317</c:v>
                </c:pt>
                <c:pt idx="427" c:formatCode="dd/mm/yyyy">
                  <c:v>44318</c:v>
                </c:pt>
                <c:pt idx="428" c:formatCode="dd/mm/yyyy">
                  <c:v>44319</c:v>
                </c:pt>
                <c:pt idx="429" c:formatCode="dd/mm/yyyy">
                  <c:v>44320</c:v>
                </c:pt>
                <c:pt idx="430" c:formatCode="dd/mm/yyyy">
                  <c:v>44321</c:v>
                </c:pt>
                <c:pt idx="431" c:formatCode="dd/mm/yyyy">
                  <c:v>44322</c:v>
                </c:pt>
                <c:pt idx="432" c:formatCode="dd/mm/yyyy">
                  <c:v>44323</c:v>
                </c:pt>
                <c:pt idx="433" c:formatCode="dd/mm/yyyy">
                  <c:v>44324</c:v>
                </c:pt>
                <c:pt idx="434" c:formatCode="dd/mm/yyyy">
                  <c:v>44325</c:v>
                </c:pt>
                <c:pt idx="435" c:formatCode="dd/mm/yyyy">
                  <c:v>44326</c:v>
                </c:pt>
                <c:pt idx="436" c:formatCode="dd/mm/yyyy">
                  <c:v>44327</c:v>
                </c:pt>
                <c:pt idx="437" c:formatCode="dd/mm/yyyy">
                  <c:v>44328</c:v>
                </c:pt>
                <c:pt idx="438" c:formatCode="dd/mm/yyyy">
                  <c:v>44329</c:v>
                </c:pt>
                <c:pt idx="439" c:formatCode="dd/mm/yyyy">
                  <c:v>44330</c:v>
                </c:pt>
                <c:pt idx="440" c:formatCode="dd/mm/yyyy">
                  <c:v>44331</c:v>
                </c:pt>
                <c:pt idx="441" c:formatCode="dd/mm/yyyy">
                  <c:v>44332</c:v>
                </c:pt>
                <c:pt idx="442" c:formatCode="dd/mm/yyyy">
                  <c:v>44333</c:v>
                </c:pt>
                <c:pt idx="443" c:formatCode="dd/mm/yyyy">
                  <c:v>44334</c:v>
                </c:pt>
                <c:pt idx="444" c:formatCode="dd/mm/yyyy">
                  <c:v>44335</c:v>
                </c:pt>
                <c:pt idx="445" c:formatCode="dd/mm/yyyy">
                  <c:v>44336</c:v>
                </c:pt>
                <c:pt idx="446" c:formatCode="dd/mm/yyyy">
                  <c:v>44337</c:v>
                </c:pt>
                <c:pt idx="447" c:formatCode="dd/mm/yyyy">
                  <c:v>44338</c:v>
                </c:pt>
                <c:pt idx="448" c:formatCode="dd/mm/yyyy">
                  <c:v>44339</c:v>
                </c:pt>
                <c:pt idx="449" c:formatCode="dd/mm/yyyy">
                  <c:v>44340</c:v>
                </c:pt>
                <c:pt idx="450" c:formatCode="dd/mm/yyyy">
                  <c:v>44341</c:v>
                </c:pt>
                <c:pt idx="451" c:formatCode="dd/mm/yyyy">
                  <c:v>44342</c:v>
                </c:pt>
                <c:pt idx="452" c:formatCode="dd/mm/yyyy">
                  <c:v>44343</c:v>
                </c:pt>
                <c:pt idx="453" c:formatCode="dd/mm/yyyy">
                  <c:v>44344</c:v>
                </c:pt>
                <c:pt idx="454" c:formatCode="dd/mm/yyyy">
                  <c:v>44345</c:v>
                </c:pt>
                <c:pt idx="455" c:formatCode="dd/mm/yyyy">
                  <c:v>44346</c:v>
                </c:pt>
                <c:pt idx="456" c:formatCode="dd/mm/yyyy">
                  <c:v>44347</c:v>
                </c:pt>
                <c:pt idx="457" c:formatCode="dd/mm/yyyy">
                  <c:v>44348</c:v>
                </c:pt>
                <c:pt idx="458" c:formatCode="dd/mm/yyyy">
                  <c:v>44349</c:v>
                </c:pt>
                <c:pt idx="459" c:formatCode="dd/mm/yyyy">
                  <c:v>44350</c:v>
                </c:pt>
                <c:pt idx="460" c:formatCode="dd/mm/yyyy">
                  <c:v>44351</c:v>
                </c:pt>
                <c:pt idx="461" c:formatCode="dd/mm/yyyy">
                  <c:v>44352</c:v>
                </c:pt>
                <c:pt idx="462" c:formatCode="dd/mm/yyyy">
                  <c:v>44353</c:v>
                </c:pt>
                <c:pt idx="463" c:formatCode="dd/mm/yyyy">
                  <c:v>44354</c:v>
                </c:pt>
                <c:pt idx="464" c:formatCode="dd/mm/yyyy">
                  <c:v>44355</c:v>
                </c:pt>
                <c:pt idx="465" c:formatCode="dd/mm/yyyy">
                  <c:v>44356</c:v>
                </c:pt>
                <c:pt idx="466" c:formatCode="dd/mm/yyyy">
                  <c:v>44357</c:v>
                </c:pt>
                <c:pt idx="467" c:formatCode="dd/mm/yyyy">
                  <c:v>44358</c:v>
                </c:pt>
                <c:pt idx="468" c:formatCode="dd/mm/yyyy">
                  <c:v>44359</c:v>
                </c:pt>
                <c:pt idx="469" c:formatCode="dd/mm/yyyy">
                  <c:v>44360</c:v>
                </c:pt>
                <c:pt idx="470" c:formatCode="dd/mm/yyyy">
                  <c:v>44361</c:v>
                </c:pt>
                <c:pt idx="471" c:formatCode="dd/mm/yyyy">
                  <c:v>44362</c:v>
                </c:pt>
                <c:pt idx="472" c:formatCode="dd/mm/yyyy">
                  <c:v>44363</c:v>
                </c:pt>
                <c:pt idx="473" c:formatCode="dd/mm/yyyy">
                  <c:v>44364</c:v>
                </c:pt>
                <c:pt idx="474" c:formatCode="dd/mm/yyyy">
                  <c:v>44365</c:v>
                </c:pt>
                <c:pt idx="475" c:formatCode="dd/mm/yyyy">
                  <c:v>44366</c:v>
                </c:pt>
                <c:pt idx="476" c:formatCode="dd/mm/yyyy">
                  <c:v>44367</c:v>
                </c:pt>
                <c:pt idx="477" c:formatCode="dd/mm/yyyy">
                  <c:v>44368</c:v>
                </c:pt>
                <c:pt idx="478" c:formatCode="dd/mm/yyyy">
                  <c:v>44369</c:v>
                </c:pt>
                <c:pt idx="479" c:formatCode="dd/mm/yyyy">
                  <c:v>44370</c:v>
                </c:pt>
                <c:pt idx="480" c:formatCode="dd/mm/yyyy">
                  <c:v>44371</c:v>
                </c:pt>
                <c:pt idx="481" c:formatCode="dd/mm/yyyy">
                  <c:v>44372</c:v>
                </c:pt>
                <c:pt idx="482" c:formatCode="dd/mm/yyyy">
                  <c:v>44373</c:v>
                </c:pt>
                <c:pt idx="483" c:formatCode="dd/mm/yyyy">
                  <c:v>44374</c:v>
                </c:pt>
                <c:pt idx="484" c:formatCode="dd/mm/yyyy">
                  <c:v>44375</c:v>
                </c:pt>
                <c:pt idx="485" c:formatCode="dd/mm/yyyy">
                  <c:v>44376</c:v>
                </c:pt>
                <c:pt idx="486" c:formatCode="dd/mm/yyyy">
                  <c:v>44377</c:v>
                </c:pt>
                <c:pt idx="487" c:formatCode="dd/mm/yyyy">
                  <c:v>44378</c:v>
                </c:pt>
                <c:pt idx="488" c:formatCode="dd/mm/yyyy">
                  <c:v>44379</c:v>
                </c:pt>
                <c:pt idx="489" c:formatCode="dd/mm/yyyy">
                  <c:v>44380</c:v>
                </c:pt>
                <c:pt idx="490" c:formatCode="dd/mm/yyyy">
                  <c:v>44381</c:v>
                </c:pt>
                <c:pt idx="491" c:formatCode="dd/mm/yyyy">
                  <c:v>44382</c:v>
                </c:pt>
                <c:pt idx="492" c:formatCode="dd/mm/yyyy">
                  <c:v>44383</c:v>
                </c:pt>
                <c:pt idx="493" c:formatCode="dd/mm/yyyy">
                  <c:v>44384</c:v>
                </c:pt>
                <c:pt idx="494" c:formatCode="dd/mm/yyyy">
                  <c:v>44385</c:v>
                </c:pt>
                <c:pt idx="495" c:formatCode="dd/mm/yyyy">
                  <c:v>44386</c:v>
                </c:pt>
                <c:pt idx="496" c:formatCode="dd/mm/yyyy">
                  <c:v>44387</c:v>
                </c:pt>
                <c:pt idx="497" c:formatCode="dd/mm/yyyy">
                  <c:v>44388</c:v>
                </c:pt>
                <c:pt idx="498" c:formatCode="dd/mm/yyyy">
                  <c:v>44389</c:v>
                </c:pt>
                <c:pt idx="499" c:formatCode="dd/mm/yyyy">
                  <c:v>44390</c:v>
                </c:pt>
                <c:pt idx="500" c:formatCode="dd/mm/yyyy">
                  <c:v>44391</c:v>
                </c:pt>
                <c:pt idx="501" c:formatCode="dd/mm/yyyy">
                  <c:v>44392</c:v>
                </c:pt>
                <c:pt idx="502" c:formatCode="dd/mm/yyyy">
                  <c:v>44393</c:v>
                </c:pt>
                <c:pt idx="503" c:formatCode="dd/mm/yyyy">
                  <c:v>44394</c:v>
                </c:pt>
                <c:pt idx="504" c:formatCode="dd/mm/yyyy">
                  <c:v>44395</c:v>
                </c:pt>
                <c:pt idx="505" c:formatCode="dd/mm/yyyy">
                  <c:v>44396</c:v>
                </c:pt>
                <c:pt idx="506" c:formatCode="dd/mm/yyyy">
                  <c:v>44397</c:v>
                </c:pt>
                <c:pt idx="507" c:formatCode="dd/mm/yyyy">
                  <c:v>44398</c:v>
                </c:pt>
                <c:pt idx="508" c:formatCode="dd/mm/yyyy">
                  <c:v>44399</c:v>
                </c:pt>
                <c:pt idx="509" c:formatCode="dd/mm/yyyy">
                  <c:v>44400</c:v>
                </c:pt>
                <c:pt idx="510" c:formatCode="dd/mm/yyyy">
                  <c:v>44401</c:v>
                </c:pt>
                <c:pt idx="511" c:formatCode="dd/mm/yyyy">
                  <c:v>44402</c:v>
                </c:pt>
                <c:pt idx="512" c:formatCode="dd/mm/yyyy">
                  <c:v>44403</c:v>
                </c:pt>
                <c:pt idx="513" c:formatCode="dd/mm/yyyy">
                  <c:v>44404</c:v>
                </c:pt>
                <c:pt idx="514" c:formatCode="dd/mm/yyyy">
                  <c:v>44405</c:v>
                </c:pt>
                <c:pt idx="515" c:formatCode="dd/mm/yyyy">
                  <c:v>44406</c:v>
                </c:pt>
                <c:pt idx="516" c:formatCode="dd/mm/yyyy">
                  <c:v>44407</c:v>
                </c:pt>
                <c:pt idx="517" c:formatCode="dd/mm/yyyy">
                  <c:v>44408</c:v>
                </c:pt>
                <c:pt idx="518" c:formatCode="dd/mm/yyyy">
                  <c:v>44409</c:v>
                </c:pt>
                <c:pt idx="519" c:formatCode="dd/mm/yyyy">
                  <c:v>44410</c:v>
                </c:pt>
                <c:pt idx="520" c:formatCode="dd/mm/yyyy">
                  <c:v>44411</c:v>
                </c:pt>
                <c:pt idx="521" c:formatCode="dd/mm/yyyy">
                  <c:v>44412</c:v>
                </c:pt>
                <c:pt idx="522" c:formatCode="dd/mm/yyyy">
                  <c:v>44413</c:v>
                </c:pt>
                <c:pt idx="523" c:formatCode="dd/mm/yyyy">
                  <c:v>44414</c:v>
                </c:pt>
                <c:pt idx="524" c:formatCode="dd/mm/yyyy">
                  <c:v>44415</c:v>
                </c:pt>
                <c:pt idx="525" c:formatCode="dd/mm/yyyy">
                  <c:v>44416</c:v>
                </c:pt>
                <c:pt idx="526" c:formatCode="dd/mm/yyyy">
                  <c:v>44417</c:v>
                </c:pt>
                <c:pt idx="527" c:formatCode="dd/mm/yyyy">
                  <c:v>44418</c:v>
                </c:pt>
                <c:pt idx="528" c:formatCode="dd/mm/yyyy">
                  <c:v>44419</c:v>
                </c:pt>
                <c:pt idx="529" c:formatCode="dd/mm/yyyy">
                  <c:v>44420</c:v>
                </c:pt>
                <c:pt idx="530" c:formatCode="dd/mm/yyyy">
                  <c:v>44421</c:v>
                </c:pt>
                <c:pt idx="531" c:formatCode="dd/mm/yyyy">
                  <c:v>44422</c:v>
                </c:pt>
                <c:pt idx="532" c:formatCode="dd/mm/yyyy">
                  <c:v>44423</c:v>
                </c:pt>
                <c:pt idx="533" c:formatCode="dd/mm/yyyy">
                  <c:v>44424</c:v>
                </c:pt>
                <c:pt idx="534" c:formatCode="dd/mm/yyyy">
                  <c:v>44425</c:v>
                </c:pt>
                <c:pt idx="535" c:formatCode="dd/mm/yyyy">
                  <c:v>44426</c:v>
                </c:pt>
                <c:pt idx="536" c:formatCode="dd/mm/yyyy">
                  <c:v>44427</c:v>
                </c:pt>
                <c:pt idx="537" c:formatCode="dd/mm/yyyy">
                  <c:v>44428</c:v>
                </c:pt>
                <c:pt idx="538" c:formatCode="dd/mm/yyyy">
                  <c:v>44429</c:v>
                </c:pt>
                <c:pt idx="539" c:formatCode="dd/mm/yyyy">
                  <c:v>44430</c:v>
                </c:pt>
                <c:pt idx="540" c:formatCode="dd/mm/yyyy">
                  <c:v>44431</c:v>
                </c:pt>
                <c:pt idx="541" c:formatCode="dd/mm/yyyy">
                  <c:v>44432</c:v>
                </c:pt>
                <c:pt idx="542" c:formatCode="dd/mm/yyyy">
                  <c:v>44433</c:v>
                </c:pt>
                <c:pt idx="543" c:formatCode="dd/mm/yyyy">
                  <c:v>44434</c:v>
                </c:pt>
                <c:pt idx="544" c:formatCode="dd/mm/yyyy">
                  <c:v>44435</c:v>
                </c:pt>
                <c:pt idx="545" c:formatCode="dd/mm/yyyy">
                  <c:v>44436</c:v>
                </c:pt>
                <c:pt idx="546" c:formatCode="dd/mm/yyyy">
                  <c:v>44437</c:v>
                </c:pt>
                <c:pt idx="547" c:formatCode="dd/mm/yyyy">
                  <c:v>44438</c:v>
                </c:pt>
                <c:pt idx="548" c:formatCode="dd/mm/yyyy">
                  <c:v>44439</c:v>
                </c:pt>
                <c:pt idx="549" c:formatCode="dd/mm/yyyy">
                  <c:v>44440</c:v>
                </c:pt>
                <c:pt idx="550" c:formatCode="dd/mm/yyyy">
                  <c:v>44441</c:v>
                </c:pt>
                <c:pt idx="551" c:formatCode="dd/mm/yyyy">
                  <c:v>44442</c:v>
                </c:pt>
                <c:pt idx="552" c:formatCode="dd/mm/yyyy">
                  <c:v>44443</c:v>
                </c:pt>
                <c:pt idx="553" c:formatCode="dd/mm/yyyy">
                  <c:v>44444</c:v>
                </c:pt>
                <c:pt idx="554" c:formatCode="dd/mm/yyyy">
                  <c:v>44445</c:v>
                </c:pt>
                <c:pt idx="555" c:formatCode="dd/mm/yyyy">
                  <c:v>44446</c:v>
                </c:pt>
                <c:pt idx="556" c:formatCode="dd/mm/yyyy">
                  <c:v>44447</c:v>
                </c:pt>
                <c:pt idx="557" c:formatCode="dd/mm/yyyy">
                  <c:v>44448</c:v>
                </c:pt>
                <c:pt idx="558" c:formatCode="dd/mm/yyyy">
                  <c:v>44449</c:v>
                </c:pt>
                <c:pt idx="559" c:formatCode="dd/mm/yyyy">
                  <c:v>44450</c:v>
                </c:pt>
                <c:pt idx="560" c:formatCode="dd/mm/yyyy">
                  <c:v>44451</c:v>
                </c:pt>
                <c:pt idx="561" c:formatCode="dd/mm/yyyy">
                  <c:v>44452</c:v>
                </c:pt>
                <c:pt idx="562" c:formatCode="dd/mm/yyyy">
                  <c:v>44453</c:v>
                </c:pt>
                <c:pt idx="563" c:formatCode="dd/mm/yyyy">
                  <c:v>44454</c:v>
                </c:pt>
                <c:pt idx="564" c:formatCode="dd/mm/yyyy">
                  <c:v>44455</c:v>
                </c:pt>
                <c:pt idx="565" c:formatCode="dd/mm/yyyy">
                  <c:v>44456</c:v>
                </c:pt>
                <c:pt idx="566" c:formatCode="dd/mm/yyyy">
                  <c:v>44457</c:v>
                </c:pt>
                <c:pt idx="567" c:formatCode="dd/mm/yyyy">
                  <c:v>44458</c:v>
                </c:pt>
                <c:pt idx="568" c:formatCode="dd/mm/yyyy">
                  <c:v>44459</c:v>
                </c:pt>
                <c:pt idx="569" c:formatCode="dd/mm/yyyy">
                  <c:v>44460</c:v>
                </c:pt>
                <c:pt idx="570" c:formatCode="dd/mm/yyyy">
                  <c:v>44461</c:v>
                </c:pt>
                <c:pt idx="571" c:formatCode="dd/mm/yyyy">
                  <c:v>44462</c:v>
                </c:pt>
                <c:pt idx="572" c:formatCode="dd/mm/yyyy">
                  <c:v>44463</c:v>
                </c:pt>
                <c:pt idx="573" c:formatCode="dd/mm/yyyy">
                  <c:v>44464</c:v>
                </c:pt>
                <c:pt idx="574" c:formatCode="dd/mm/yyyy">
                  <c:v>44465</c:v>
                </c:pt>
                <c:pt idx="575" c:formatCode="dd/mm/yyyy">
                  <c:v>44466</c:v>
                </c:pt>
                <c:pt idx="576" c:formatCode="dd/mm/yyyy">
                  <c:v>44467</c:v>
                </c:pt>
                <c:pt idx="577" c:formatCode="dd/mm/yyyy">
                  <c:v>44468</c:v>
                </c:pt>
                <c:pt idx="578" c:formatCode="dd/mm/yyyy">
                  <c:v>44469</c:v>
                </c:pt>
                <c:pt idx="579" c:formatCode="dd/mm/yyyy">
                  <c:v>44470</c:v>
                </c:pt>
                <c:pt idx="580" c:formatCode="dd/mm/yyyy">
                  <c:v>44471</c:v>
                </c:pt>
                <c:pt idx="581" c:formatCode="dd/mm/yyyy">
                  <c:v>44472</c:v>
                </c:pt>
                <c:pt idx="582" c:formatCode="dd/mm/yyyy">
                  <c:v>44473</c:v>
                </c:pt>
              </c:numCache>
            </c:numRef>
          </c:cat>
          <c:val>
            <c:numRef>
              <c:f>cvd_daily_dki!$B$2:$B$585</c:f>
              <c:numCache>
                <c:formatCode>General</c:formatCode>
                <c:ptCount val="584"/>
                <c:pt idx="0">
                  <c:v>0</c:v>
                </c:pt>
                <c:pt idx="1">
                  <c:v>0</c:v>
                </c:pt>
                <c:pt idx="2">
                  <c:v>3</c:v>
                </c:pt>
                <c:pt idx="3">
                  <c:v>0</c:v>
                </c:pt>
                <c:pt idx="4">
                  <c:v>4</c:v>
                </c:pt>
                <c:pt idx="5">
                  <c:v>0</c:v>
                </c:pt>
                <c:pt idx="6">
                  <c:v>0</c:v>
                </c:pt>
                <c:pt idx="7">
                  <c:v>0</c:v>
                </c:pt>
                <c:pt idx="8">
                  <c:v>27</c:v>
                </c:pt>
                <c:pt idx="9">
                  <c:v>0</c:v>
                </c:pt>
                <c:pt idx="10">
                  <c:v>2</c:v>
                </c:pt>
                <c:pt idx="11">
                  <c:v>26</c:v>
                </c:pt>
                <c:pt idx="12">
                  <c:v>10</c:v>
                </c:pt>
                <c:pt idx="13">
                  <c:v>7</c:v>
                </c:pt>
                <c:pt idx="14">
                  <c:v>16</c:v>
                </c:pt>
                <c:pt idx="15">
                  <c:v>2</c:v>
                </c:pt>
                <c:pt idx="16">
                  <c:v>25</c:v>
                </c:pt>
                <c:pt idx="17">
                  <c:v>38</c:v>
                </c:pt>
                <c:pt idx="18">
                  <c:v>50</c:v>
                </c:pt>
                <c:pt idx="19">
                  <c:v>14</c:v>
                </c:pt>
                <c:pt idx="20">
                  <c:v>44</c:v>
                </c:pt>
                <c:pt idx="21">
                  <c:v>36</c:v>
                </c:pt>
                <c:pt idx="22">
                  <c:v>51</c:v>
                </c:pt>
                <c:pt idx="23">
                  <c:v>71</c:v>
                </c:pt>
                <c:pt idx="24">
                  <c:v>46</c:v>
                </c:pt>
                <c:pt idx="25">
                  <c:v>43</c:v>
                </c:pt>
                <c:pt idx="26">
                  <c:v>51</c:v>
                </c:pt>
                <c:pt idx="27">
                  <c:v>37</c:v>
                </c:pt>
                <c:pt idx="28">
                  <c:v>98</c:v>
                </c:pt>
                <c:pt idx="29">
                  <c:v>26</c:v>
                </c:pt>
                <c:pt idx="30">
                  <c:v>14</c:v>
                </c:pt>
                <c:pt idx="31">
                  <c:v>75</c:v>
                </c:pt>
                <c:pt idx="32">
                  <c:v>93</c:v>
                </c:pt>
                <c:pt idx="33">
                  <c:v>81</c:v>
                </c:pt>
                <c:pt idx="34">
                  <c:v>81</c:v>
                </c:pt>
                <c:pt idx="35">
                  <c:v>80</c:v>
                </c:pt>
                <c:pt idx="36">
                  <c:v>148</c:v>
                </c:pt>
                <c:pt idx="37">
                  <c:v>144</c:v>
                </c:pt>
                <c:pt idx="38">
                  <c:v>109</c:v>
                </c:pt>
                <c:pt idx="39">
                  <c:v>167</c:v>
                </c:pt>
                <c:pt idx="40">
                  <c:v>91</c:v>
                </c:pt>
                <c:pt idx="41">
                  <c:v>93</c:v>
                </c:pt>
                <c:pt idx="42">
                  <c:v>179</c:v>
                </c:pt>
                <c:pt idx="43">
                  <c:v>160</c:v>
                </c:pt>
                <c:pt idx="44">
                  <c:v>107</c:v>
                </c:pt>
                <c:pt idx="45">
                  <c:v>98</c:v>
                </c:pt>
                <c:pt idx="46">
                  <c:v>223</c:v>
                </c:pt>
                <c:pt idx="47">
                  <c:v>153</c:v>
                </c:pt>
                <c:pt idx="48">
                  <c:v>79</c:v>
                </c:pt>
                <c:pt idx="49">
                  <c:v>131</c:v>
                </c:pt>
                <c:pt idx="50">
                  <c:v>79</c:v>
                </c:pt>
                <c:pt idx="51">
                  <c:v>167</c:v>
                </c:pt>
                <c:pt idx="52">
                  <c:v>120</c:v>
                </c:pt>
                <c:pt idx="53">
                  <c:v>107</c:v>
                </c:pt>
                <c:pt idx="54">
                  <c:v>99</c:v>
                </c:pt>
                <c:pt idx="55">
                  <c:v>76</c:v>
                </c:pt>
                <c:pt idx="56">
                  <c:v>65</c:v>
                </c:pt>
                <c:pt idx="57">
                  <c:v>86</c:v>
                </c:pt>
                <c:pt idx="58">
                  <c:v>118</c:v>
                </c:pt>
                <c:pt idx="59">
                  <c:v>83</c:v>
                </c:pt>
                <c:pt idx="60">
                  <c:v>105</c:v>
                </c:pt>
                <c:pt idx="61">
                  <c:v>145</c:v>
                </c:pt>
                <c:pt idx="62">
                  <c:v>72</c:v>
                </c:pt>
                <c:pt idx="63">
                  <c:v>62</c:v>
                </c:pt>
                <c:pt idx="64">
                  <c:v>55</c:v>
                </c:pt>
                <c:pt idx="65">
                  <c:v>169</c:v>
                </c:pt>
                <c:pt idx="66">
                  <c:v>68</c:v>
                </c:pt>
                <c:pt idx="67">
                  <c:v>66</c:v>
                </c:pt>
                <c:pt idx="68">
                  <c:v>126</c:v>
                </c:pt>
                <c:pt idx="69">
                  <c:v>57</c:v>
                </c:pt>
                <c:pt idx="70">
                  <c:v>182</c:v>
                </c:pt>
                <c:pt idx="71">
                  <c:v>55</c:v>
                </c:pt>
                <c:pt idx="72">
                  <c:v>108</c:v>
                </c:pt>
                <c:pt idx="73">
                  <c:v>134</c:v>
                </c:pt>
                <c:pt idx="74">
                  <c:v>180</c:v>
                </c:pt>
                <c:pt idx="75">
                  <c:v>62</c:v>
                </c:pt>
                <c:pt idx="76">
                  <c:v>116</c:v>
                </c:pt>
                <c:pt idx="77">
                  <c:v>127</c:v>
                </c:pt>
                <c:pt idx="78">
                  <c:v>74</c:v>
                </c:pt>
                <c:pt idx="79">
                  <c:v>57</c:v>
                </c:pt>
                <c:pt idx="80">
                  <c:v>97</c:v>
                </c:pt>
                <c:pt idx="81">
                  <c:v>70</c:v>
                </c:pt>
                <c:pt idx="82">
                  <c:v>96</c:v>
                </c:pt>
                <c:pt idx="83">
                  <c:v>127</c:v>
                </c:pt>
                <c:pt idx="84">
                  <c:v>118</c:v>
                </c:pt>
                <c:pt idx="85">
                  <c:v>67</c:v>
                </c:pt>
                <c:pt idx="86">
                  <c:v>61</c:v>
                </c:pt>
                <c:pt idx="87">
                  <c:v>137</c:v>
                </c:pt>
                <c:pt idx="88">
                  <c:v>103</c:v>
                </c:pt>
                <c:pt idx="89">
                  <c:v>124</c:v>
                </c:pt>
                <c:pt idx="90">
                  <c:v>98</c:v>
                </c:pt>
                <c:pt idx="91">
                  <c:v>121</c:v>
                </c:pt>
                <c:pt idx="92">
                  <c:v>111</c:v>
                </c:pt>
                <c:pt idx="93">
                  <c:v>76</c:v>
                </c:pt>
                <c:pt idx="94">
                  <c:v>80</c:v>
                </c:pt>
                <c:pt idx="95">
                  <c:v>61</c:v>
                </c:pt>
                <c:pt idx="96">
                  <c:v>84</c:v>
                </c:pt>
                <c:pt idx="97">
                  <c:v>102</c:v>
                </c:pt>
                <c:pt idx="98">
                  <c:v>160</c:v>
                </c:pt>
                <c:pt idx="99">
                  <c:v>91</c:v>
                </c:pt>
                <c:pt idx="100">
                  <c:v>239</c:v>
                </c:pt>
                <c:pt idx="101">
                  <c:v>147</c:v>
                </c:pt>
                <c:pt idx="102">
                  <c:v>129</c:v>
                </c:pt>
                <c:pt idx="103">
                  <c:v>76</c:v>
                </c:pt>
                <c:pt idx="104">
                  <c:v>120</c:v>
                </c:pt>
                <c:pt idx="105">
                  <c:v>115</c:v>
                </c:pt>
                <c:pt idx="106">
                  <c:v>105</c:v>
                </c:pt>
                <c:pt idx="107">
                  <c:v>124</c:v>
                </c:pt>
                <c:pt idx="108">
                  <c:v>117</c:v>
                </c:pt>
                <c:pt idx="109">
                  <c:v>176</c:v>
                </c:pt>
                <c:pt idx="110">
                  <c:v>140</c:v>
                </c:pt>
                <c:pt idx="111">
                  <c:v>178</c:v>
                </c:pt>
                <c:pt idx="112">
                  <c:v>127</c:v>
                </c:pt>
                <c:pt idx="113">
                  <c:v>127</c:v>
                </c:pt>
                <c:pt idx="114">
                  <c:v>166</c:v>
                </c:pt>
                <c:pt idx="115">
                  <c:v>154</c:v>
                </c:pt>
                <c:pt idx="116">
                  <c:v>195</c:v>
                </c:pt>
                <c:pt idx="117">
                  <c:v>168</c:v>
                </c:pt>
                <c:pt idx="118">
                  <c:v>213</c:v>
                </c:pt>
                <c:pt idx="119">
                  <c:v>132</c:v>
                </c:pt>
                <c:pt idx="120">
                  <c:v>95</c:v>
                </c:pt>
                <c:pt idx="121">
                  <c:v>196</c:v>
                </c:pt>
                <c:pt idx="122">
                  <c:v>206</c:v>
                </c:pt>
                <c:pt idx="123">
                  <c:v>195</c:v>
                </c:pt>
                <c:pt idx="124">
                  <c:v>147</c:v>
                </c:pt>
                <c:pt idx="125">
                  <c:v>215</c:v>
                </c:pt>
                <c:pt idx="126">
                  <c:v>256</c:v>
                </c:pt>
                <c:pt idx="127">
                  <c:v>231</c:v>
                </c:pt>
                <c:pt idx="128">
                  <c:v>199</c:v>
                </c:pt>
                <c:pt idx="129">
                  <c:v>344</c:v>
                </c:pt>
                <c:pt idx="130">
                  <c:v>290</c:v>
                </c:pt>
                <c:pt idx="131">
                  <c:v>239</c:v>
                </c:pt>
                <c:pt idx="132">
                  <c:v>359</c:v>
                </c:pt>
                <c:pt idx="133">
                  <c:v>404</c:v>
                </c:pt>
                <c:pt idx="134">
                  <c:v>278</c:v>
                </c:pt>
                <c:pt idx="135">
                  <c:v>275</c:v>
                </c:pt>
                <c:pt idx="136">
                  <c:v>259</c:v>
                </c:pt>
                <c:pt idx="137">
                  <c:v>293</c:v>
                </c:pt>
                <c:pt idx="138">
                  <c:v>241</c:v>
                </c:pt>
                <c:pt idx="139">
                  <c:v>331</c:v>
                </c:pt>
                <c:pt idx="140">
                  <c:v>313</c:v>
                </c:pt>
                <c:pt idx="141">
                  <c:v>361</c:v>
                </c:pt>
                <c:pt idx="142">
                  <c:v>441</c:v>
                </c:pt>
                <c:pt idx="143">
                  <c:v>376</c:v>
                </c:pt>
                <c:pt idx="144">
                  <c:v>416</c:v>
                </c:pt>
                <c:pt idx="145">
                  <c:v>285</c:v>
                </c:pt>
                <c:pt idx="146">
                  <c:v>393</c:v>
                </c:pt>
                <c:pt idx="147">
                  <c:v>378</c:v>
                </c:pt>
                <c:pt idx="148">
                  <c:v>472</c:v>
                </c:pt>
                <c:pt idx="149">
                  <c:v>412</c:v>
                </c:pt>
                <c:pt idx="150">
                  <c:v>585</c:v>
                </c:pt>
                <c:pt idx="151">
                  <c:v>299</c:v>
                </c:pt>
                <c:pt idx="152">
                  <c:v>432</c:v>
                </c:pt>
                <c:pt idx="153">
                  <c:v>374</c:v>
                </c:pt>
                <c:pt idx="154">
                  <c:v>379</c:v>
                </c:pt>
                <c:pt idx="155">
                  <c:v>489</c:v>
                </c:pt>
                <c:pt idx="156">
                  <c:v>466</c:v>
                </c:pt>
                <c:pt idx="157">
                  <c:v>357</c:v>
                </c:pt>
                <c:pt idx="158">
                  <c:v>597</c:v>
                </c:pt>
                <c:pt idx="159">
                  <c:v>658</c:v>
                </c:pt>
                <c:pt idx="160">
                  <c:v>721</c:v>
                </c:pt>
                <c:pt idx="161">
                  <c:v>472</c:v>
                </c:pt>
                <c:pt idx="162">
                  <c:v>479</c:v>
                </c:pt>
                <c:pt idx="163">
                  <c:v>471</c:v>
                </c:pt>
                <c:pt idx="164">
                  <c:v>578</c:v>
                </c:pt>
                <c:pt idx="165">
                  <c:v>621</c:v>
                </c:pt>
                <c:pt idx="166">
                  <c:v>575</c:v>
                </c:pt>
                <c:pt idx="167">
                  <c:v>598</c:v>
                </c:pt>
                <c:pt idx="168">
                  <c:v>518</c:v>
                </c:pt>
                <c:pt idx="169">
                  <c:v>538</c:v>
                </c:pt>
                <c:pt idx="170">
                  <c:v>505</c:v>
                </c:pt>
                <c:pt idx="171">
                  <c:v>565</c:v>
                </c:pt>
                <c:pt idx="172">
                  <c:v>595</c:v>
                </c:pt>
                <c:pt idx="173">
                  <c:v>641</c:v>
                </c:pt>
                <c:pt idx="174">
                  <c:v>601</c:v>
                </c:pt>
                <c:pt idx="175">
                  <c:v>637</c:v>
                </c:pt>
                <c:pt idx="176">
                  <c:v>659</c:v>
                </c:pt>
                <c:pt idx="177">
                  <c:v>636</c:v>
                </c:pt>
                <c:pt idx="178">
                  <c:v>711</c:v>
                </c:pt>
                <c:pt idx="179">
                  <c:v>820</c:v>
                </c:pt>
                <c:pt idx="180">
                  <c:v>816</c:v>
                </c:pt>
                <c:pt idx="181">
                  <c:v>888</c:v>
                </c:pt>
                <c:pt idx="182">
                  <c:v>1114</c:v>
                </c:pt>
                <c:pt idx="183">
                  <c:v>1029</c:v>
                </c:pt>
                <c:pt idx="184">
                  <c:v>941</c:v>
                </c:pt>
                <c:pt idx="185">
                  <c:v>1053</c:v>
                </c:pt>
                <c:pt idx="186">
                  <c:v>1406</c:v>
                </c:pt>
                <c:pt idx="187">
                  <c:v>895</c:v>
                </c:pt>
                <c:pt idx="188">
                  <c:v>842</c:v>
                </c:pt>
                <c:pt idx="189">
                  <c:v>1245</c:v>
                </c:pt>
                <c:pt idx="190">
                  <c:v>1105</c:v>
                </c:pt>
                <c:pt idx="191">
                  <c:v>1015</c:v>
                </c:pt>
                <c:pt idx="192">
                  <c:v>1026</c:v>
                </c:pt>
                <c:pt idx="193">
                  <c:v>1450</c:v>
                </c:pt>
                <c:pt idx="194">
                  <c:v>1034</c:v>
                </c:pt>
                <c:pt idx="195">
                  <c:v>1440</c:v>
                </c:pt>
                <c:pt idx="196">
                  <c:v>1103</c:v>
                </c:pt>
                <c:pt idx="197">
                  <c:v>1062</c:v>
                </c:pt>
                <c:pt idx="198">
                  <c:v>1027</c:v>
                </c:pt>
                <c:pt idx="199">
                  <c:v>1505</c:v>
                </c:pt>
                <c:pt idx="200">
                  <c:v>1014</c:v>
                </c:pt>
                <c:pt idx="201">
                  <c:v>1403</c:v>
                </c:pt>
                <c:pt idx="202">
                  <c:v>932</c:v>
                </c:pt>
                <c:pt idx="203">
                  <c:v>1079</c:v>
                </c:pt>
                <c:pt idx="204">
                  <c:v>1310</c:v>
                </c:pt>
                <c:pt idx="205">
                  <c:v>1122</c:v>
                </c:pt>
                <c:pt idx="206">
                  <c:v>1187</c:v>
                </c:pt>
                <c:pt idx="207">
                  <c:v>1133</c:v>
                </c:pt>
                <c:pt idx="208">
                  <c:v>1289</c:v>
                </c:pt>
                <c:pt idx="209">
                  <c:v>1257</c:v>
                </c:pt>
                <c:pt idx="210">
                  <c:v>1186</c:v>
                </c:pt>
                <c:pt idx="211">
                  <c:v>807</c:v>
                </c:pt>
                <c:pt idx="212">
                  <c:v>1132</c:v>
                </c:pt>
                <c:pt idx="213">
                  <c:v>1059</c:v>
                </c:pt>
                <c:pt idx="214">
                  <c:v>1153</c:v>
                </c:pt>
                <c:pt idx="215">
                  <c:v>1098</c:v>
                </c:pt>
                <c:pt idx="216">
                  <c:v>1165</c:v>
                </c:pt>
                <c:pt idx="217">
                  <c:v>1430</c:v>
                </c:pt>
                <c:pt idx="218">
                  <c:v>822</c:v>
                </c:pt>
                <c:pt idx="219">
                  <c:v>1007</c:v>
                </c:pt>
                <c:pt idx="220">
                  <c:v>1340</c:v>
                </c:pt>
                <c:pt idx="221">
                  <c:v>1009</c:v>
                </c:pt>
                <c:pt idx="222">
                  <c:v>972</c:v>
                </c:pt>
                <c:pt idx="223">
                  <c:v>1253</c:v>
                </c:pt>
                <c:pt idx="224">
                  <c:v>1389</c:v>
                </c:pt>
                <c:pt idx="225">
                  <c:v>1168</c:v>
                </c:pt>
                <c:pt idx="226">
                  <c:v>1054</c:v>
                </c:pt>
                <c:pt idx="227">
                  <c:v>1038</c:v>
                </c:pt>
                <c:pt idx="228">
                  <c:v>1071</c:v>
                </c:pt>
                <c:pt idx="229">
                  <c:v>1045</c:v>
                </c:pt>
                <c:pt idx="230">
                  <c:v>974</c:v>
                </c:pt>
                <c:pt idx="231">
                  <c:v>971</c:v>
                </c:pt>
                <c:pt idx="232">
                  <c:v>926</c:v>
                </c:pt>
                <c:pt idx="233">
                  <c:v>964</c:v>
                </c:pt>
                <c:pt idx="234">
                  <c:v>1000</c:v>
                </c:pt>
                <c:pt idx="235">
                  <c:v>989</c:v>
                </c:pt>
                <c:pt idx="236">
                  <c:v>952</c:v>
                </c:pt>
                <c:pt idx="237">
                  <c:v>1062</c:v>
                </c:pt>
                <c:pt idx="238">
                  <c:v>771</c:v>
                </c:pt>
                <c:pt idx="239">
                  <c:v>906</c:v>
                </c:pt>
                <c:pt idx="240">
                  <c:v>781</c:v>
                </c:pt>
                <c:pt idx="241">
                  <c:v>844</c:v>
                </c:pt>
                <c:pt idx="242">
                  <c:v>713</c:v>
                </c:pt>
                <c:pt idx="243">
                  <c:v>612</c:v>
                </c:pt>
                <c:pt idx="244">
                  <c:v>750</c:v>
                </c:pt>
                <c:pt idx="245">
                  <c:v>608</c:v>
                </c:pt>
                <c:pt idx="246">
                  <c:v>1024</c:v>
                </c:pt>
                <c:pt idx="247">
                  <c:v>617</c:v>
                </c:pt>
                <c:pt idx="248">
                  <c:v>774</c:v>
                </c:pt>
                <c:pt idx="249">
                  <c:v>791</c:v>
                </c:pt>
                <c:pt idx="250">
                  <c:v>672</c:v>
                </c:pt>
                <c:pt idx="251">
                  <c:v>1118</c:v>
                </c:pt>
                <c:pt idx="252">
                  <c:v>826</c:v>
                </c:pt>
                <c:pt idx="253">
                  <c:v>716</c:v>
                </c:pt>
                <c:pt idx="254">
                  <c:v>1013</c:v>
                </c:pt>
                <c:pt idx="255">
                  <c:v>587</c:v>
                </c:pt>
                <c:pt idx="256">
                  <c:v>831</c:v>
                </c:pt>
                <c:pt idx="257">
                  <c:v>1033</c:v>
                </c:pt>
                <c:pt idx="258">
                  <c:v>1255</c:v>
                </c:pt>
                <c:pt idx="259">
                  <c:v>1165</c:v>
                </c:pt>
                <c:pt idx="260">
                  <c:v>1006</c:v>
                </c:pt>
                <c:pt idx="261">
                  <c:v>1038</c:v>
                </c:pt>
                <c:pt idx="262">
                  <c:v>1147</c:v>
                </c:pt>
                <c:pt idx="263">
                  <c:v>1185</c:v>
                </c:pt>
                <c:pt idx="264">
                  <c:v>1240</c:v>
                </c:pt>
                <c:pt idx="265">
                  <c:v>1579</c:v>
                </c:pt>
                <c:pt idx="266">
                  <c:v>1342</c:v>
                </c:pt>
                <c:pt idx="267">
                  <c:v>1009</c:v>
                </c:pt>
                <c:pt idx="268">
                  <c:v>1015</c:v>
                </c:pt>
                <c:pt idx="269">
                  <c:v>1273</c:v>
                </c:pt>
                <c:pt idx="270">
                  <c:v>1064</c:v>
                </c:pt>
                <c:pt idx="271">
                  <c:v>1436</c:v>
                </c:pt>
                <c:pt idx="272">
                  <c:v>1370</c:v>
                </c:pt>
                <c:pt idx="273">
                  <c:v>1431</c:v>
                </c:pt>
                <c:pt idx="274">
                  <c:v>1099</c:v>
                </c:pt>
                <c:pt idx="275">
                  <c:v>1058</c:v>
                </c:pt>
                <c:pt idx="276">
                  <c:v>1166</c:v>
                </c:pt>
                <c:pt idx="277">
                  <c:v>1153</c:v>
                </c:pt>
                <c:pt idx="278">
                  <c:v>1032</c:v>
                </c:pt>
                <c:pt idx="279">
                  <c:v>1360</c:v>
                </c:pt>
                <c:pt idx="280">
                  <c:v>1331</c:v>
                </c:pt>
                <c:pt idx="281">
                  <c:v>1466</c:v>
                </c:pt>
                <c:pt idx="282">
                  <c:v>1174</c:v>
                </c:pt>
                <c:pt idx="283">
                  <c:v>1237</c:v>
                </c:pt>
                <c:pt idx="284">
                  <c:v>1180</c:v>
                </c:pt>
                <c:pt idx="285">
                  <c:v>1232</c:v>
                </c:pt>
                <c:pt idx="286">
                  <c:v>951</c:v>
                </c:pt>
                <c:pt idx="287">
                  <c:v>1298</c:v>
                </c:pt>
                <c:pt idx="288">
                  <c:v>1566</c:v>
                </c:pt>
                <c:pt idx="289">
                  <c:v>1057</c:v>
                </c:pt>
                <c:pt idx="290">
                  <c:v>1221</c:v>
                </c:pt>
                <c:pt idx="291">
                  <c:v>1690</c:v>
                </c:pt>
                <c:pt idx="292">
                  <c:v>1587</c:v>
                </c:pt>
                <c:pt idx="293">
                  <c:v>1899</c:v>
                </c:pt>
                <c:pt idx="294">
                  <c:v>1592</c:v>
                </c:pt>
                <c:pt idx="295">
                  <c:v>1466</c:v>
                </c:pt>
                <c:pt idx="296">
                  <c:v>1311</c:v>
                </c:pt>
                <c:pt idx="297">
                  <c:v>1954</c:v>
                </c:pt>
                <c:pt idx="298">
                  <c:v>1933</c:v>
                </c:pt>
                <c:pt idx="299">
                  <c:v>2096</c:v>
                </c:pt>
                <c:pt idx="300">
                  <c:v>2058</c:v>
                </c:pt>
                <c:pt idx="301">
                  <c:v>1997</c:v>
                </c:pt>
                <c:pt idx="302">
                  <c:v>1678</c:v>
                </c:pt>
                <c:pt idx="303">
                  <c:v>2056</c:v>
                </c:pt>
                <c:pt idx="304">
                  <c:v>2053</c:v>
                </c:pt>
                <c:pt idx="305">
                  <c:v>2022</c:v>
                </c:pt>
                <c:pt idx="306">
                  <c:v>1956</c:v>
                </c:pt>
                <c:pt idx="307">
                  <c:v>1895</c:v>
                </c:pt>
                <c:pt idx="308">
                  <c:v>1657</c:v>
                </c:pt>
                <c:pt idx="309">
                  <c:v>1832</c:v>
                </c:pt>
                <c:pt idx="310">
                  <c:v>1824</c:v>
                </c:pt>
                <c:pt idx="311">
                  <c:v>2402</c:v>
                </c:pt>
                <c:pt idx="312">
                  <c:v>2398</c:v>
                </c:pt>
                <c:pt idx="313">
                  <c:v>2959</c:v>
                </c:pt>
                <c:pt idx="314">
                  <c:v>2753</c:v>
                </c:pt>
                <c:pt idx="315">
                  <c:v>2711</c:v>
                </c:pt>
                <c:pt idx="316">
                  <c:v>2461</c:v>
                </c:pt>
                <c:pt idx="317">
                  <c:v>2669</c:v>
                </c:pt>
                <c:pt idx="318">
                  <c:v>3476</c:v>
                </c:pt>
                <c:pt idx="319">
                  <c:v>3165</c:v>
                </c:pt>
                <c:pt idx="320">
                  <c:v>2541</c:v>
                </c:pt>
                <c:pt idx="321">
                  <c:v>3536</c:v>
                </c:pt>
                <c:pt idx="322">
                  <c:v>3395</c:v>
                </c:pt>
                <c:pt idx="323">
                  <c:v>2361</c:v>
                </c:pt>
                <c:pt idx="324">
                  <c:v>2563</c:v>
                </c:pt>
                <c:pt idx="325">
                  <c:v>3786</c:v>
                </c:pt>
                <c:pt idx="326">
                  <c:v>3151</c:v>
                </c:pt>
                <c:pt idx="327">
                  <c:v>3792</c:v>
                </c:pt>
                <c:pt idx="328">
                  <c:v>3285</c:v>
                </c:pt>
                <c:pt idx="329">
                  <c:v>3512</c:v>
                </c:pt>
                <c:pt idx="330">
                  <c:v>2451</c:v>
                </c:pt>
                <c:pt idx="331">
                  <c:v>2314</c:v>
                </c:pt>
                <c:pt idx="332">
                  <c:v>1836</c:v>
                </c:pt>
                <c:pt idx="333">
                  <c:v>2889</c:v>
                </c:pt>
                <c:pt idx="334">
                  <c:v>3448</c:v>
                </c:pt>
                <c:pt idx="335">
                  <c:v>3491</c:v>
                </c:pt>
                <c:pt idx="336">
                  <c:v>3474</c:v>
                </c:pt>
                <c:pt idx="337">
                  <c:v>3614</c:v>
                </c:pt>
                <c:pt idx="338">
                  <c:v>3362</c:v>
                </c:pt>
                <c:pt idx="339">
                  <c:v>3567</c:v>
                </c:pt>
                <c:pt idx="340">
                  <c:v>3632</c:v>
                </c:pt>
                <c:pt idx="341">
                  <c:v>3340</c:v>
                </c:pt>
                <c:pt idx="342">
                  <c:v>2379</c:v>
                </c:pt>
                <c:pt idx="343">
                  <c:v>4213</c:v>
                </c:pt>
                <c:pt idx="344">
                  <c:v>3144</c:v>
                </c:pt>
                <c:pt idx="345">
                  <c:v>3437</c:v>
                </c:pt>
                <c:pt idx="346">
                  <c:v>3309</c:v>
                </c:pt>
                <c:pt idx="347">
                  <c:v>2514</c:v>
                </c:pt>
                <c:pt idx="348">
                  <c:v>3810</c:v>
                </c:pt>
                <c:pt idx="349">
                  <c:v>3018</c:v>
                </c:pt>
                <c:pt idx="350">
                  <c:v>2496</c:v>
                </c:pt>
                <c:pt idx="351">
                  <c:v>1879</c:v>
                </c:pt>
                <c:pt idx="352">
                  <c:v>1861</c:v>
                </c:pt>
                <c:pt idx="353">
                  <c:v>1445</c:v>
                </c:pt>
                <c:pt idx="354">
                  <c:v>373</c:v>
                </c:pt>
                <c:pt idx="355">
                  <c:v>1920</c:v>
                </c:pt>
                <c:pt idx="356">
                  <c:v>2872</c:v>
                </c:pt>
                <c:pt idx="357">
                  <c:v>2720</c:v>
                </c:pt>
                <c:pt idx="358">
                  <c:v>2471</c:v>
                </c:pt>
                <c:pt idx="359">
                  <c:v>782</c:v>
                </c:pt>
                <c:pt idx="360">
                  <c:v>782</c:v>
                </c:pt>
                <c:pt idx="361">
                  <c:v>1581</c:v>
                </c:pt>
                <c:pt idx="362">
                  <c:v>1661</c:v>
                </c:pt>
                <c:pt idx="363">
                  <c:v>1737</c:v>
                </c:pt>
                <c:pt idx="364">
                  <c:v>2098</c:v>
                </c:pt>
                <c:pt idx="365">
                  <c:v>2058</c:v>
                </c:pt>
                <c:pt idx="366">
                  <c:v>578</c:v>
                </c:pt>
                <c:pt idx="367">
                  <c:v>1437</c:v>
                </c:pt>
                <c:pt idx="368">
                  <c:v>2008</c:v>
                </c:pt>
                <c:pt idx="369">
                  <c:v>1159</c:v>
                </c:pt>
                <c:pt idx="370">
                  <c:v>1616</c:v>
                </c:pt>
                <c:pt idx="371">
                  <c:v>1834</c:v>
                </c:pt>
                <c:pt idx="372">
                  <c:v>1783</c:v>
                </c:pt>
                <c:pt idx="373">
                  <c:v>867</c:v>
                </c:pt>
                <c:pt idx="374">
                  <c:v>1040</c:v>
                </c:pt>
                <c:pt idx="375">
                  <c:v>1754</c:v>
                </c:pt>
                <c:pt idx="376">
                  <c:v>1873</c:v>
                </c:pt>
                <c:pt idx="377">
                  <c:v>1034</c:v>
                </c:pt>
                <c:pt idx="378">
                  <c:v>1204</c:v>
                </c:pt>
                <c:pt idx="379">
                  <c:v>1555</c:v>
                </c:pt>
                <c:pt idx="380">
                  <c:v>835</c:v>
                </c:pt>
                <c:pt idx="381">
                  <c:v>1330</c:v>
                </c:pt>
                <c:pt idx="382">
                  <c:v>1719</c:v>
                </c:pt>
                <c:pt idx="383">
                  <c:v>1588</c:v>
                </c:pt>
                <c:pt idx="384">
                  <c:v>1937</c:v>
                </c:pt>
                <c:pt idx="385">
                  <c:v>1638</c:v>
                </c:pt>
                <c:pt idx="386">
                  <c:v>1474</c:v>
                </c:pt>
                <c:pt idx="387">
                  <c:v>815</c:v>
                </c:pt>
                <c:pt idx="388">
                  <c:v>890</c:v>
                </c:pt>
                <c:pt idx="389">
                  <c:v>1726</c:v>
                </c:pt>
                <c:pt idx="390">
                  <c:v>1381</c:v>
                </c:pt>
                <c:pt idx="391">
                  <c:v>1354</c:v>
                </c:pt>
                <c:pt idx="392">
                  <c:v>1470</c:v>
                </c:pt>
                <c:pt idx="393">
                  <c:v>1014</c:v>
                </c:pt>
                <c:pt idx="394">
                  <c:v>384</c:v>
                </c:pt>
                <c:pt idx="395">
                  <c:v>965</c:v>
                </c:pt>
                <c:pt idx="396">
                  <c:v>1337</c:v>
                </c:pt>
                <c:pt idx="397">
                  <c:v>1240</c:v>
                </c:pt>
                <c:pt idx="398">
                  <c:v>1098</c:v>
                </c:pt>
                <c:pt idx="399">
                  <c:v>736</c:v>
                </c:pt>
                <c:pt idx="400">
                  <c:v>523</c:v>
                </c:pt>
                <c:pt idx="401">
                  <c:v>487</c:v>
                </c:pt>
                <c:pt idx="402">
                  <c:v>862</c:v>
                </c:pt>
                <c:pt idx="403">
                  <c:v>1239</c:v>
                </c:pt>
                <c:pt idx="404">
                  <c:v>1013</c:v>
                </c:pt>
                <c:pt idx="405">
                  <c:v>977</c:v>
                </c:pt>
                <c:pt idx="406">
                  <c:v>1031</c:v>
                </c:pt>
                <c:pt idx="407">
                  <c:v>692</c:v>
                </c:pt>
                <c:pt idx="408">
                  <c:v>828</c:v>
                </c:pt>
                <c:pt idx="409">
                  <c:v>661</c:v>
                </c:pt>
                <c:pt idx="410">
                  <c:v>1330</c:v>
                </c:pt>
                <c:pt idx="411">
                  <c:v>979</c:v>
                </c:pt>
                <c:pt idx="412">
                  <c:v>1037</c:v>
                </c:pt>
                <c:pt idx="413">
                  <c:v>950</c:v>
                </c:pt>
                <c:pt idx="414">
                  <c:v>973</c:v>
                </c:pt>
                <c:pt idx="415">
                  <c:v>460</c:v>
                </c:pt>
                <c:pt idx="416">
                  <c:v>602</c:v>
                </c:pt>
                <c:pt idx="417">
                  <c:v>1266</c:v>
                </c:pt>
                <c:pt idx="418">
                  <c:v>884</c:v>
                </c:pt>
                <c:pt idx="419">
                  <c:v>907</c:v>
                </c:pt>
                <c:pt idx="420">
                  <c:v>896</c:v>
                </c:pt>
                <c:pt idx="421">
                  <c:v>749</c:v>
                </c:pt>
                <c:pt idx="422">
                  <c:v>393</c:v>
                </c:pt>
                <c:pt idx="423">
                  <c:v>639</c:v>
                </c:pt>
                <c:pt idx="424">
                  <c:v>987</c:v>
                </c:pt>
                <c:pt idx="425">
                  <c:v>789</c:v>
                </c:pt>
                <c:pt idx="426">
                  <c:v>926</c:v>
                </c:pt>
                <c:pt idx="427">
                  <c:v>854</c:v>
                </c:pt>
                <c:pt idx="428">
                  <c:v>757</c:v>
                </c:pt>
                <c:pt idx="429">
                  <c:v>416</c:v>
                </c:pt>
                <c:pt idx="430">
                  <c:v>845</c:v>
                </c:pt>
                <c:pt idx="431">
                  <c:v>905</c:v>
                </c:pt>
                <c:pt idx="432">
                  <c:v>783</c:v>
                </c:pt>
                <c:pt idx="433">
                  <c:v>732</c:v>
                </c:pt>
                <c:pt idx="434">
                  <c:v>809</c:v>
                </c:pt>
                <c:pt idx="435">
                  <c:v>694</c:v>
                </c:pt>
                <c:pt idx="436">
                  <c:v>406</c:v>
                </c:pt>
                <c:pt idx="437">
                  <c:v>656</c:v>
                </c:pt>
                <c:pt idx="438">
                  <c:v>785</c:v>
                </c:pt>
                <c:pt idx="439">
                  <c:v>632</c:v>
                </c:pt>
                <c:pt idx="440">
                  <c:v>227</c:v>
                </c:pt>
                <c:pt idx="441">
                  <c:v>161</c:v>
                </c:pt>
                <c:pt idx="442">
                  <c:v>421</c:v>
                </c:pt>
                <c:pt idx="443">
                  <c:v>291</c:v>
                </c:pt>
                <c:pt idx="444">
                  <c:v>539</c:v>
                </c:pt>
                <c:pt idx="445">
                  <c:v>895</c:v>
                </c:pt>
                <c:pt idx="446">
                  <c:v>856</c:v>
                </c:pt>
                <c:pt idx="447">
                  <c:v>932</c:v>
                </c:pt>
                <c:pt idx="448">
                  <c:v>867</c:v>
                </c:pt>
                <c:pt idx="449">
                  <c:v>819</c:v>
                </c:pt>
                <c:pt idx="450">
                  <c:v>384</c:v>
                </c:pt>
                <c:pt idx="451">
                  <c:v>617</c:v>
                </c:pt>
                <c:pt idx="452">
                  <c:v>940</c:v>
                </c:pt>
                <c:pt idx="453">
                  <c:v>693</c:v>
                </c:pt>
                <c:pt idx="454">
                  <c:v>807</c:v>
                </c:pt>
                <c:pt idx="455">
                  <c:v>1064</c:v>
                </c:pt>
                <c:pt idx="456">
                  <c:v>726</c:v>
                </c:pt>
                <c:pt idx="457">
                  <c:v>519</c:v>
                </c:pt>
                <c:pt idx="458">
                  <c:v>601</c:v>
                </c:pt>
                <c:pt idx="459">
                  <c:v>714</c:v>
                </c:pt>
                <c:pt idx="460">
                  <c:v>906</c:v>
                </c:pt>
                <c:pt idx="461">
                  <c:v>1317</c:v>
                </c:pt>
                <c:pt idx="462">
                  <c:v>1019</c:v>
                </c:pt>
                <c:pt idx="463">
                  <c:v>1197</c:v>
                </c:pt>
                <c:pt idx="464">
                  <c:v>755</c:v>
                </c:pt>
                <c:pt idx="465">
                  <c:v>1371</c:v>
                </c:pt>
                <c:pt idx="466">
                  <c:v>2096</c:v>
                </c:pt>
                <c:pt idx="467">
                  <c:v>2293</c:v>
                </c:pt>
                <c:pt idx="468">
                  <c:v>2455</c:v>
                </c:pt>
                <c:pt idx="469">
                  <c:v>2769</c:v>
                </c:pt>
                <c:pt idx="470">
                  <c:v>2722</c:v>
                </c:pt>
                <c:pt idx="471">
                  <c:v>1502</c:v>
                </c:pt>
                <c:pt idx="472">
                  <c:v>2376</c:v>
                </c:pt>
                <c:pt idx="473">
                  <c:v>4144</c:v>
                </c:pt>
                <c:pt idx="474">
                  <c:v>4737</c:v>
                </c:pt>
                <c:pt idx="475">
                  <c:v>4895</c:v>
                </c:pt>
                <c:pt idx="476">
                  <c:v>5582</c:v>
                </c:pt>
                <c:pt idx="477">
                  <c:v>5014</c:v>
                </c:pt>
                <c:pt idx="478">
                  <c:v>3221</c:v>
                </c:pt>
                <c:pt idx="479">
                  <c:v>4693</c:v>
                </c:pt>
                <c:pt idx="480">
                  <c:v>7505</c:v>
                </c:pt>
                <c:pt idx="481">
                  <c:v>6934</c:v>
                </c:pt>
                <c:pt idx="482">
                  <c:v>9271</c:v>
                </c:pt>
                <c:pt idx="483">
                  <c:v>9394</c:v>
                </c:pt>
                <c:pt idx="484">
                  <c:v>8348</c:v>
                </c:pt>
                <c:pt idx="485">
                  <c:v>7379</c:v>
                </c:pt>
                <c:pt idx="486">
                  <c:v>7680</c:v>
                </c:pt>
                <c:pt idx="487">
                  <c:v>7541</c:v>
                </c:pt>
                <c:pt idx="488">
                  <c:v>9399</c:v>
                </c:pt>
                <c:pt idx="489">
                  <c:v>9702</c:v>
                </c:pt>
                <c:pt idx="490">
                  <c:v>10485</c:v>
                </c:pt>
                <c:pt idx="491">
                  <c:v>10903</c:v>
                </c:pt>
                <c:pt idx="492">
                  <c:v>9439</c:v>
                </c:pt>
                <c:pt idx="493">
                  <c:v>9366</c:v>
                </c:pt>
                <c:pt idx="494">
                  <c:v>12974</c:v>
                </c:pt>
                <c:pt idx="495">
                  <c:v>13112</c:v>
                </c:pt>
                <c:pt idx="496">
                  <c:v>12920</c:v>
                </c:pt>
                <c:pt idx="497">
                  <c:v>13133</c:v>
                </c:pt>
                <c:pt idx="498">
                  <c:v>14619</c:v>
                </c:pt>
                <c:pt idx="499">
                  <c:v>12182</c:v>
                </c:pt>
                <c:pt idx="500">
                  <c:v>12667</c:v>
                </c:pt>
                <c:pt idx="501">
                  <c:v>12691</c:v>
                </c:pt>
                <c:pt idx="502">
                  <c:v>12415</c:v>
                </c:pt>
                <c:pt idx="503">
                  <c:v>10168</c:v>
                </c:pt>
                <c:pt idx="504">
                  <c:v>9128</c:v>
                </c:pt>
                <c:pt idx="505">
                  <c:v>5000</c:v>
                </c:pt>
                <c:pt idx="506">
                  <c:v>6213</c:v>
                </c:pt>
                <c:pt idx="507">
                  <c:v>5904</c:v>
                </c:pt>
                <c:pt idx="508">
                  <c:v>7058</c:v>
                </c:pt>
                <c:pt idx="509">
                  <c:v>8033</c:v>
                </c:pt>
                <c:pt idx="510">
                  <c:v>8360</c:v>
                </c:pt>
                <c:pt idx="511">
                  <c:v>5393</c:v>
                </c:pt>
                <c:pt idx="512">
                  <c:v>2662</c:v>
                </c:pt>
                <c:pt idx="513">
                  <c:v>3567</c:v>
                </c:pt>
                <c:pt idx="514">
                  <c:v>5525</c:v>
                </c:pt>
                <c:pt idx="515">
                  <c:v>3845</c:v>
                </c:pt>
                <c:pt idx="516">
                  <c:v>3454</c:v>
                </c:pt>
                <c:pt idx="517">
                  <c:v>3327</c:v>
                </c:pt>
                <c:pt idx="518">
                  <c:v>2701</c:v>
                </c:pt>
                <c:pt idx="519">
                  <c:v>1410</c:v>
                </c:pt>
                <c:pt idx="520">
                  <c:v>1601</c:v>
                </c:pt>
                <c:pt idx="521">
                  <c:v>2981</c:v>
                </c:pt>
                <c:pt idx="522">
                  <c:v>2311</c:v>
                </c:pt>
                <c:pt idx="523">
                  <c:v>2185</c:v>
                </c:pt>
                <c:pt idx="524">
                  <c:v>2008</c:v>
                </c:pt>
                <c:pt idx="525">
                  <c:v>1649</c:v>
                </c:pt>
                <c:pt idx="526">
                  <c:v>727</c:v>
                </c:pt>
                <c:pt idx="527">
                  <c:v>1425</c:v>
                </c:pt>
                <c:pt idx="528">
                  <c:v>1958</c:v>
                </c:pt>
                <c:pt idx="529">
                  <c:v>1078</c:v>
                </c:pt>
                <c:pt idx="530">
                  <c:v>1210</c:v>
                </c:pt>
                <c:pt idx="531">
                  <c:v>1363</c:v>
                </c:pt>
                <c:pt idx="532">
                  <c:v>1182</c:v>
                </c:pt>
                <c:pt idx="533">
                  <c:v>513</c:v>
                </c:pt>
                <c:pt idx="534">
                  <c:v>655</c:v>
                </c:pt>
                <c:pt idx="535">
                  <c:v>1029</c:v>
                </c:pt>
                <c:pt idx="536">
                  <c:v>731</c:v>
                </c:pt>
                <c:pt idx="537">
                  <c:v>969</c:v>
                </c:pt>
                <c:pt idx="538">
                  <c:v>891</c:v>
                </c:pt>
                <c:pt idx="539">
                  <c:v>701</c:v>
                </c:pt>
                <c:pt idx="540">
                  <c:v>485</c:v>
                </c:pt>
                <c:pt idx="541">
                  <c:v>484</c:v>
                </c:pt>
                <c:pt idx="542">
                  <c:v>789</c:v>
                </c:pt>
                <c:pt idx="543">
                  <c:v>574</c:v>
                </c:pt>
                <c:pt idx="544">
                  <c:v>638</c:v>
                </c:pt>
                <c:pt idx="545">
                  <c:v>468</c:v>
                </c:pt>
                <c:pt idx="546">
                  <c:v>474</c:v>
                </c:pt>
                <c:pt idx="547">
                  <c:v>341</c:v>
                </c:pt>
                <c:pt idx="548">
                  <c:v>399</c:v>
                </c:pt>
                <c:pt idx="549">
                  <c:v>673</c:v>
                </c:pt>
                <c:pt idx="550">
                  <c:v>430</c:v>
                </c:pt>
                <c:pt idx="551">
                  <c:v>343</c:v>
                </c:pt>
                <c:pt idx="552">
                  <c:v>360</c:v>
                </c:pt>
                <c:pt idx="553">
                  <c:v>303</c:v>
                </c:pt>
                <c:pt idx="554">
                  <c:v>217</c:v>
                </c:pt>
                <c:pt idx="555">
                  <c:v>262</c:v>
                </c:pt>
                <c:pt idx="556">
                  <c:v>428</c:v>
                </c:pt>
                <c:pt idx="557">
                  <c:v>308</c:v>
                </c:pt>
                <c:pt idx="558">
                  <c:v>261</c:v>
                </c:pt>
                <c:pt idx="559">
                  <c:v>268</c:v>
                </c:pt>
                <c:pt idx="560">
                  <c:v>306</c:v>
                </c:pt>
                <c:pt idx="561">
                  <c:v>187</c:v>
                </c:pt>
                <c:pt idx="562">
                  <c:v>190</c:v>
                </c:pt>
                <c:pt idx="563">
                  <c:v>305</c:v>
                </c:pt>
                <c:pt idx="564">
                  <c:v>176</c:v>
                </c:pt>
                <c:pt idx="565">
                  <c:v>206</c:v>
                </c:pt>
                <c:pt idx="566">
                  <c:v>200</c:v>
                </c:pt>
                <c:pt idx="567">
                  <c:v>155</c:v>
                </c:pt>
                <c:pt idx="568">
                  <c:v>91</c:v>
                </c:pt>
                <c:pt idx="569">
                  <c:v>106</c:v>
                </c:pt>
                <c:pt idx="570">
                  <c:v>227</c:v>
                </c:pt>
                <c:pt idx="571">
                  <c:v>165</c:v>
                </c:pt>
                <c:pt idx="572">
                  <c:v>181</c:v>
                </c:pt>
                <c:pt idx="573">
                  <c:v>133</c:v>
                </c:pt>
                <c:pt idx="574">
                  <c:v>168</c:v>
                </c:pt>
                <c:pt idx="575">
                  <c:v>103</c:v>
                </c:pt>
                <c:pt idx="576">
                  <c:v>104</c:v>
                </c:pt>
                <c:pt idx="577">
                  <c:v>177</c:v>
                </c:pt>
                <c:pt idx="578">
                  <c:v>149</c:v>
                </c:pt>
                <c:pt idx="579">
                  <c:v>151</c:v>
                </c:pt>
                <c:pt idx="580">
                  <c:v>155</c:v>
                </c:pt>
                <c:pt idx="581">
                  <c:v>127</c:v>
                </c:pt>
                <c:pt idx="582">
                  <c:v>149</c:v>
                </c:pt>
              </c:numCache>
            </c:numRef>
          </c:val>
          <c:smooth val="0"/>
        </c:ser>
        <c:dLbls>
          <c:showLegendKey val="0"/>
          <c:showVal val="0"/>
          <c:showCatName val="0"/>
          <c:showSerName val="0"/>
          <c:showPercent val="0"/>
          <c:showBubbleSize val="0"/>
        </c:dLbls>
        <c:marker val="0"/>
        <c:smooth val="0"/>
        <c:axId val="1515175460"/>
        <c:axId val="1470433073"/>
      </c:lineChart>
      <c:dateAx>
        <c:axId val="1515175460"/>
        <c:scaling>
          <c:orientation val="minMax"/>
        </c:scaling>
        <c:delete val="0"/>
        <c:axPos val="b"/>
        <c:title>
          <c:tx>
            <c:rich>
              <a:bodyPr rot="0" spcFirstLastPara="0" vertOverflow="ellipsis" vert="horz" wrap="square" anchor="ctr" anchorCtr="1"/>
              <a:lstStyle/>
              <a:p>
                <a:pPr>
                  <a:defRPr lang="en-US" sz="1000" b="0" i="0" u="none" strike="noStrike" kern="1200" baseline="0">
                    <a:solidFill>
                      <a:srgbClr val="000000"/>
                    </a:solidFill>
                    <a:latin typeface="+mn-lt"/>
                    <a:ea typeface="+mn-ea"/>
                    <a:cs typeface="+mn-cs"/>
                  </a:defRPr>
                </a:pPr>
                <a:r>
                  <a:rPr b="0">
                    <a:solidFill>
                      <a:srgbClr val="000000"/>
                    </a:solidFill>
                    <a:latin typeface="+mn-lt"/>
                  </a:rPr>
                  <a:t>Tanggal</a:t>
                </a:r>
                <a:endParaRPr b="0">
                  <a:solidFill>
                    <a:srgbClr val="000000"/>
                  </a:solidFill>
                  <a:latin typeface="+mn-lt"/>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470433073"/>
        <c:crosses val="autoZero"/>
        <c:auto val="1"/>
        <c:lblOffset val="100"/>
        <c:baseTimeUnit val="days"/>
      </c:dateAx>
      <c:valAx>
        <c:axId val="1470433073"/>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Positif Harian</a:t>
                </a:r>
                <a:endParaRPr b="0">
                  <a:solidFill>
                    <a:srgbClr val="000000"/>
                  </a:solidFill>
                  <a:latin typeface="+mn-lt"/>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515175460"/>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Positif COVID-19 Harian (Indonesia)</a:t>
            </a:r>
            <a:endParaRPr b="0">
              <a:solidFill>
                <a:srgbClr val="757575"/>
              </a:solidFill>
              <a:latin typeface="+mn-lt"/>
            </a:endParaRPr>
          </a:p>
        </c:rich>
      </c:tx>
      <c:layout/>
      <c:overlay val="0"/>
    </c:title>
    <c:autoTitleDeleted val="0"/>
    <c:plotArea>
      <c:layout/>
      <c:lineChart>
        <c:grouping val="none"/>
        <c:varyColors val="0"/>
        <c:ser>
          <c:idx val="0"/>
          <c:order val="0"/>
          <c:tx>
            <c:strRef>
              <c:f>cvd_daily_dki!$C$1</c:f>
              <c:strCache>
                <c:ptCount val="1"/>
                <c:pt idx="0">
                  <c:v>Positif Harian (Indonesia)</c:v>
                </c:pt>
              </c:strCache>
            </c:strRef>
          </c:tx>
          <c:spPr>
            <a:ln w="19050" cap="rnd" cmpd="sng" algn="ctr">
              <a:solidFill>
                <a:srgbClr val="4285F4"/>
              </a:solidFill>
              <a:prstDash val="solid"/>
              <a:round/>
            </a:ln>
          </c:spPr>
          <c:marker>
            <c:symbol val="none"/>
          </c:marker>
          <c:dLbls>
            <c:delete val="1"/>
          </c:dLbls>
          <c:cat>
            <c:numRef>
              <c:f>cvd_daily_dki!$A$2:$A$585</c:f>
              <c:numCache>
                <c:formatCode>d/m/yyyy</c:formatCode>
                <c:ptCount val="584"/>
                <c:pt idx="0" c:formatCode="d/m/yyyy">
                  <c:v>43833</c:v>
                </c:pt>
                <c:pt idx="1" c:formatCode="dd/mm/yyyy">
                  <c:v>43892</c:v>
                </c:pt>
                <c:pt idx="2" c:formatCode="dd/mm/yyyy">
                  <c:v>43893</c:v>
                </c:pt>
                <c:pt idx="3" c:formatCode="dd/mm/yyyy">
                  <c:v>43894</c:v>
                </c:pt>
                <c:pt idx="4" c:formatCode="dd/mm/yyyy">
                  <c:v>43895</c:v>
                </c:pt>
                <c:pt idx="5" c:formatCode="dd/mm/yyyy">
                  <c:v>43896</c:v>
                </c:pt>
                <c:pt idx="6" c:formatCode="dd/mm/yyyy">
                  <c:v>43897</c:v>
                </c:pt>
                <c:pt idx="7" c:formatCode="dd/mm/yyyy">
                  <c:v>43898</c:v>
                </c:pt>
                <c:pt idx="8" c:formatCode="dd/mm/yyyy">
                  <c:v>43899</c:v>
                </c:pt>
                <c:pt idx="9" c:formatCode="dd/mm/yyyy">
                  <c:v>43900</c:v>
                </c:pt>
                <c:pt idx="10" c:formatCode="dd/mm/yyyy">
                  <c:v>43901</c:v>
                </c:pt>
                <c:pt idx="11" c:formatCode="dd/mm/yyyy">
                  <c:v>43902</c:v>
                </c:pt>
                <c:pt idx="12" c:formatCode="dd/mm/yyyy">
                  <c:v>43903</c:v>
                </c:pt>
                <c:pt idx="13" c:formatCode="dd/mm/yyyy">
                  <c:v>43904</c:v>
                </c:pt>
                <c:pt idx="14" c:formatCode="dd/mm/yyyy">
                  <c:v>43905</c:v>
                </c:pt>
                <c:pt idx="15" c:formatCode="dd/mm/yyyy">
                  <c:v>43906</c:v>
                </c:pt>
                <c:pt idx="16" c:formatCode="dd/mm/yyyy">
                  <c:v>43907</c:v>
                </c:pt>
                <c:pt idx="17" c:formatCode="dd/mm/yyyy">
                  <c:v>43908</c:v>
                </c:pt>
                <c:pt idx="18" c:formatCode="dd/mm/yyyy">
                  <c:v>43909</c:v>
                </c:pt>
                <c:pt idx="19" c:formatCode="dd/mm/yyyy">
                  <c:v>43910</c:v>
                </c:pt>
                <c:pt idx="20" c:formatCode="dd/mm/yyyy">
                  <c:v>43911</c:v>
                </c:pt>
                <c:pt idx="21" c:formatCode="dd/mm/yyyy">
                  <c:v>43912</c:v>
                </c:pt>
                <c:pt idx="22" c:formatCode="dd/mm/yyyy">
                  <c:v>43913</c:v>
                </c:pt>
                <c:pt idx="23" c:formatCode="dd/mm/yyyy">
                  <c:v>43914</c:v>
                </c:pt>
                <c:pt idx="24" c:formatCode="dd/mm/yyyy">
                  <c:v>43915</c:v>
                </c:pt>
                <c:pt idx="25" c:formatCode="dd/mm/yyyy">
                  <c:v>43916</c:v>
                </c:pt>
                <c:pt idx="26" c:formatCode="dd/mm/yyyy">
                  <c:v>43917</c:v>
                </c:pt>
                <c:pt idx="27" c:formatCode="dd/mm/yyyy">
                  <c:v>43918</c:v>
                </c:pt>
                <c:pt idx="28" c:formatCode="dd/mm/yyyy">
                  <c:v>43919</c:v>
                </c:pt>
                <c:pt idx="29" c:formatCode="dd/mm/yyyy">
                  <c:v>43920</c:v>
                </c:pt>
                <c:pt idx="30" c:formatCode="dd/mm/yyyy">
                  <c:v>43921</c:v>
                </c:pt>
                <c:pt idx="31" c:formatCode="dd/mm/yyyy">
                  <c:v>43922</c:v>
                </c:pt>
                <c:pt idx="32" c:formatCode="dd/mm/yyyy">
                  <c:v>43923</c:v>
                </c:pt>
                <c:pt idx="33" c:formatCode="dd/mm/yyyy">
                  <c:v>43924</c:v>
                </c:pt>
                <c:pt idx="34" c:formatCode="dd/mm/yyyy">
                  <c:v>43925</c:v>
                </c:pt>
                <c:pt idx="35" c:formatCode="dd/mm/yyyy">
                  <c:v>43926</c:v>
                </c:pt>
                <c:pt idx="36" c:formatCode="dd/mm/yyyy">
                  <c:v>43927</c:v>
                </c:pt>
                <c:pt idx="37" c:formatCode="dd/mm/yyyy">
                  <c:v>43928</c:v>
                </c:pt>
                <c:pt idx="38" c:formatCode="dd/mm/yyyy">
                  <c:v>43929</c:v>
                </c:pt>
                <c:pt idx="39" c:formatCode="dd/mm/yyyy">
                  <c:v>43930</c:v>
                </c:pt>
                <c:pt idx="40" c:formatCode="dd/mm/yyyy">
                  <c:v>43931</c:v>
                </c:pt>
                <c:pt idx="41" c:formatCode="dd/mm/yyyy">
                  <c:v>43932</c:v>
                </c:pt>
                <c:pt idx="42" c:formatCode="dd/mm/yyyy">
                  <c:v>43933</c:v>
                </c:pt>
                <c:pt idx="43" c:formatCode="dd/mm/yyyy">
                  <c:v>43934</c:v>
                </c:pt>
                <c:pt idx="44" c:formatCode="dd/mm/yyyy">
                  <c:v>43935</c:v>
                </c:pt>
                <c:pt idx="45" c:formatCode="dd/mm/yyyy">
                  <c:v>43936</c:v>
                </c:pt>
                <c:pt idx="46" c:formatCode="dd/mm/yyyy">
                  <c:v>43937</c:v>
                </c:pt>
                <c:pt idx="47" c:formatCode="dd/mm/yyyy">
                  <c:v>43938</c:v>
                </c:pt>
                <c:pt idx="48" c:formatCode="dd/mm/yyyy">
                  <c:v>43939</c:v>
                </c:pt>
                <c:pt idx="49" c:formatCode="dd/mm/yyyy">
                  <c:v>43940</c:v>
                </c:pt>
                <c:pt idx="50" c:formatCode="dd/mm/yyyy">
                  <c:v>43941</c:v>
                </c:pt>
                <c:pt idx="51" c:formatCode="dd/mm/yyyy">
                  <c:v>43942</c:v>
                </c:pt>
                <c:pt idx="52" c:formatCode="dd/mm/yyyy">
                  <c:v>43943</c:v>
                </c:pt>
                <c:pt idx="53" c:formatCode="dd/mm/yyyy">
                  <c:v>43944</c:v>
                </c:pt>
                <c:pt idx="54" c:formatCode="dd/mm/yyyy">
                  <c:v>43945</c:v>
                </c:pt>
                <c:pt idx="55" c:formatCode="dd/mm/yyyy">
                  <c:v>43946</c:v>
                </c:pt>
                <c:pt idx="56" c:formatCode="dd/mm/yyyy">
                  <c:v>43947</c:v>
                </c:pt>
                <c:pt idx="57" c:formatCode="dd/mm/yyyy">
                  <c:v>43948</c:v>
                </c:pt>
                <c:pt idx="58" c:formatCode="dd/mm/yyyy">
                  <c:v>43949</c:v>
                </c:pt>
                <c:pt idx="59" c:formatCode="dd/mm/yyyy">
                  <c:v>43950</c:v>
                </c:pt>
                <c:pt idx="60" c:formatCode="dd/mm/yyyy">
                  <c:v>43951</c:v>
                </c:pt>
                <c:pt idx="61" c:formatCode="dd/mm/yyyy">
                  <c:v>43952</c:v>
                </c:pt>
                <c:pt idx="62" c:formatCode="dd/mm/yyyy">
                  <c:v>43953</c:v>
                </c:pt>
                <c:pt idx="63" c:formatCode="dd/mm/yyyy">
                  <c:v>43954</c:v>
                </c:pt>
                <c:pt idx="64" c:formatCode="dd/mm/yyyy">
                  <c:v>43955</c:v>
                </c:pt>
                <c:pt idx="65" c:formatCode="dd/mm/yyyy">
                  <c:v>43956</c:v>
                </c:pt>
                <c:pt idx="66" c:formatCode="dd/mm/yyyy">
                  <c:v>43957</c:v>
                </c:pt>
                <c:pt idx="67" c:formatCode="dd/mm/yyyy">
                  <c:v>43958</c:v>
                </c:pt>
                <c:pt idx="68" c:formatCode="dd/mm/yyyy">
                  <c:v>43959</c:v>
                </c:pt>
                <c:pt idx="69" c:formatCode="dd/mm/yyyy">
                  <c:v>43960</c:v>
                </c:pt>
                <c:pt idx="70" c:formatCode="dd/mm/yyyy">
                  <c:v>43961</c:v>
                </c:pt>
                <c:pt idx="71" c:formatCode="dd/mm/yyyy">
                  <c:v>43962</c:v>
                </c:pt>
                <c:pt idx="72" c:formatCode="dd/mm/yyyy">
                  <c:v>43963</c:v>
                </c:pt>
                <c:pt idx="73" c:formatCode="dd/mm/yyyy">
                  <c:v>43964</c:v>
                </c:pt>
                <c:pt idx="74" c:formatCode="dd/mm/yyyy">
                  <c:v>43965</c:v>
                </c:pt>
                <c:pt idx="75" c:formatCode="dd/mm/yyyy">
                  <c:v>43966</c:v>
                </c:pt>
                <c:pt idx="76" c:formatCode="dd/mm/yyyy">
                  <c:v>43967</c:v>
                </c:pt>
                <c:pt idx="77" c:formatCode="dd/mm/yyyy">
                  <c:v>43968</c:v>
                </c:pt>
                <c:pt idx="78" c:formatCode="dd/mm/yyyy">
                  <c:v>43969</c:v>
                </c:pt>
                <c:pt idx="79" c:formatCode="dd/mm/yyyy">
                  <c:v>43970</c:v>
                </c:pt>
                <c:pt idx="80" c:formatCode="dd/mm/yyyy">
                  <c:v>43971</c:v>
                </c:pt>
                <c:pt idx="81" c:formatCode="dd/mm/yyyy">
                  <c:v>43972</c:v>
                </c:pt>
                <c:pt idx="82" c:formatCode="dd/mm/yyyy">
                  <c:v>43973</c:v>
                </c:pt>
                <c:pt idx="83" c:formatCode="dd/mm/yyyy">
                  <c:v>43974</c:v>
                </c:pt>
                <c:pt idx="84" c:formatCode="dd/mm/yyyy">
                  <c:v>43975</c:v>
                </c:pt>
                <c:pt idx="85" c:formatCode="dd/mm/yyyy">
                  <c:v>43976</c:v>
                </c:pt>
                <c:pt idx="86" c:formatCode="dd/mm/yyyy">
                  <c:v>43977</c:v>
                </c:pt>
                <c:pt idx="87" c:formatCode="dd/mm/yyyy">
                  <c:v>43978</c:v>
                </c:pt>
                <c:pt idx="88" c:formatCode="dd/mm/yyyy">
                  <c:v>43979</c:v>
                </c:pt>
                <c:pt idx="89" c:formatCode="dd/mm/yyyy">
                  <c:v>43980</c:v>
                </c:pt>
                <c:pt idx="90" c:formatCode="dd/mm/yyyy">
                  <c:v>43981</c:v>
                </c:pt>
                <c:pt idx="91" c:formatCode="dd/mm/yyyy">
                  <c:v>43982</c:v>
                </c:pt>
                <c:pt idx="92" c:formatCode="dd/mm/yyyy">
                  <c:v>43983</c:v>
                </c:pt>
                <c:pt idx="93" c:formatCode="dd/mm/yyyy">
                  <c:v>43984</c:v>
                </c:pt>
                <c:pt idx="94" c:formatCode="dd/mm/yyyy">
                  <c:v>43985</c:v>
                </c:pt>
                <c:pt idx="95" c:formatCode="dd/mm/yyyy">
                  <c:v>43986</c:v>
                </c:pt>
                <c:pt idx="96" c:formatCode="dd/mm/yyyy">
                  <c:v>43987</c:v>
                </c:pt>
                <c:pt idx="97" c:formatCode="dd/mm/yyyy">
                  <c:v>43988</c:v>
                </c:pt>
                <c:pt idx="98" c:formatCode="dd/mm/yyyy">
                  <c:v>43989</c:v>
                </c:pt>
                <c:pt idx="99" c:formatCode="dd/mm/yyyy">
                  <c:v>43990</c:v>
                </c:pt>
                <c:pt idx="100" c:formatCode="dd/mm/yyyy">
                  <c:v>43991</c:v>
                </c:pt>
                <c:pt idx="101" c:formatCode="dd/mm/yyyy">
                  <c:v>43992</c:v>
                </c:pt>
                <c:pt idx="102" c:formatCode="dd/mm/yyyy">
                  <c:v>43993</c:v>
                </c:pt>
                <c:pt idx="103" c:formatCode="dd/mm/yyyy">
                  <c:v>43994</c:v>
                </c:pt>
                <c:pt idx="104" c:formatCode="dd/mm/yyyy">
                  <c:v>43995</c:v>
                </c:pt>
                <c:pt idx="105" c:formatCode="dd/mm/yyyy">
                  <c:v>43996</c:v>
                </c:pt>
                <c:pt idx="106" c:formatCode="dd/mm/yyyy">
                  <c:v>43997</c:v>
                </c:pt>
                <c:pt idx="107" c:formatCode="dd/mm/yyyy">
                  <c:v>43998</c:v>
                </c:pt>
                <c:pt idx="108" c:formatCode="dd/mm/yyyy">
                  <c:v>43999</c:v>
                </c:pt>
                <c:pt idx="109" c:formatCode="dd/mm/yyyy">
                  <c:v>44000</c:v>
                </c:pt>
                <c:pt idx="110" c:formatCode="dd/mm/yyyy">
                  <c:v>44001</c:v>
                </c:pt>
                <c:pt idx="111" c:formatCode="dd/mm/yyyy">
                  <c:v>44002</c:v>
                </c:pt>
                <c:pt idx="112" c:formatCode="dd/mm/yyyy">
                  <c:v>44003</c:v>
                </c:pt>
                <c:pt idx="113" c:formatCode="dd/mm/yyyy">
                  <c:v>44004</c:v>
                </c:pt>
                <c:pt idx="114" c:formatCode="dd/mm/yyyy">
                  <c:v>44005</c:v>
                </c:pt>
                <c:pt idx="115" c:formatCode="dd/mm/yyyy">
                  <c:v>44006</c:v>
                </c:pt>
                <c:pt idx="116" c:formatCode="dd/mm/yyyy">
                  <c:v>44007</c:v>
                </c:pt>
                <c:pt idx="117" c:formatCode="dd/mm/yyyy">
                  <c:v>44008</c:v>
                </c:pt>
                <c:pt idx="118" c:formatCode="dd/mm/yyyy">
                  <c:v>44009</c:v>
                </c:pt>
                <c:pt idx="119" c:formatCode="dd/mm/yyyy">
                  <c:v>44010</c:v>
                </c:pt>
                <c:pt idx="120" c:formatCode="dd/mm/yyyy">
                  <c:v>44011</c:v>
                </c:pt>
                <c:pt idx="121" c:formatCode="dd/mm/yyyy">
                  <c:v>44012</c:v>
                </c:pt>
                <c:pt idx="122" c:formatCode="dd/mm/yyyy">
                  <c:v>44013</c:v>
                </c:pt>
                <c:pt idx="123" c:formatCode="dd/mm/yyyy">
                  <c:v>44014</c:v>
                </c:pt>
                <c:pt idx="124" c:formatCode="dd/mm/yyyy">
                  <c:v>44015</c:v>
                </c:pt>
                <c:pt idx="125" c:formatCode="dd/mm/yyyy">
                  <c:v>44016</c:v>
                </c:pt>
                <c:pt idx="126" c:formatCode="dd/mm/yyyy">
                  <c:v>44017</c:v>
                </c:pt>
                <c:pt idx="127" c:formatCode="dd/mm/yyyy">
                  <c:v>44018</c:v>
                </c:pt>
                <c:pt idx="128" c:formatCode="dd/mm/yyyy">
                  <c:v>44019</c:v>
                </c:pt>
                <c:pt idx="129" c:formatCode="dd/mm/yyyy">
                  <c:v>44020</c:v>
                </c:pt>
                <c:pt idx="130" c:formatCode="dd/mm/yyyy">
                  <c:v>44021</c:v>
                </c:pt>
                <c:pt idx="131" c:formatCode="dd/mm/yyyy">
                  <c:v>44022</c:v>
                </c:pt>
                <c:pt idx="132" c:formatCode="dd/mm/yyyy">
                  <c:v>44023</c:v>
                </c:pt>
                <c:pt idx="133" c:formatCode="dd/mm/yyyy">
                  <c:v>44024</c:v>
                </c:pt>
                <c:pt idx="134" c:formatCode="dd/mm/yyyy">
                  <c:v>44025</c:v>
                </c:pt>
                <c:pt idx="135" c:formatCode="dd/mm/yyyy">
                  <c:v>44026</c:v>
                </c:pt>
                <c:pt idx="136" c:formatCode="dd/mm/yyyy">
                  <c:v>44027</c:v>
                </c:pt>
                <c:pt idx="137" c:formatCode="dd/mm/yyyy">
                  <c:v>44028</c:v>
                </c:pt>
                <c:pt idx="138" c:formatCode="dd/mm/yyyy">
                  <c:v>44029</c:v>
                </c:pt>
                <c:pt idx="139" c:formatCode="dd/mm/yyyy">
                  <c:v>44030</c:v>
                </c:pt>
                <c:pt idx="140" c:formatCode="dd/mm/yyyy">
                  <c:v>44031</c:v>
                </c:pt>
                <c:pt idx="141" c:formatCode="dd/mm/yyyy">
                  <c:v>44032</c:v>
                </c:pt>
                <c:pt idx="142" c:formatCode="dd/mm/yyyy">
                  <c:v>44033</c:v>
                </c:pt>
                <c:pt idx="143" c:formatCode="dd/mm/yyyy">
                  <c:v>44034</c:v>
                </c:pt>
                <c:pt idx="144" c:formatCode="dd/mm/yyyy">
                  <c:v>44035</c:v>
                </c:pt>
                <c:pt idx="145" c:formatCode="dd/mm/yyyy">
                  <c:v>44036</c:v>
                </c:pt>
                <c:pt idx="146" c:formatCode="dd/mm/yyyy">
                  <c:v>44037</c:v>
                </c:pt>
                <c:pt idx="147" c:formatCode="dd/mm/yyyy">
                  <c:v>44038</c:v>
                </c:pt>
                <c:pt idx="148" c:formatCode="dd/mm/yyyy">
                  <c:v>44039</c:v>
                </c:pt>
                <c:pt idx="149" c:formatCode="dd/mm/yyyy">
                  <c:v>44040</c:v>
                </c:pt>
                <c:pt idx="150" c:formatCode="dd/mm/yyyy">
                  <c:v>44041</c:v>
                </c:pt>
                <c:pt idx="151" c:formatCode="dd/mm/yyyy">
                  <c:v>44042</c:v>
                </c:pt>
                <c:pt idx="152" c:formatCode="dd/mm/yyyy">
                  <c:v>44043</c:v>
                </c:pt>
                <c:pt idx="153" c:formatCode="dd/mm/yyyy">
                  <c:v>44044</c:v>
                </c:pt>
                <c:pt idx="154" c:formatCode="dd/mm/yyyy">
                  <c:v>44045</c:v>
                </c:pt>
                <c:pt idx="155" c:formatCode="dd/mm/yyyy">
                  <c:v>44046</c:v>
                </c:pt>
                <c:pt idx="156" c:formatCode="dd/mm/yyyy">
                  <c:v>44047</c:v>
                </c:pt>
                <c:pt idx="157" c:formatCode="dd/mm/yyyy">
                  <c:v>44048</c:v>
                </c:pt>
                <c:pt idx="158" c:formatCode="dd/mm/yyyy">
                  <c:v>44049</c:v>
                </c:pt>
                <c:pt idx="159" c:formatCode="dd/mm/yyyy">
                  <c:v>44050</c:v>
                </c:pt>
                <c:pt idx="160" c:formatCode="dd/mm/yyyy">
                  <c:v>44051</c:v>
                </c:pt>
                <c:pt idx="161" c:formatCode="dd/mm/yyyy">
                  <c:v>44052</c:v>
                </c:pt>
                <c:pt idx="162" c:formatCode="dd/mm/yyyy">
                  <c:v>44053</c:v>
                </c:pt>
                <c:pt idx="163" c:formatCode="dd/mm/yyyy">
                  <c:v>44054</c:v>
                </c:pt>
                <c:pt idx="164" c:formatCode="dd/mm/yyyy">
                  <c:v>44055</c:v>
                </c:pt>
                <c:pt idx="165" c:formatCode="dd/mm/yyyy">
                  <c:v>44056</c:v>
                </c:pt>
                <c:pt idx="166" c:formatCode="dd/mm/yyyy">
                  <c:v>44057</c:v>
                </c:pt>
                <c:pt idx="167" c:formatCode="dd/mm/yyyy">
                  <c:v>44058</c:v>
                </c:pt>
                <c:pt idx="168" c:formatCode="dd/mm/yyyy">
                  <c:v>44059</c:v>
                </c:pt>
                <c:pt idx="169" c:formatCode="dd/mm/yyyy">
                  <c:v>44060</c:v>
                </c:pt>
                <c:pt idx="170" c:formatCode="dd/mm/yyyy">
                  <c:v>44061</c:v>
                </c:pt>
                <c:pt idx="171" c:formatCode="dd/mm/yyyy">
                  <c:v>44062</c:v>
                </c:pt>
                <c:pt idx="172" c:formatCode="dd/mm/yyyy">
                  <c:v>44063</c:v>
                </c:pt>
                <c:pt idx="173" c:formatCode="dd/mm/yyyy">
                  <c:v>44064</c:v>
                </c:pt>
                <c:pt idx="174" c:formatCode="dd/mm/yyyy">
                  <c:v>44065</c:v>
                </c:pt>
                <c:pt idx="175" c:formatCode="dd/mm/yyyy">
                  <c:v>44066</c:v>
                </c:pt>
                <c:pt idx="176" c:formatCode="dd/mm/yyyy">
                  <c:v>44067</c:v>
                </c:pt>
                <c:pt idx="177" c:formatCode="dd/mm/yyyy">
                  <c:v>44068</c:v>
                </c:pt>
                <c:pt idx="178" c:formatCode="dd/mm/yyyy">
                  <c:v>44069</c:v>
                </c:pt>
                <c:pt idx="179" c:formatCode="dd/mm/yyyy">
                  <c:v>44070</c:v>
                </c:pt>
                <c:pt idx="180" c:formatCode="dd/mm/yyyy">
                  <c:v>44071</c:v>
                </c:pt>
                <c:pt idx="181" c:formatCode="dd/mm/yyyy">
                  <c:v>44072</c:v>
                </c:pt>
                <c:pt idx="182" c:formatCode="dd/mm/yyyy">
                  <c:v>44073</c:v>
                </c:pt>
                <c:pt idx="183" c:formatCode="dd/mm/yyyy">
                  <c:v>44074</c:v>
                </c:pt>
                <c:pt idx="184" c:formatCode="dd/mm/yyyy">
                  <c:v>44075</c:v>
                </c:pt>
                <c:pt idx="185" c:formatCode="dd/mm/yyyy">
                  <c:v>44076</c:v>
                </c:pt>
                <c:pt idx="186" c:formatCode="dd/mm/yyyy">
                  <c:v>44077</c:v>
                </c:pt>
                <c:pt idx="187" c:formatCode="dd/mm/yyyy">
                  <c:v>44078</c:v>
                </c:pt>
                <c:pt idx="188" c:formatCode="dd/mm/yyyy">
                  <c:v>44079</c:v>
                </c:pt>
                <c:pt idx="189" c:formatCode="dd/mm/yyyy">
                  <c:v>44080</c:v>
                </c:pt>
                <c:pt idx="190" c:formatCode="dd/mm/yyyy">
                  <c:v>44081</c:v>
                </c:pt>
                <c:pt idx="191" c:formatCode="dd/mm/yyyy">
                  <c:v>44082</c:v>
                </c:pt>
                <c:pt idx="192" c:formatCode="dd/mm/yyyy">
                  <c:v>44083</c:v>
                </c:pt>
                <c:pt idx="193" c:formatCode="dd/mm/yyyy">
                  <c:v>44084</c:v>
                </c:pt>
                <c:pt idx="194" c:formatCode="dd/mm/yyyy">
                  <c:v>44085</c:v>
                </c:pt>
                <c:pt idx="195" c:formatCode="dd/mm/yyyy">
                  <c:v>44086</c:v>
                </c:pt>
                <c:pt idx="196" c:formatCode="dd/mm/yyyy">
                  <c:v>44087</c:v>
                </c:pt>
                <c:pt idx="197" c:formatCode="dd/mm/yyyy">
                  <c:v>44088</c:v>
                </c:pt>
                <c:pt idx="198" c:formatCode="dd/mm/yyyy">
                  <c:v>44089</c:v>
                </c:pt>
                <c:pt idx="199" c:formatCode="dd/mm/yyyy">
                  <c:v>44090</c:v>
                </c:pt>
                <c:pt idx="200" c:formatCode="dd/mm/yyyy">
                  <c:v>44091</c:v>
                </c:pt>
                <c:pt idx="201" c:formatCode="dd/mm/yyyy">
                  <c:v>44092</c:v>
                </c:pt>
                <c:pt idx="202" c:formatCode="dd/mm/yyyy">
                  <c:v>44093</c:v>
                </c:pt>
                <c:pt idx="203" c:formatCode="dd/mm/yyyy">
                  <c:v>44094</c:v>
                </c:pt>
                <c:pt idx="204" c:formatCode="dd/mm/yyyy">
                  <c:v>44095</c:v>
                </c:pt>
                <c:pt idx="205" c:formatCode="dd/mm/yyyy">
                  <c:v>44096</c:v>
                </c:pt>
                <c:pt idx="206" c:formatCode="dd/mm/yyyy">
                  <c:v>44097</c:v>
                </c:pt>
                <c:pt idx="207" c:formatCode="dd/mm/yyyy">
                  <c:v>44098</c:v>
                </c:pt>
                <c:pt idx="208" c:formatCode="dd/mm/yyyy">
                  <c:v>44099</c:v>
                </c:pt>
                <c:pt idx="209" c:formatCode="dd/mm/yyyy">
                  <c:v>44100</c:v>
                </c:pt>
                <c:pt idx="210" c:formatCode="dd/mm/yyyy">
                  <c:v>44101</c:v>
                </c:pt>
                <c:pt idx="211" c:formatCode="dd/mm/yyyy">
                  <c:v>44102</c:v>
                </c:pt>
                <c:pt idx="212" c:formatCode="dd/mm/yyyy">
                  <c:v>44103</c:v>
                </c:pt>
                <c:pt idx="213" c:formatCode="dd/mm/yyyy">
                  <c:v>44104</c:v>
                </c:pt>
                <c:pt idx="214" c:formatCode="dd/mm/yyyy">
                  <c:v>44105</c:v>
                </c:pt>
                <c:pt idx="215" c:formatCode="dd/mm/yyyy">
                  <c:v>44106</c:v>
                </c:pt>
                <c:pt idx="216" c:formatCode="dd/mm/yyyy">
                  <c:v>44107</c:v>
                </c:pt>
                <c:pt idx="217" c:formatCode="dd/mm/yyyy">
                  <c:v>44108</c:v>
                </c:pt>
                <c:pt idx="218" c:formatCode="dd/mm/yyyy">
                  <c:v>44109</c:v>
                </c:pt>
                <c:pt idx="219" c:formatCode="dd/mm/yyyy">
                  <c:v>44110</c:v>
                </c:pt>
                <c:pt idx="220" c:formatCode="dd/mm/yyyy">
                  <c:v>44111</c:v>
                </c:pt>
                <c:pt idx="221" c:formatCode="dd/mm/yyyy">
                  <c:v>44112</c:v>
                </c:pt>
                <c:pt idx="222" c:formatCode="dd/mm/yyyy">
                  <c:v>44113</c:v>
                </c:pt>
                <c:pt idx="223" c:formatCode="d/m/yyyy">
                  <c:v>44114</c:v>
                </c:pt>
                <c:pt idx="224" c:formatCode="d/m/yyyy">
                  <c:v>44115</c:v>
                </c:pt>
                <c:pt idx="225" c:formatCode="d/m/yyyy">
                  <c:v>44116</c:v>
                </c:pt>
                <c:pt idx="226" c:formatCode="d/m/yyyy">
                  <c:v>44117</c:v>
                </c:pt>
                <c:pt idx="227" c:formatCode="d/m/yyyy">
                  <c:v>44118</c:v>
                </c:pt>
                <c:pt idx="228" c:formatCode="d/m/yyyy">
                  <c:v>44119</c:v>
                </c:pt>
                <c:pt idx="229" c:formatCode="d/m/yyyy">
                  <c:v>44120</c:v>
                </c:pt>
                <c:pt idx="230" c:formatCode="d/m/yyyy">
                  <c:v>44121</c:v>
                </c:pt>
                <c:pt idx="231" c:formatCode="d/m/yyyy">
                  <c:v>44122</c:v>
                </c:pt>
                <c:pt idx="232" c:formatCode="d/m/yyyy">
                  <c:v>44123</c:v>
                </c:pt>
                <c:pt idx="233" c:formatCode="d/m/yyyy">
                  <c:v>44124</c:v>
                </c:pt>
                <c:pt idx="234" c:formatCode="d/m/yyyy">
                  <c:v>44125</c:v>
                </c:pt>
                <c:pt idx="235" c:formatCode="d/m/yyyy">
                  <c:v>44126</c:v>
                </c:pt>
                <c:pt idx="236" c:formatCode="d/m/yyyy">
                  <c:v>44127</c:v>
                </c:pt>
                <c:pt idx="237" c:formatCode="d/m/yyyy">
                  <c:v>44128</c:v>
                </c:pt>
                <c:pt idx="238" c:formatCode="d/m/yyyy">
                  <c:v>44129</c:v>
                </c:pt>
                <c:pt idx="239" c:formatCode="d/m/yyyy">
                  <c:v>44130</c:v>
                </c:pt>
                <c:pt idx="240" c:formatCode="d/m/yyyy">
                  <c:v>44131</c:v>
                </c:pt>
                <c:pt idx="241" c:formatCode="d/m/yyyy">
                  <c:v>44132</c:v>
                </c:pt>
                <c:pt idx="242" c:formatCode="d/m/yyyy">
                  <c:v>44133</c:v>
                </c:pt>
                <c:pt idx="243" c:formatCode="d/m/yyyy">
                  <c:v>44134</c:v>
                </c:pt>
                <c:pt idx="244" c:formatCode="d/m/yyyy">
                  <c:v>44135</c:v>
                </c:pt>
                <c:pt idx="245" c:formatCode="dd/mm/yyyy">
                  <c:v>44136</c:v>
                </c:pt>
                <c:pt idx="246" c:formatCode="dd/mm/yyyy">
                  <c:v>44137</c:v>
                </c:pt>
                <c:pt idx="247" c:formatCode="dd/mm/yyyy">
                  <c:v>44138</c:v>
                </c:pt>
                <c:pt idx="248" c:formatCode="dd/mm/yyyy">
                  <c:v>44139</c:v>
                </c:pt>
                <c:pt idx="249" c:formatCode="dd/mm/yyyy">
                  <c:v>44140</c:v>
                </c:pt>
                <c:pt idx="250" c:formatCode="dd/mm/yyyy">
                  <c:v>44141</c:v>
                </c:pt>
                <c:pt idx="251" c:formatCode="dd/mm/yyyy">
                  <c:v>44142</c:v>
                </c:pt>
                <c:pt idx="252" c:formatCode="dd/mm/yyyy">
                  <c:v>44143</c:v>
                </c:pt>
                <c:pt idx="253" c:formatCode="dd/mm/yyyy">
                  <c:v>44144</c:v>
                </c:pt>
                <c:pt idx="254" c:formatCode="d/m/yyyy">
                  <c:v>44145</c:v>
                </c:pt>
                <c:pt idx="255" c:formatCode="d/m/yyyy">
                  <c:v>44146</c:v>
                </c:pt>
                <c:pt idx="256" c:formatCode="d/m/yyyy">
                  <c:v>44147</c:v>
                </c:pt>
                <c:pt idx="257" c:formatCode="d/m/yyyy">
                  <c:v>44148</c:v>
                </c:pt>
                <c:pt idx="258" c:formatCode="d/m/yyyy">
                  <c:v>44149</c:v>
                </c:pt>
                <c:pt idx="259" c:formatCode="d/m/yyyy">
                  <c:v>44150</c:v>
                </c:pt>
                <c:pt idx="260" c:formatCode="d/m/yyyy">
                  <c:v>44151</c:v>
                </c:pt>
                <c:pt idx="261" c:formatCode="d/m/yyyy">
                  <c:v>44152</c:v>
                </c:pt>
                <c:pt idx="262" c:formatCode="d/m/yyyy">
                  <c:v>44153</c:v>
                </c:pt>
                <c:pt idx="263" c:formatCode="d/m/yyyy">
                  <c:v>44154</c:v>
                </c:pt>
                <c:pt idx="264" c:formatCode="d/m/yyyy">
                  <c:v>44155</c:v>
                </c:pt>
                <c:pt idx="265" c:formatCode="d/m/yyyy">
                  <c:v>44156</c:v>
                </c:pt>
                <c:pt idx="266" c:formatCode="d/m/yyyy">
                  <c:v>44157</c:v>
                </c:pt>
                <c:pt idx="267" c:formatCode="d/m/yyyy">
                  <c:v>44158</c:v>
                </c:pt>
                <c:pt idx="268" c:formatCode="d/m/yyyy">
                  <c:v>44159</c:v>
                </c:pt>
                <c:pt idx="269" c:formatCode="d/m/yyyy">
                  <c:v>44160</c:v>
                </c:pt>
                <c:pt idx="270" c:formatCode="d/m/yyyy">
                  <c:v>44161</c:v>
                </c:pt>
                <c:pt idx="271" c:formatCode="d/m/yyyy">
                  <c:v>44162</c:v>
                </c:pt>
                <c:pt idx="272" c:formatCode="d/m/yyyy">
                  <c:v>44163</c:v>
                </c:pt>
                <c:pt idx="273" c:formatCode="d/m/yyyy">
                  <c:v>44164</c:v>
                </c:pt>
                <c:pt idx="274" c:formatCode="d/m/yyyy">
                  <c:v>44165</c:v>
                </c:pt>
                <c:pt idx="275" c:formatCode="dd/mm/yyyy">
                  <c:v>44166</c:v>
                </c:pt>
                <c:pt idx="276" c:formatCode="dd/mm/yyyy">
                  <c:v>44167</c:v>
                </c:pt>
                <c:pt idx="277" c:formatCode="dd/mm/yyyy">
                  <c:v>44168</c:v>
                </c:pt>
                <c:pt idx="278" c:formatCode="dd/mm/yyyy">
                  <c:v>44169</c:v>
                </c:pt>
                <c:pt idx="279" c:formatCode="dd/mm/yyyy">
                  <c:v>44170</c:v>
                </c:pt>
                <c:pt idx="280" c:formatCode="dd/mm/yyyy">
                  <c:v>44171</c:v>
                </c:pt>
                <c:pt idx="281" c:formatCode="dd/mm/yyyy">
                  <c:v>44172</c:v>
                </c:pt>
                <c:pt idx="282" c:formatCode="dd/mm/yyyy">
                  <c:v>44173</c:v>
                </c:pt>
                <c:pt idx="283" c:formatCode="dd/mm/yyyy">
                  <c:v>44174</c:v>
                </c:pt>
                <c:pt idx="284" c:formatCode="d/m/yyyy">
                  <c:v>44175</c:v>
                </c:pt>
                <c:pt idx="285" c:formatCode="d/m/yyyy">
                  <c:v>44176</c:v>
                </c:pt>
                <c:pt idx="286" c:formatCode="d/m/yyyy">
                  <c:v>44177</c:v>
                </c:pt>
                <c:pt idx="287" c:formatCode="d/m/yyyy">
                  <c:v>44178</c:v>
                </c:pt>
                <c:pt idx="288" c:formatCode="d/m/yyyy">
                  <c:v>44179</c:v>
                </c:pt>
                <c:pt idx="289" c:formatCode="d/m/yyyy">
                  <c:v>44180</c:v>
                </c:pt>
                <c:pt idx="290" c:formatCode="d/m/yyyy">
                  <c:v>44181</c:v>
                </c:pt>
                <c:pt idx="291" c:formatCode="d/m/yyyy">
                  <c:v>44182</c:v>
                </c:pt>
                <c:pt idx="292" c:formatCode="d/m/yyyy">
                  <c:v>44183</c:v>
                </c:pt>
                <c:pt idx="293" c:formatCode="d/m/yyyy">
                  <c:v>44184</c:v>
                </c:pt>
                <c:pt idx="294" c:formatCode="d/m/yyyy">
                  <c:v>44185</c:v>
                </c:pt>
                <c:pt idx="295" c:formatCode="d/m/yyyy">
                  <c:v>44186</c:v>
                </c:pt>
                <c:pt idx="296" c:formatCode="d/m/yyyy">
                  <c:v>44187</c:v>
                </c:pt>
                <c:pt idx="297" c:formatCode="d/m/yyyy">
                  <c:v>44188</c:v>
                </c:pt>
                <c:pt idx="298" c:formatCode="d/m/yyyy">
                  <c:v>44189</c:v>
                </c:pt>
                <c:pt idx="299" c:formatCode="d/m/yyyy">
                  <c:v>44190</c:v>
                </c:pt>
                <c:pt idx="300" c:formatCode="d/m/yyyy">
                  <c:v>44191</c:v>
                </c:pt>
                <c:pt idx="301" c:formatCode="d/m/yyyy">
                  <c:v>44192</c:v>
                </c:pt>
                <c:pt idx="302" c:formatCode="d/m/yyyy">
                  <c:v>44193</c:v>
                </c:pt>
                <c:pt idx="303" c:formatCode="d/m/yyyy">
                  <c:v>44194</c:v>
                </c:pt>
                <c:pt idx="304" c:formatCode="d/m/yyyy">
                  <c:v>44195</c:v>
                </c:pt>
                <c:pt idx="305" c:formatCode="d/m/yyyy">
                  <c:v>44196</c:v>
                </c:pt>
                <c:pt idx="306" c:formatCode="dd/mm/yyyy">
                  <c:v>44197</c:v>
                </c:pt>
                <c:pt idx="307" c:formatCode="dd/mm/yyyy">
                  <c:v>44198</c:v>
                </c:pt>
                <c:pt idx="308" c:formatCode="dd/mm/yyyy">
                  <c:v>44199</c:v>
                </c:pt>
                <c:pt idx="309" c:formatCode="dd/mm/yyyy">
                  <c:v>44200</c:v>
                </c:pt>
                <c:pt idx="310" c:formatCode="dd/mm/yyyy">
                  <c:v>44201</c:v>
                </c:pt>
                <c:pt idx="311" c:formatCode="dd/mm/yyyy">
                  <c:v>44202</c:v>
                </c:pt>
                <c:pt idx="312" c:formatCode="dd/mm/yyyy">
                  <c:v>44203</c:v>
                </c:pt>
                <c:pt idx="313" c:formatCode="dd/mm/yyyy">
                  <c:v>44204</c:v>
                </c:pt>
                <c:pt idx="314" c:formatCode="dd/mm/yyyy">
                  <c:v>44205</c:v>
                </c:pt>
                <c:pt idx="315" c:formatCode="dd/mm/yyyy">
                  <c:v>44206</c:v>
                </c:pt>
                <c:pt idx="316" c:formatCode="dd/mm/yyyy">
                  <c:v>44207</c:v>
                </c:pt>
                <c:pt idx="317" c:formatCode="dd/mm/yyyy">
                  <c:v>44208</c:v>
                </c:pt>
                <c:pt idx="318" c:formatCode="dd/mm/yyyy">
                  <c:v>44209</c:v>
                </c:pt>
                <c:pt idx="319" c:formatCode="dd/mm/yyyy">
                  <c:v>44210</c:v>
                </c:pt>
                <c:pt idx="320" c:formatCode="dd/mm/yyyy">
                  <c:v>44211</c:v>
                </c:pt>
                <c:pt idx="321" c:formatCode="dd/mm/yyyy">
                  <c:v>44212</c:v>
                </c:pt>
                <c:pt idx="322" c:formatCode="dd/mm/yyyy">
                  <c:v>44213</c:v>
                </c:pt>
                <c:pt idx="323" c:formatCode="dd/mm/yyyy">
                  <c:v>44214</c:v>
                </c:pt>
                <c:pt idx="324" c:formatCode="dd/mm/yyyy">
                  <c:v>44215</c:v>
                </c:pt>
                <c:pt idx="325" c:formatCode="dd/mm/yyyy">
                  <c:v>44216</c:v>
                </c:pt>
                <c:pt idx="326" c:formatCode="dd/mm/yyyy">
                  <c:v>44217</c:v>
                </c:pt>
                <c:pt idx="327" c:formatCode="dd/mm/yyyy">
                  <c:v>44218</c:v>
                </c:pt>
                <c:pt idx="328" c:formatCode="dd/mm/yyyy">
                  <c:v>44219</c:v>
                </c:pt>
                <c:pt idx="329" c:formatCode="dd/mm/yyyy">
                  <c:v>44220</c:v>
                </c:pt>
                <c:pt idx="330" c:formatCode="dd/mm/yyyy">
                  <c:v>44221</c:v>
                </c:pt>
                <c:pt idx="331" c:formatCode="dd/mm/yyyy">
                  <c:v>44222</c:v>
                </c:pt>
                <c:pt idx="332" c:formatCode="dd/mm/yyyy">
                  <c:v>44223</c:v>
                </c:pt>
                <c:pt idx="333" c:formatCode="dd/mm/yyyy">
                  <c:v>44224</c:v>
                </c:pt>
                <c:pt idx="334" c:formatCode="dd/mm/yyyy">
                  <c:v>44225</c:v>
                </c:pt>
                <c:pt idx="335" c:formatCode="dd/mm/yyyy">
                  <c:v>44226</c:v>
                </c:pt>
                <c:pt idx="336" c:formatCode="dd/mm/yyyy">
                  <c:v>44227</c:v>
                </c:pt>
                <c:pt idx="337" c:formatCode="dd/mm/yyyy">
                  <c:v>44228</c:v>
                </c:pt>
                <c:pt idx="338" c:formatCode="dd/mm/yyyy">
                  <c:v>44229</c:v>
                </c:pt>
                <c:pt idx="339" c:formatCode="dd/mm/yyyy">
                  <c:v>44230</c:v>
                </c:pt>
                <c:pt idx="340" c:formatCode="dd/mm/yyyy">
                  <c:v>44231</c:v>
                </c:pt>
                <c:pt idx="341" c:formatCode="dd/mm/yyyy">
                  <c:v>44232</c:v>
                </c:pt>
                <c:pt idx="342" c:formatCode="dd/mm/yyyy">
                  <c:v>44233</c:v>
                </c:pt>
                <c:pt idx="343" c:formatCode="dd/mm/yyyy">
                  <c:v>44234</c:v>
                </c:pt>
                <c:pt idx="344" c:formatCode="dd/mm/yyyy">
                  <c:v>44235</c:v>
                </c:pt>
                <c:pt idx="345" c:formatCode="dd/mm/yyyy">
                  <c:v>44236</c:v>
                </c:pt>
                <c:pt idx="346" c:formatCode="dd/mm/yyyy">
                  <c:v>44237</c:v>
                </c:pt>
                <c:pt idx="347" c:formatCode="dd/mm/yyyy">
                  <c:v>44238</c:v>
                </c:pt>
                <c:pt idx="348" c:formatCode="dd/mm/yyyy">
                  <c:v>44239</c:v>
                </c:pt>
                <c:pt idx="349" c:formatCode="dd/mm/yyyy">
                  <c:v>44240</c:v>
                </c:pt>
                <c:pt idx="350" c:formatCode="dd/mm/yyyy">
                  <c:v>44241</c:v>
                </c:pt>
                <c:pt idx="351" c:formatCode="dd/mm/yyyy">
                  <c:v>44242</c:v>
                </c:pt>
                <c:pt idx="352" c:formatCode="dd/mm/yyyy">
                  <c:v>44243</c:v>
                </c:pt>
                <c:pt idx="353" c:formatCode="dd/mm/yyyy">
                  <c:v>44244</c:v>
                </c:pt>
                <c:pt idx="354" c:formatCode="dd/mm/yyyy">
                  <c:v>44245</c:v>
                </c:pt>
                <c:pt idx="355" c:formatCode="dd/mm/yyyy">
                  <c:v>44246</c:v>
                </c:pt>
                <c:pt idx="356" c:formatCode="dd/mm/yyyy">
                  <c:v>44247</c:v>
                </c:pt>
                <c:pt idx="357" c:formatCode="dd/mm/yyyy">
                  <c:v>44248</c:v>
                </c:pt>
                <c:pt idx="358" c:formatCode="dd/mm/yyyy">
                  <c:v>44249</c:v>
                </c:pt>
                <c:pt idx="359" c:formatCode="dd/mm/yyyy">
                  <c:v>44250</c:v>
                </c:pt>
                <c:pt idx="360" c:formatCode="dd/mm/yyyy">
                  <c:v>44251</c:v>
                </c:pt>
                <c:pt idx="361" c:formatCode="dd/mm/yyyy">
                  <c:v>44252</c:v>
                </c:pt>
                <c:pt idx="362" c:formatCode="dd/mm/yyyy">
                  <c:v>44253</c:v>
                </c:pt>
                <c:pt idx="363" c:formatCode="dd/mm/yyyy">
                  <c:v>44254</c:v>
                </c:pt>
                <c:pt idx="364" c:formatCode="dd/mm/yyyy">
                  <c:v>44255</c:v>
                </c:pt>
                <c:pt idx="365" c:formatCode="dd/mm/yyyy">
                  <c:v>44256</c:v>
                </c:pt>
                <c:pt idx="366" c:formatCode="dd/mm/yyyy">
                  <c:v>44257</c:v>
                </c:pt>
                <c:pt idx="367" c:formatCode="dd/mm/yyyy">
                  <c:v>44258</c:v>
                </c:pt>
                <c:pt idx="368" c:formatCode="dd/mm/yyyy">
                  <c:v>44259</c:v>
                </c:pt>
                <c:pt idx="369" c:formatCode="dd/mm/yyyy">
                  <c:v>44260</c:v>
                </c:pt>
                <c:pt idx="370" c:formatCode="dd/mm/yyyy">
                  <c:v>44261</c:v>
                </c:pt>
                <c:pt idx="371" c:formatCode="dd/mm/yyyy">
                  <c:v>44262</c:v>
                </c:pt>
                <c:pt idx="372" c:formatCode="dd/mm/yyyy">
                  <c:v>44263</c:v>
                </c:pt>
                <c:pt idx="373" c:formatCode="dd/mm/yyyy">
                  <c:v>44264</c:v>
                </c:pt>
                <c:pt idx="374" c:formatCode="dd/mm/yyyy">
                  <c:v>44265</c:v>
                </c:pt>
                <c:pt idx="375" c:formatCode="dd/mm/yyyy">
                  <c:v>44266</c:v>
                </c:pt>
                <c:pt idx="376" c:formatCode="dd/mm/yyyy">
                  <c:v>44267</c:v>
                </c:pt>
                <c:pt idx="377" c:formatCode="dd/mm/yyyy">
                  <c:v>44268</c:v>
                </c:pt>
                <c:pt idx="378" c:formatCode="dd/mm/yyyy">
                  <c:v>44269</c:v>
                </c:pt>
                <c:pt idx="379" c:formatCode="dd/mm/yyyy">
                  <c:v>44270</c:v>
                </c:pt>
                <c:pt idx="380" c:formatCode="dd/mm/yyyy">
                  <c:v>44271</c:v>
                </c:pt>
                <c:pt idx="381" c:formatCode="dd/mm/yyyy">
                  <c:v>44272</c:v>
                </c:pt>
                <c:pt idx="382" c:formatCode="dd/mm/yyyy">
                  <c:v>44273</c:v>
                </c:pt>
                <c:pt idx="383" c:formatCode="dd/mm/yyyy">
                  <c:v>44274</c:v>
                </c:pt>
                <c:pt idx="384" c:formatCode="dd/mm/yyyy">
                  <c:v>44275</c:v>
                </c:pt>
                <c:pt idx="385" c:formatCode="dd/mm/yyyy">
                  <c:v>44276</c:v>
                </c:pt>
                <c:pt idx="386" c:formatCode="dd/mm/yyyy">
                  <c:v>44277</c:v>
                </c:pt>
                <c:pt idx="387" c:formatCode="dd/mm/yyyy">
                  <c:v>44278</c:v>
                </c:pt>
                <c:pt idx="388" c:formatCode="dd/mm/yyyy">
                  <c:v>44279</c:v>
                </c:pt>
                <c:pt idx="389" c:formatCode="dd/mm/yyyy">
                  <c:v>44280</c:v>
                </c:pt>
                <c:pt idx="390" c:formatCode="dd/mm/yyyy">
                  <c:v>44281</c:v>
                </c:pt>
                <c:pt idx="391" c:formatCode="dd/mm/yyyy">
                  <c:v>44282</c:v>
                </c:pt>
                <c:pt idx="392" c:formatCode="dd/mm/yyyy">
                  <c:v>44283</c:v>
                </c:pt>
                <c:pt idx="393" c:formatCode="dd/mm/yyyy">
                  <c:v>44284</c:v>
                </c:pt>
                <c:pt idx="394" c:formatCode="dd/mm/yyyy">
                  <c:v>44285</c:v>
                </c:pt>
                <c:pt idx="395" c:formatCode="dd/mm/yyyy">
                  <c:v>44286</c:v>
                </c:pt>
                <c:pt idx="396" c:formatCode="dd/mm/yyyy">
                  <c:v>44287</c:v>
                </c:pt>
                <c:pt idx="397" c:formatCode="dd/mm/yyyy">
                  <c:v>44288</c:v>
                </c:pt>
                <c:pt idx="398" c:formatCode="dd/mm/yyyy">
                  <c:v>44289</c:v>
                </c:pt>
                <c:pt idx="399" c:formatCode="dd/mm/yyyy">
                  <c:v>44290</c:v>
                </c:pt>
                <c:pt idx="400" c:formatCode="dd/mm/yyyy">
                  <c:v>44291</c:v>
                </c:pt>
                <c:pt idx="401" c:formatCode="dd/mm/yyyy">
                  <c:v>44292</c:v>
                </c:pt>
                <c:pt idx="402" c:formatCode="dd/mm/yyyy">
                  <c:v>44293</c:v>
                </c:pt>
                <c:pt idx="403" c:formatCode="dd/mm/yyyy">
                  <c:v>44294</c:v>
                </c:pt>
                <c:pt idx="404" c:formatCode="dd/mm/yyyy">
                  <c:v>44295</c:v>
                </c:pt>
                <c:pt idx="405" c:formatCode="dd/mm/yyyy">
                  <c:v>44296</c:v>
                </c:pt>
                <c:pt idx="406" c:formatCode="dd/mm/yyyy">
                  <c:v>44297</c:v>
                </c:pt>
                <c:pt idx="407" c:formatCode="dd/mm/yyyy">
                  <c:v>44298</c:v>
                </c:pt>
                <c:pt idx="408" c:formatCode="dd/mm/yyyy">
                  <c:v>44299</c:v>
                </c:pt>
                <c:pt idx="409" c:formatCode="dd/mm/yyyy">
                  <c:v>44300</c:v>
                </c:pt>
                <c:pt idx="410" c:formatCode="dd/mm/yyyy">
                  <c:v>44301</c:v>
                </c:pt>
                <c:pt idx="411" c:formatCode="dd/mm/yyyy">
                  <c:v>44302</c:v>
                </c:pt>
                <c:pt idx="412" c:formatCode="dd/mm/yyyy">
                  <c:v>44303</c:v>
                </c:pt>
                <c:pt idx="413" c:formatCode="dd/mm/yyyy">
                  <c:v>44304</c:v>
                </c:pt>
                <c:pt idx="414" c:formatCode="dd/mm/yyyy">
                  <c:v>44305</c:v>
                </c:pt>
                <c:pt idx="415" c:formatCode="dd/mm/yyyy">
                  <c:v>44306</c:v>
                </c:pt>
                <c:pt idx="416" c:formatCode="dd/mm/yyyy">
                  <c:v>44307</c:v>
                </c:pt>
                <c:pt idx="417" c:formatCode="dd/mm/yyyy">
                  <c:v>44308</c:v>
                </c:pt>
                <c:pt idx="418" c:formatCode="dd/mm/yyyy">
                  <c:v>44309</c:v>
                </c:pt>
                <c:pt idx="419" c:formatCode="dd/mm/yyyy">
                  <c:v>44310</c:v>
                </c:pt>
                <c:pt idx="420" c:formatCode="dd/mm/yyyy">
                  <c:v>44311</c:v>
                </c:pt>
                <c:pt idx="421" c:formatCode="dd/mm/yyyy">
                  <c:v>44312</c:v>
                </c:pt>
                <c:pt idx="422" c:formatCode="dd/mm/yyyy">
                  <c:v>44313</c:v>
                </c:pt>
                <c:pt idx="423" c:formatCode="dd/mm/yyyy">
                  <c:v>44314</c:v>
                </c:pt>
                <c:pt idx="424" c:formatCode="dd/mm/yyyy">
                  <c:v>44315</c:v>
                </c:pt>
                <c:pt idx="425" c:formatCode="dd/mm/yyyy">
                  <c:v>44316</c:v>
                </c:pt>
                <c:pt idx="426" c:formatCode="dd/mm/yyyy">
                  <c:v>44317</c:v>
                </c:pt>
                <c:pt idx="427" c:formatCode="dd/mm/yyyy">
                  <c:v>44318</c:v>
                </c:pt>
                <c:pt idx="428" c:formatCode="dd/mm/yyyy">
                  <c:v>44319</c:v>
                </c:pt>
                <c:pt idx="429" c:formatCode="dd/mm/yyyy">
                  <c:v>44320</c:v>
                </c:pt>
                <c:pt idx="430" c:formatCode="dd/mm/yyyy">
                  <c:v>44321</c:v>
                </c:pt>
                <c:pt idx="431" c:formatCode="dd/mm/yyyy">
                  <c:v>44322</c:v>
                </c:pt>
                <c:pt idx="432" c:formatCode="dd/mm/yyyy">
                  <c:v>44323</c:v>
                </c:pt>
                <c:pt idx="433" c:formatCode="dd/mm/yyyy">
                  <c:v>44324</c:v>
                </c:pt>
                <c:pt idx="434" c:formatCode="dd/mm/yyyy">
                  <c:v>44325</c:v>
                </c:pt>
                <c:pt idx="435" c:formatCode="dd/mm/yyyy">
                  <c:v>44326</c:v>
                </c:pt>
                <c:pt idx="436" c:formatCode="dd/mm/yyyy">
                  <c:v>44327</c:v>
                </c:pt>
                <c:pt idx="437" c:formatCode="dd/mm/yyyy">
                  <c:v>44328</c:v>
                </c:pt>
                <c:pt idx="438" c:formatCode="dd/mm/yyyy">
                  <c:v>44329</c:v>
                </c:pt>
                <c:pt idx="439" c:formatCode="dd/mm/yyyy">
                  <c:v>44330</c:v>
                </c:pt>
                <c:pt idx="440" c:formatCode="dd/mm/yyyy">
                  <c:v>44331</c:v>
                </c:pt>
                <c:pt idx="441" c:formatCode="dd/mm/yyyy">
                  <c:v>44332</c:v>
                </c:pt>
                <c:pt idx="442" c:formatCode="dd/mm/yyyy">
                  <c:v>44333</c:v>
                </c:pt>
                <c:pt idx="443" c:formatCode="dd/mm/yyyy">
                  <c:v>44334</c:v>
                </c:pt>
                <c:pt idx="444" c:formatCode="dd/mm/yyyy">
                  <c:v>44335</c:v>
                </c:pt>
                <c:pt idx="445" c:formatCode="dd/mm/yyyy">
                  <c:v>44336</c:v>
                </c:pt>
                <c:pt idx="446" c:formatCode="dd/mm/yyyy">
                  <c:v>44337</c:v>
                </c:pt>
                <c:pt idx="447" c:formatCode="dd/mm/yyyy">
                  <c:v>44338</c:v>
                </c:pt>
                <c:pt idx="448" c:formatCode="dd/mm/yyyy">
                  <c:v>44339</c:v>
                </c:pt>
                <c:pt idx="449" c:formatCode="dd/mm/yyyy">
                  <c:v>44340</c:v>
                </c:pt>
                <c:pt idx="450" c:formatCode="dd/mm/yyyy">
                  <c:v>44341</c:v>
                </c:pt>
                <c:pt idx="451" c:formatCode="dd/mm/yyyy">
                  <c:v>44342</c:v>
                </c:pt>
                <c:pt idx="452" c:formatCode="dd/mm/yyyy">
                  <c:v>44343</c:v>
                </c:pt>
                <c:pt idx="453" c:formatCode="dd/mm/yyyy">
                  <c:v>44344</c:v>
                </c:pt>
                <c:pt idx="454" c:formatCode="dd/mm/yyyy">
                  <c:v>44345</c:v>
                </c:pt>
                <c:pt idx="455" c:formatCode="dd/mm/yyyy">
                  <c:v>44346</c:v>
                </c:pt>
                <c:pt idx="456" c:formatCode="dd/mm/yyyy">
                  <c:v>44347</c:v>
                </c:pt>
                <c:pt idx="457" c:formatCode="dd/mm/yyyy">
                  <c:v>44348</c:v>
                </c:pt>
                <c:pt idx="458" c:formatCode="dd/mm/yyyy">
                  <c:v>44349</c:v>
                </c:pt>
                <c:pt idx="459" c:formatCode="dd/mm/yyyy">
                  <c:v>44350</c:v>
                </c:pt>
                <c:pt idx="460" c:formatCode="dd/mm/yyyy">
                  <c:v>44351</c:v>
                </c:pt>
                <c:pt idx="461" c:formatCode="dd/mm/yyyy">
                  <c:v>44352</c:v>
                </c:pt>
                <c:pt idx="462" c:formatCode="dd/mm/yyyy">
                  <c:v>44353</c:v>
                </c:pt>
                <c:pt idx="463" c:formatCode="dd/mm/yyyy">
                  <c:v>44354</c:v>
                </c:pt>
                <c:pt idx="464" c:formatCode="dd/mm/yyyy">
                  <c:v>44355</c:v>
                </c:pt>
                <c:pt idx="465" c:formatCode="dd/mm/yyyy">
                  <c:v>44356</c:v>
                </c:pt>
                <c:pt idx="466" c:formatCode="dd/mm/yyyy">
                  <c:v>44357</c:v>
                </c:pt>
                <c:pt idx="467" c:formatCode="dd/mm/yyyy">
                  <c:v>44358</c:v>
                </c:pt>
                <c:pt idx="468" c:formatCode="dd/mm/yyyy">
                  <c:v>44359</c:v>
                </c:pt>
                <c:pt idx="469" c:formatCode="dd/mm/yyyy">
                  <c:v>44360</c:v>
                </c:pt>
                <c:pt idx="470" c:formatCode="dd/mm/yyyy">
                  <c:v>44361</c:v>
                </c:pt>
                <c:pt idx="471" c:formatCode="dd/mm/yyyy">
                  <c:v>44362</c:v>
                </c:pt>
                <c:pt idx="472" c:formatCode="dd/mm/yyyy">
                  <c:v>44363</c:v>
                </c:pt>
                <c:pt idx="473" c:formatCode="dd/mm/yyyy">
                  <c:v>44364</c:v>
                </c:pt>
                <c:pt idx="474" c:formatCode="dd/mm/yyyy">
                  <c:v>44365</c:v>
                </c:pt>
                <c:pt idx="475" c:formatCode="dd/mm/yyyy">
                  <c:v>44366</c:v>
                </c:pt>
                <c:pt idx="476" c:formatCode="dd/mm/yyyy">
                  <c:v>44367</c:v>
                </c:pt>
                <c:pt idx="477" c:formatCode="dd/mm/yyyy">
                  <c:v>44368</c:v>
                </c:pt>
                <c:pt idx="478" c:formatCode="dd/mm/yyyy">
                  <c:v>44369</c:v>
                </c:pt>
                <c:pt idx="479" c:formatCode="dd/mm/yyyy">
                  <c:v>44370</c:v>
                </c:pt>
                <c:pt idx="480" c:formatCode="dd/mm/yyyy">
                  <c:v>44371</c:v>
                </c:pt>
                <c:pt idx="481" c:formatCode="dd/mm/yyyy">
                  <c:v>44372</c:v>
                </c:pt>
                <c:pt idx="482" c:formatCode="dd/mm/yyyy">
                  <c:v>44373</c:v>
                </c:pt>
                <c:pt idx="483" c:formatCode="dd/mm/yyyy">
                  <c:v>44374</c:v>
                </c:pt>
                <c:pt idx="484" c:formatCode="dd/mm/yyyy">
                  <c:v>44375</c:v>
                </c:pt>
                <c:pt idx="485" c:formatCode="dd/mm/yyyy">
                  <c:v>44376</c:v>
                </c:pt>
                <c:pt idx="486" c:formatCode="dd/mm/yyyy">
                  <c:v>44377</c:v>
                </c:pt>
                <c:pt idx="487" c:formatCode="dd/mm/yyyy">
                  <c:v>44378</c:v>
                </c:pt>
                <c:pt idx="488" c:formatCode="dd/mm/yyyy">
                  <c:v>44379</c:v>
                </c:pt>
                <c:pt idx="489" c:formatCode="dd/mm/yyyy">
                  <c:v>44380</c:v>
                </c:pt>
                <c:pt idx="490" c:formatCode="dd/mm/yyyy">
                  <c:v>44381</c:v>
                </c:pt>
                <c:pt idx="491" c:formatCode="dd/mm/yyyy">
                  <c:v>44382</c:v>
                </c:pt>
                <c:pt idx="492" c:formatCode="dd/mm/yyyy">
                  <c:v>44383</c:v>
                </c:pt>
                <c:pt idx="493" c:formatCode="dd/mm/yyyy">
                  <c:v>44384</c:v>
                </c:pt>
                <c:pt idx="494" c:formatCode="dd/mm/yyyy">
                  <c:v>44385</c:v>
                </c:pt>
                <c:pt idx="495" c:formatCode="dd/mm/yyyy">
                  <c:v>44386</c:v>
                </c:pt>
                <c:pt idx="496" c:formatCode="dd/mm/yyyy">
                  <c:v>44387</c:v>
                </c:pt>
                <c:pt idx="497" c:formatCode="dd/mm/yyyy">
                  <c:v>44388</c:v>
                </c:pt>
                <c:pt idx="498" c:formatCode="dd/mm/yyyy">
                  <c:v>44389</c:v>
                </c:pt>
                <c:pt idx="499" c:formatCode="dd/mm/yyyy">
                  <c:v>44390</c:v>
                </c:pt>
                <c:pt idx="500" c:formatCode="dd/mm/yyyy">
                  <c:v>44391</c:v>
                </c:pt>
                <c:pt idx="501" c:formatCode="dd/mm/yyyy">
                  <c:v>44392</c:v>
                </c:pt>
                <c:pt idx="502" c:formatCode="dd/mm/yyyy">
                  <c:v>44393</c:v>
                </c:pt>
                <c:pt idx="503" c:formatCode="dd/mm/yyyy">
                  <c:v>44394</c:v>
                </c:pt>
                <c:pt idx="504" c:formatCode="dd/mm/yyyy">
                  <c:v>44395</c:v>
                </c:pt>
                <c:pt idx="505" c:formatCode="dd/mm/yyyy">
                  <c:v>44396</c:v>
                </c:pt>
                <c:pt idx="506" c:formatCode="dd/mm/yyyy">
                  <c:v>44397</c:v>
                </c:pt>
                <c:pt idx="507" c:formatCode="dd/mm/yyyy">
                  <c:v>44398</c:v>
                </c:pt>
                <c:pt idx="508" c:formatCode="dd/mm/yyyy">
                  <c:v>44399</c:v>
                </c:pt>
                <c:pt idx="509" c:formatCode="dd/mm/yyyy">
                  <c:v>44400</c:v>
                </c:pt>
                <c:pt idx="510" c:formatCode="dd/mm/yyyy">
                  <c:v>44401</c:v>
                </c:pt>
                <c:pt idx="511" c:formatCode="dd/mm/yyyy">
                  <c:v>44402</c:v>
                </c:pt>
                <c:pt idx="512" c:formatCode="dd/mm/yyyy">
                  <c:v>44403</c:v>
                </c:pt>
                <c:pt idx="513" c:formatCode="dd/mm/yyyy">
                  <c:v>44404</c:v>
                </c:pt>
                <c:pt idx="514" c:formatCode="dd/mm/yyyy">
                  <c:v>44405</c:v>
                </c:pt>
                <c:pt idx="515" c:formatCode="dd/mm/yyyy">
                  <c:v>44406</c:v>
                </c:pt>
                <c:pt idx="516" c:formatCode="dd/mm/yyyy">
                  <c:v>44407</c:v>
                </c:pt>
                <c:pt idx="517" c:formatCode="dd/mm/yyyy">
                  <c:v>44408</c:v>
                </c:pt>
                <c:pt idx="518" c:formatCode="dd/mm/yyyy">
                  <c:v>44409</c:v>
                </c:pt>
                <c:pt idx="519" c:formatCode="dd/mm/yyyy">
                  <c:v>44410</c:v>
                </c:pt>
                <c:pt idx="520" c:formatCode="dd/mm/yyyy">
                  <c:v>44411</c:v>
                </c:pt>
                <c:pt idx="521" c:formatCode="dd/mm/yyyy">
                  <c:v>44412</c:v>
                </c:pt>
                <c:pt idx="522" c:formatCode="dd/mm/yyyy">
                  <c:v>44413</c:v>
                </c:pt>
                <c:pt idx="523" c:formatCode="dd/mm/yyyy">
                  <c:v>44414</c:v>
                </c:pt>
                <c:pt idx="524" c:formatCode="dd/mm/yyyy">
                  <c:v>44415</c:v>
                </c:pt>
                <c:pt idx="525" c:formatCode="dd/mm/yyyy">
                  <c:v>44416</c:v>
                </c:pt>
                <c:pt idx="526" c:formatCode="dd/mm/yyyy">
                  <c:v>44417</c:v>
                </c:pt>
                <c:pt idx="527" c:formatCode="dd/mm/yyyy">
                  <c:v>44418</c:v>
                </c:pt>
                <c:pt idx="528" c:formatCode="dd/mm/yyyy">
                  <c:v>44419</c:v>
                </c:pt>
                <c:pt idx="529" c:formatCode="dd/mm/yyyy">
                  <c:v>44420</c:v>
                </c:pt>
                <c:pt idx="530" c:formatCode="dd/mm/yyyy">
                  <c:v>44421</c:v>
                </c:pt>
                <c:pt idx="531" c:formatCode="dd/mm/yyyy">
                  <c:v>44422</c:v>
                </c:pt>
                <c:pt idx="532" c:formatCode="dd/mm/yyyy">
                  <c:v>44423</c:v>
                </c:pt>
                <c:pt idx="533" c:formatCode="dd/mm/yyyy">
                  <c:v>44424</c:v>
                </c:pt>
                <c:pt idx="534" c:formatCode="dd/mm/yyyy">
                  <c:v>44425</c:v>
                </c:pt>
                <c:pt idx="535" c:formatCode="dd/mm/yyyy">
                  <c:v>44426</c:v>
                </c:pt>
                <c:pt idx="536" c:formatCode="dd/mm/yyyy">
                  <c:v>44427</c:v>
                </c:pt>
                <c:pt idx="537" c:formatCode="dd/mm/yyyy">
                  <c:v>44428</c:v>
                </c:pt>
                <c:pt idx="538" c:formatCode="dd/mm/yyyy">
                  <c:v>44429</c:v>
                </c:pt>
                <c:pt idx="539" c:formatCode="dd/mm/yyyy">
                  <c:v>44430</c:v>
                </c:pt>
                <c:pt idx="540" c:formatCode="dd/mm/yyyy">
                  <c:v>44431</c:v>
                </c:pt>
                <c:pt idx="541" c:formatCode="dd/mm/yyyy">
                  <c:v>44432</c:v>
                </c:pt>
                <c:pt idx="542" c:formatCode="dd/mm/yyyy">
                  <c:v>44433</c:v>
                </c:pt>
                <c:pt idx="543" c:formatCode="dd/mm/yyyy">
                  <c:v>44434</c:v>
                </c:pt>
                <c:pt idx="544" c:formatCode="dd/mm/yyyy">
                  <c:v>44435</c:v>
                </c:pt>
                <c:pt idx="545" c:formatCode="dd/mm/yyyy">
                  <c:v>44436</c:v>
                </c:pt>
                <c:pt idx="546" c:formatCode="dd/mm/yyyy">
                  <c:v>44437</c:v>
                </c:pt>
                <c:pt idx="547" c:formatCode="dd/mm/yyyy">
                  <c:v>44438</c:v>
                </c:pt>
                <c:pt idx="548" c:formatCode="dd/mm/yyyy">
                  <c:v>44439</c:v>
                </c:pt>
                <c:pt idx="549" c:formatCode="dd/mm/yyyy">
                  <c:v>44440</c:v>
                </c:pt>
                <c:pt idx="550" c:formatCode="dd/mm/yyyy">
                  <c:v>44441</c:v>
                </c:pt>
                <c:pt idx="551" c:formatCode="dd/mm/yyyy">
                  <c:v>44442</c:v>
                </c:pt>
                <c:pt idx="552" c:formatCode="dd/mm/yyyy">
                  <c:v>44443</c:v>
                </c:pt>
                <c:pt idx="553" c:formatCode="dd/mm/yyyy">
                  <c:v>44444</c:v>
                </c:pt>
                <c:pt idx="554" c:formatCode="dd/mm/yyyy">
                  <c:v>44445</c:v>
                </c:pt>
                <c:pt idx="555" c:formatCode="dd/mm/yyyy">
                  <c:v>44446</c:v>
                </c:pt>
                <c:pt idx="556" c:formatCode="dd/mm/yyyy">
                  <c:v>44447</c:v>
                </c:pt>
                <c:pt idx="557" c:formatCode="dd/mm/yyyy">
                  <c:v>44448</c:v>
                </c:pt>
                <c:pt idx="558" c:formatCode="dd/mm/yyyy">
                  <c:v>44449</c:v>
                </c:pt>
                <c:pt idx="559" c:formatCode="dd/mm/yyyy">
                  <c:v>44450</c:v>
                </c:pt>
                <c:pt idx="560" c:formatCode="dd/mm/yyyy">
                  <c:v>44451</c:v>
                </c:pt>
                <c:pt idx="561" c:formatCode="dd/mm/yyyy">
                  <c:v>44452</c:v>
                </c:pt>
                <c:pt idx="562" c:formatCode="dd/mm/yyyy">
                  <c:v>44453</c:v>
                </c:pt>
                <c:pt idx="563" c:formatCode="dd/mm/yyyy">
                  <c:v>44454</c:v>
                </c:pt>
                <c:pt idx="564" c:formatCode="dd/mm/yyyy">
                  <c:v>44455</c:v>
                </c:pt>
                <c:pt idx="565" c:formatCode="dd/mm/yyyy">
                  <c:v>44456</c:v>
                </c:pt>
                <c:pt idx="566" c:formatCode="dd/mm/yyyy">
                  <c:v>44457</c:v>
                </c:pt>
                <c:pt idx="567" c:formatCode="dd/mm/yyyy">
                  <c:v>44458</c:v>
                </c:pt>
                <c:pt idx="568" c:formatCode="dd/mm/yyyy">
                  <c:v>44459</c:v>
                </c:pt>
                <c:pt idx="569" c:formatCode="dd/mm/yyyy">
                  <c:v>44460</c:v>
                </c:pt>
                <c:pt idx="570" c:formatCode="dd/mm/yyyy">
                  <c:v>44461</c:v>
                </c:pt>
                <c:pt idx="571" c:formatCode="dd/mm/yyyy">
                  <c:v>44462</c:v>
                </c:pt>
                <c:pt idx="572" c:formatCode="dd/mm/yyyy">
                  <c:v>44463</c:v>
                </c:pt>
                <c:pt idx="573" c:formatCode="dd/mm/yyyy">
                  <c:v>44464</c:v>
                </c:pt>
                <c:pt idx="574" c:formatCode="dd/mm/yyyy">
                  <c:v>44465</c:v>
                </c:pt>
                <c:pt idx="575" c:formatCode="dd/mm/yyyy">
                  <c:v>44466</c:v>
                </c:pt>
                <c:pt idx="576" c:formatCode="dd/mm/yyyy">
                  <c:v>44467</c:v>
                </c:pt>
                <c:pt idx="577" c:formatCode="dd/mm/yyyy">
                  <c:v>44468</c:v>
                </c:pt>
                <c:pt idx="578" c:formatCode="dd/mm/yyyy">
                  <c:v>44469</c:v>
                </c:pt>
                <c:pt idx="579" c:formatCode="dd/mm/yyyy">
                  <c:v>44470</c:v>
                </c:pt>
                <c:pt idx="580" c:formatCode="dd/mm/yyyy">
                  <c:v>44471</c:v>
                </c:pt>
                <c:pt idx="581" c:formatCode="dd/mm/yyyy">
                  <c:v>44472</c:v>
                </c:pt>
                <c:pt idx="582" c:formatCode="dd/mm/yyyy">
                  <c:v>44473</c:v>
                </c:pt>
              </c:numCache>
            </c:numRef>
          </c:cat>
          <c:val>
            <c:numRef>
              <c:f>cvd_daily_dki!$C$2:$C$585</c:f>
              <c:numCache>
                <c:formatCode>General</c:formatCode>
                <c:ptCount val="584"/>
                <c:pt idx="0">
                  <c:v>0</c:v>
                </c:pt>
                <c:pt idx="1">
                  <c:v>0</c:v>
                </c:pt>
                <c:pt idx="2">
                  <c:v>3</c:v>
                </c:pt>
                <c:pt idx="3">
                  <c:v>0</c:v>
                </c:pt>
                <c:pt idx="4">
                  <c:v>4</c:v>
                </c:pt>
                <c:pt idx="5">
                  <c:v>0</c:v>
                </c:pt>
                <c:pt idx="6">
                  <c:v>2</c:v>
                </c:pt>
                <c:pt idx="7">
                  <c:v>0</c:v>
                </c:pt>
                <c:pt idx="8">
                  <c:v>27</c:v>
                </c:pt>
                <c:pt idx="9">
                  <c:v>13</c:v>
                </c:pt>
                <c:pt idx="10">
                  <c:v>8</c:v>
                </c:pt>
                <c:pt idx="11">
                  <c:v>26</c:v>
                </c:pt>
                <c:pt idx="12">
                  <c:v>10</c:v>
                </c:pt>
                <c:pt idx="13">
                  <c:v>35</c:v>
                </c:pt>
                <c:pt idx="14">
                  <c:v>27</c:v>
                </c:pt>
                <c:pt idx="15">
                  <c:v>21</c:v>
                </c:pt>
                <c:pt idx="16">
                  <c:v>25</c:v>
                </c:pt>
                <c:pt idx="17">
                  <c:v>38</c:v>
                </c:pt>
                <c:pt idx="18">
                  <c:v>55</c:v>
                </c:pt>
                <c:pt idx="19">
                  <c:v>82</c:v>
                </c:pt>
                <c:pt idx="20">
                  <c:v>60</c:v>
                </c:pt>
                <c:pt idx="21">
                  <c:v>81</c:v>
                </c:pt>
                <c:pt idx="22">
                  <c:v>64</c:v>
                </c:pt>
                <c:pt idx="23">
                  <c:v>71</c:v>
                </c:pt>
                <c:pt idx="24">
                  <c:v>107</c:v>
                </c:pt>
                <c:pt idx="25">
                  <c:v>104</c:v>
                </c:pt>
                <c:pt idx="26">
                  <c:v>103</c:v>
                </c:pt>
                <c:pt idx="27">
                  <c:v>153</c:v>
                </c:pt>
                <c:pt idx="28">
                  <c:v>109</c:v>
                </c:pt>
                <c:pt idx="29">
                  <c:v>130</c:v>
                </c:pt>
                <c:pt idx="30">
                  <c:v>129</c:v>
                </c:pt>
                <c:pt idx="31">
                  <c:v>114</c:v>
                </c:pt>
                <c:pt idx="32">
                  <c:v>149</c:v>
                </c:pt>
                <c:pt idx="33">
                  <c:v>113</c:v>
                </c:pt>
                <c:pt idx="34">
                  <c:v>196</c:v>
                </c:pt>
                <c:pt idx="35">
                  <c:v>106</c:v>
                </c:pt>
                <c:pt idx="36">
                  <c:v>181</c:v>
                </c:pt>
                <c:pt idx="37">
                  <c:v>218</c:v>
                </c:pt>
                <c:pt idx="38">
                  <c:v>247</c:v>
                </c:pt>
                <c:pt idx="39">
                  <c:v>218</c:v>
                </c:pt>
                <c:pt idx="40">
                  <c:v>337</c:v>
                </c:pt>
                <c:pt idx="41">
                  <c:v>219</c:v>
                </c:pt>
                <c:pt idx="42">
                  <c:v>330</c:v>
                </c:pt>
                <c:pt idx="43">
                  <c:v>399</c:v>
                </c:pt>
                <c:pt idx="44">
                  <c:v>316</c:v>
                </c:pt>
                <c:pt idx="45">
                  <c:v>282</c:v>
                </c:pt>
                <c:pt idx="46">
                  <c:v>297</c:v>
                </c:pt>
                <c:pt idx="47">
                  <c:v>380</c:v>
                </c:pt>
                <c:pt idx="48">
                  <c:v>407</c:v>
                </c:pt>
                <c:pt idx="49">
                  <c:v>325</c:v>
                </c:pt>
                <c:pt idx="50">
                  <c:v>327</c:v>
                </c:pt>
                <c:pt idx="51">
                  <c:v>185</c:v>
                </c:pt>
                <c:pt idx="52">
                  <c:v>375</c:v>
                </c:pt>
                <c:pt idx="53">
                  <c:v>283</c:v>
                </c:pt>
                <c:pt idx="54">
                  <c:v>357</c:v>
                </c:pt>
                <c:pt idx="55">
                  <c:v>436</c:v>
                </c:pt>
                <c:pt idx="56">
                  <c:v>396</c:v>
                </c:pt>
                <c:pt idx="57">
                  <c:v>275</c:v>
                </c:pt>
                <c:pt idx="58">
                  <c:v>214</c:v>
                </c:pt>
                <c:pt idx="59">
                  <c:v>415</c:v>
                </c:pt>
                <c:pt idx="60">
                  <c:v>260</c:v>
                </c:pt>
                <c:pt idx="61">
                  <c:v>347</c:v>
                </c:pt>
                <c:pt idx="62">
                  <c:v>433</c:v>
                </c:pt>
                <c:pt idx="63">
                  <c:v>292</c:v>
                </c:pt>
                <c:pt idx="64">
                  <c:v>349</c:v>
                </c:pt>
                <c:pt idx="65">
                  <c:v>395</c:v>
                </c:pt>
                <c:pt idx="66">
                  <c:v>484</c:v>
                </c:pt>
                <c:pt idx="67">
                  <c:v>367</c:v>
                </c:pt>
                <c:pt idx="68">
                  <c:v>338</c:v>
                </c:pt>
                <c:pt idx="69">
                  <c:v>336</c:v>
                </c:pt>
                <c:pt idx="70">
                  <c:v>533</c:v>
                </c:pt>
                <c:pt idx="71">
                  <c:v>387</c:v>
                </c:pt>
                <c:pt idx="72">
                  <c:v>233</c:v>
                </c:pt>
                <c:pt idx="73">
                  <c:v>484</c:v>
                </c:pt>
                <c:pt idx="74">
                  <c:v>689</c:v>
                </c:pt>
                <c:pt idx="75">
                  <c:v>568</c:v>
                </c:pt>
                <c:pt idx="76">
                  <c:v>490</c:v>
                </c:pt>
                <c:pt idx="77">
                  <c:v>529</c:v>
                </c:pt>
                <c:pt idx="78">
                  <c:v>489</c:v>
                </c:pt>
                <c:pt idx="79">
                  <c:v>496</c:v>
                </c:pt>
                <c:pt idx="80">
                  <c:v>486</c:v>
                </c:pt>
                <c:pt idx="81">
                  <c:v>693</c:v>
                </c:pt>
                <c:pt idx="82">
                  <c:v>973</c:v>
                </c:pt>
                <c:pt idx="83">
                  <c:v>634</c:v>
                </c:pt>
                <c:pt idx="84">
                  <c:v>949</c:v>
                </c:pt>
                <c:pt idx="85">
                  <c:v>526</c:v>
                </c:pt>
                <c:pt idx="86">
                  <c:v>479</c:v>
                </c:pt>
                <c:pt idx="87">
                  <c:v>415</c:v>
                </c:pt>
                <c:pt idx="88">
                  <c:v>686</c:v>
                </c:pt>
                <c:pt idx="89">
                  <c:v>687</c:v>
                </c:pt>
                <c:pt idx="90">
                  <c:v>678</c:v>
                </c:pt>
                <c:pt idx="91">
                  <c:v>557</c:v>
                </c:pt>
                <c:pt idx="92">
                  <c:v>700</c:v>
                </c:pt>
                <c:pt idx="93">
                  <c:v>467</c:v>
                </c:pt>
                <c:pt idx="94">
                  <c:v>609</c:v>
                </c:pt>
                <c:pt idx="95">
                  <c:v>684</c:v>
                </c:pt>
                <c:pt idx="96">
                  <c:v>585</c:v>
                </c:pt>
                <c:pt idx="97">
                  <c:v>703</c:v>
                </c:pt>
                <c:pt idx="98">
                  <c:v>993</c:v>
                </c:pt>
                <c:pt idx="99">
                  <c:v>672</c:v>
                </c:pt>
                <c:pt idx="100">
                  <c:v>847</c:v>
                </c:pt>
                <c:pt idx="101">
                  <c:v>1043</c:v>
                </c:pt>
                <c:pt idx="102">
                  <c:v>1240</c:v>
                </c:pt>
                <c:pt idx="103">
                  <c:v>979</c:v>
                </c:pt>
                <c:pt idx="104">
                  <c:v>1111</c:v>
                </c:pt>
                <c:pt idx="105">
                  <c:v>1014</c:v>
                </c:pt>
                <c:pt idx="106">
                  <c:v>857</c:v>
                </c:pt>
                <c:pt idx="107">
                  <c:v>1017</c:v>
                </c:pt>
                <c:pt idx="108">
                  <c:v>1106</c:v>
                </c:pt>
                <c:pt idx="109">
                  <c:v>1031</c:v>
                </c:pt>
                <c:pt idx="110">
                  <c:v>1331</c:v>
                </c:pt>
                <c:pt idx="111">
                  <c:v>1041</c:v>
                </c:pt>
                <c:pt idx="112">
                  <c:v>1226</c:v>
                </c:pt>
                <c:pt idx="113">
                  <c:v>862</c:v>
                </c:pt>
                <c:pt idx="114">
                  <c:v>954</c:v>
                </c:pt>
                <c:pt idx="115">
                  <c:v>1051</c:v>
                </c:pt>
                <c:pt idx="116">
                  <c:v>1113</c:v>
                </c:pt>
                <c:pt idx="117">
                  <c:v>1178</c:v>
                </c:pt>
                <c:pt idx="118">
                  <c:v>1240</c:v>
                </c:pt>
                <c:pt idx="119">
                  <c:v>1385</c:v>
                </c:pt>
                <c:pt idx="120">
                  <c:v>1198</c:v>
                </c:pt>
                <c:pt idx="121">
                  <c:v>1082</c:v>
                </c:pt>
                <c:pt idx="122">
                  <c:v>1293</c:v>
                </c:pt>
                <c:pt idx="123">
                  <c:v>1385</c:v>
                </c:pt>
                <c:pt idx="124">
                  <c:v>1624</c:v>
                </c:pt>
                <c:pt idx="125">
                  <c:v>1301</c:v>
                </c:pt>
                <c:pt idx="126">
                  <c:v>1447</c:v>
                </c:pt>
                <c:pt idx="127">
                  <c:v>1607</c:v>
                </c:pt>
                <c:pt idx="128">
                  <c:v>1209</c:v>
                </c:pt>
                <c:pt idx="129">
                  <c:v>1268</c:v>
                </c:pt>
                <c:pt idx="130">
                  <c:v>1853</c:v>
                </c:pt>
                <c:pt idx="131">
                  <c:v>2657</c:v>
                </c:pt>
                <c:pt idx="132">
                  <c:v>1611</c:v>
                </c:pt>
                <c:pt idx="133">
                  <c:v>1671</c:v>
                </c:pt>
                <c:pt idx="134">
                  <c:v>1681</c:v>
                </c:pt>
                <c:pt idx="135">
                  <c:v>1282</c:v>
                </c:pt>
                <c:pt idx="136">
                  <c:v>1591</c:v>
                </c:pt>
                <c:pt idx="137">
                  <c:v>1522</c:v>
                </c:pt>
                <c:pt idx="138">
                  <c:v>1574</c:v>
                </c:pt>
                <c:pt idx="139">
                  <c:v>1462</c:v>
                </c:pt>
                <c:pt idx="140">
                  <c:v>1752</c:v>
                </c:pt>
                <c:pt idx="141">
                  <c:v>1639</c:v>
                </c:pt>
                <c:pt idx="142">
                  <c:v>1693</c:v>
                </c:pt>
                <c:pt idx="143">
                  <c:v>1655</c:v>
                </c:pt>
                <c:pt idx="144">
                  <c:v>1882</c:v>
                </c:pt>
                <c:pt idx="145">
                  <c:v>1906</c:v>
                </c:pt>
                <c:pt idx="146">
                  <c:v>1761</c:v>
                </c:pt>
                <c:pt idx="147">
                  <c:v>1868</c:v>
                </c:pt>
                <c:pt idx="148">
                  <c:v>1492</c:v>
                </c:pt>
                <c:pt idx="149">
                  <c:v>1525</c:v>
                </c:pt>
                <c:pt idx="150">
                  <c:v>1748</c:v>
                </c:pt>
                <c:pt idx="151">
                  <c:v>2381</c:v>
                </c:pt>
                <c:pt idx="152">
                  <c:v>1904</c:v>
                </c:pt>
                <c:pt idx="153">
                  <c:v>2040</c:v>
                </c:pt>
                <c:pt idx="154">
                  <c:v>1560</c:v>
                </c:pt>
                <c:pt idx="155">
                  <c:v>1519</c:v>
                </c:pt>
                <c:pt idx="156">
                  <c:v>1679</c:v>
                </c:pt>
                <c:pt idx="157">
                  <c:v>1922</c:v>
                </c:pt>
                <c:pt idx="158">
                  <c:v>1815</c:v>
                </c:pt>
                <c:pt idx="159">
                  <c:v>1882</c:v>
                </c:pt>
                <c:pt idx="160">
                  <c:v>2473</c:v>
                </c:pt>
                <c:pt idx="161">
                  <c:v>2277</c:v>
                </c:pt>
                <c:pt idx="162">
                  <c:v>1893</c:v>
                </c:pt>
                <c:pt idx="163">
                  <c:v>1687</c:v>
                </c:pt>
                <c:pt idx="164">
                  <c:v>1693</c:v>
                </c:pt>
                <c:pt idx="165">
                  <c:v>1942</c:v>
                </c:pt>
                <c:pt idx="166">
                  <c:v>2098</c:v>
                </c:pt>
                <c:pt idx="167">
                  <c:v>2307</c:v>
                </c:pt>
                <c:pt idx="168">
                  <c:v>2345</c:v>
                </c:pt>
                <c:pt idx="169">
                  <c:v>2081</c:v>
                </c:pt>
                <c:pt idx="170">
                  <c:v>1821</c:v>
                </c:pt>
                <c:pt idx="171">
                  <c:v>1673</c:v>
                </c:pt>
                <c:pt idx="172">
                  <c:v>1902</c:v>
                </c:pt>
                <c:pt idx="173">
                  <c:v>2266</c:v>
                </c:pt>
                <c:pt idx="174">
                  <c:v>2197</c:v>
                </c:pt>
                <c:pt idx="175">
                  <c:v>2090</c:v>
                </c:pt>
                <c:pt idx="176">
                  <c:v>2037</c:v>
                </c:pt>
                <c:pt idx="177">
                  <c:v>1877</c:v>
                </c:pt>
                <c:pt idx="178">
                  <c:v>2447</c:v>
                </c:pt>
                <c:pt idx="179">
                  <c:v>2306</c:v>
                </c:pt>
                <c:pt idx="180">
                  <c:v>2719</c:v>
                </c:pt>
                <c:pt idx="181">
                  <c:v>3003</c:v>
                </c:pt>
                <c:pt idx="182">
                  <c:v>3308</c:v>
                </c:pt>
                <c:pt idx="183">
                  <c:v>2858</c:v>
                </c:pt>
                <c:pt idx="184">
                  <c:v>2743</c:v>
                </c:pt>
                <c:pt idx="185">
                  <c:v>2775</c:v>
                </c:pt>
                <c:pt idx="186">
                  <c:v>3075</c:v>
                </c:pt>
                <c:pt idx="187">
                  <c:v>3622</c:v>
                </c:pt>
                <c:pt idx="188">
                  <c:v>3269</c:v>
                </c:pt>
                <c:pt idx="189">
                  <c:v>3128</c:v>
                </c:pt>
                <c:pt idx="190">
                  <c:v>3444</c:v>
                </c:pt>
                <c:pt idx="191">
                  <c:v>2880</c:v>
                </c:pt>
                <c:pt idx="192">
                  <c:v>3046</c:v>
                </c:pt>
                <c:pt idx="193">
                  <c:v>3307</c:v>
                </c:pt>
                <c:pt idx="194">
                  <c:v>3861</c:v>
                </c:pt>
                <c:pt idx="195">
                  <c:v>3737</c:v>
                </c:pt>
                <c:pt idx="196">
                  <c:v>3806</c:v>
                </c:pt>
                <c:pt idx="197">
                  <c:v>3636</c:v>
                </c:pt>
                <c:pt idx="198">
                  <c:v>3141</c:v>
                </c:pt>
                <c:pt idx="199">
                  <c:v>3507</c:v>
                </c:pt>
                <c:pt idx="200">
                  <c:v>3963</c:v>
                </c:pt>
                <c:pt idx="201">
                  <c:v>3635</c:v>
                </c:pt>
                <c:pt idx="202">
                  <c:v>3891</c:v>
                </c:pt>
                <c:pt idx="203">
                  <c:v>4168</c:v>
                </c:pt>
                <c:pt idx="204">
                  <c:v>3989</c:v>
                </c:pt>
                <c:pt idx="205">
                  <c:v>4176</c:v>
                </c:pt>
                <c:pt idx="206">
                  <c:v>4071</c:v>
                </c:pt>
                <c:pt idx="207">
                  <c:v>4465</c:v>
                </c:pt>
                <c:pt idx="208">
                  <c:v>4634</c:v>
                </c:pt>
                <c:pt idx="209">
                  <c:v>4823</c:v>
                </c:pt>
                <c:pt idx="210">
                  <c:v>4494</c:v>
                </c:pt>
                <c:pt idx="211">
                  <c:v>3874</c:v>
                </c:pt>
                <c:pt idx="212">
                  <c:v>3509</c:v>
                </c:pt>
                <c:pt idx="213">
                  <c:v>4002</c:v>
                </c:pt>
                <c:pt idx="214">
                  <c:v>4284</c:v>
                </c:pt>
                <c:pt idx="215">
                  <c:v>4174</c:v>
                </c:pt>
                <c:pt idx="216">
                  <c:v>4317</c:v>
                </c:pt>
                <c:pt idx="217">
                  <c:v>4007</c:v>
                </c:pt>
                <c:pt idx="218">
                  <c:v>3992</c:v>
                </c:pt>
                <c:pt idx="219">
                  <c:v>3622</c:v>
                </c:pt>
                <c:pt idx="220">
                  <c:v>4056</c:v>
                </c:pt>
                <c:pt idx="221">
                  <c:v>4538</c:v>
                </c:pt>
                <c:pt idx="222">
                  <c:v>4850</c:v>
                </c:pt>
                <c:pt idx="223">
                  <c:v>4094</c:v>
                </c:pt>
                <c:pt idx="224">
                  <c:v>4294</c:v>
                </c:pt>
                <c:pt idx="225">
                  <c:v>4497</c:v>
                </c:pt>
                <c:pt idx="226">
                  <c:v>3267</c:v>
                </c:pt>
                <c:pt idx="227">
                  <c:v>3906</c:v>
                </c:pt>
                <c:pt idx="228">
                  <c:v>4127</c:v>
                </c:pt>
                <c:pt idx="229">
                  <c:v>4411</c:v>
                </c:pt>
                <c:pt idx="230">
                  <c:v>4301</c:v>
                </c:pt>
                <c:pt idx="231">
                  <c:v>4301</c:v>
                </c:pt>
                <c:pt idx="232">
                  <c:v>4105</c:v>
                </c:pt>
                <c:pt idx="233">
                  <c:v>3373</c:v>
                </c:pt>
                <c:pt idx="234">
                  <c:v>3602</c:v>
                </c:pt>
                <c:pt idx="235">
                  <c:v>4267</c:v>
                </c:pt>
                <c:pt idx="236">
                  <c:v>4432</c:v>
                </c:pt>
                <c:pt idx="237">
                  <c:v>4369</c:v>
                </c:pt>
                <c:pt idx="238">
                  <c:v>4070</c:v>
                </c:pt>
                <c:pt idx="239">
                  <c:v>3732</c:v>
                </c:pt>
                <c:pt idx="240">
                  <c:v>3222</c:v>
                </c:pt>
                <c:pt idx="241">
                  <c:v>3520</c:v>
                </c:pt>
                <c:pt idx="242">
                  <c:v>4029</c:v>
                </c:pt>
                <c:pt idx="243">
                  <c:v>3565</c:v>
                </c:pt>
                <c:pt idx="244">
                  <c:v>2897</c:v>
                </c:pt>
                <c:pt idx="245">
                  <c:v>3143</c:v>
                </c:pt>
                <c:pt idx="246">
                  <c:v>2696</c:v>
                </c:pt>
                <c:pt idx="247">
                  <c:v>2618</c:v>
                </c:pt>
                <c:pt idx="248">
                  <c:v>2973</c:v>
                </c:pt>
                <c:pt idx="249">
                  <c:v>3356</c:v>
                </c:pt>
                <c:pt idx="250">
                  <c:v>4065</c:v>
                </c:pt>
                <c:pt idx="251">
                  <c:v>3778</c:v>
                </c:pt>
                <c:pt idx="252">
                  <c:v>4262</c:v>
                </c:pt>
                <c:pt idx="253">
                  <c:v>3880</c:v>
                </c:pt>
                <c:pt idx="254">
                  <c:v>2853</c:v>
                </c:pt>
                <c:pt idx="255">
                  <c:v>3779</c:v>
                </c:pt>
                <c:pt idx="256">
                  <c:v>3770</c:v>
                </c:pt>
                <c:pt idx="257">
                  <c:v>4173</c:v>
                </c:pt>
                <c:pt idx="258">
                  <c:v>5444</c:v>
                </c:pt>
                <c:pt idx="259">
                  <c:v>5272</c:v>
                </c:pt>
                <c:pt idx="260">
                  <c:v>4106</c:v>
                </c:pt>
                <c:pt idx="261">
                  <c:v>3535</c:v>
                </c:pt>
                <c:pt idx="262">
                  <c:v>3807</c:v>
                </c:pt>
                <c:pt idx="263">
                  <c:v>4265</c:v>
                </c:pt>
                <c:pt idx="264">
                  <c:v>4798</c:v>
                </c:pt>
                <c:pt idx="265">
                  <c:v>4792</c:v>
                </c:pt>
                <c:pt idx="266">
                  <c:v>4998</c:v>
                </c:pt>
                <c:pt idx="267">
                  <c:v>4360</c:v>
                </c:pt>
                <c:pt idx="268">
                  <c:v>4442</c:v>
                </c:pt>
                <c:pt idx="269">
                  <c:v>4192</c:v>
                </c:pt>
                <c:pt idx="270">
                  <c:v>5534</c:v>
                </c:pt>
                <c:pt idx="271">
                  <c:v>4917</c:v>
                </c:pt>
                <c:pt idx="272">
                  <c:v>5828</c:v>
                </c:pt>
                <c:pt idx="273">
                  <c:v>5418</c:v>
                </c:pt>
                <c:pt idx="274">
                  <c:v>6267</c:v>
                </c:pt>
                <c:pt idx="275">
                  <c:v>4617</c:v>
                </c:pt>
                <c:pt idx="276">
                  <c:v>5092</c:v>
                </c:pt>
                <c:pt idx="277">
                  <c:v>5533</c:v>
                </c:pt>
                <c:pt idx="278">
                  <c:v>8369</c:v>
                </c:pt>
                <c:pt idx="279">
                  <c:v>5803</c:v>
                </c:pt>
                <c:pt idx="280">
                  <c:v>6027</c:v>
                </c:pt>
                <c:pt idx="281">
                  <c:v>6089</c:v>
                </c:pt>
                <c:pt idx="282">
                  <c:v>5754</c:v>
                </c:pt>
                <c:pt idx="283">
                  <c:v>5292</c:v>
                </c:pt>
                <c:pt idx="284">
                  <c:v>6058</c:v>
                </c:pt>
                <c:pt idx="285">
                  <c:v>6033</c:v>
                </c:pt>
                <c:pt idx="286">
                  <c:v>6310</c:v>
                </c:pt>
                <c:pt idx="287">
                  <c:v>6388</c:v>
                </c:pt>
                <c:pt idx="288">
                  <c:v>6189</c:v>
                </c:pt>
                <c:pt idx="289">
                  <c:v>5489</c:v>
                </c:pt>
                <c:pt idx="290">
                  <c:v>6120</c:v>
                </c:pt>
                <c:pt idx="291">
                  <c:v>6725</c:v>
                </c:pt>
                <c:pt idx="292">
                  <c:v>7354</c:v>
                </c:pt>
                <c:pt idx="293">
                  <c:v>6689</c:v>
                </c:pt>
                <c:pt idx="294">
                  <c:v>7751</c:v>
                </c:pt>
                <c:pt idx="295">
                  <c:v>6982</c:v>
                </c:pt>
                <c:pt idx="296">
                  <c:v>6848</c:v>
                </c:pt>
                <c:pt idx="297">
                  <c:v>6347</c:v>
                </c:pt>
                <c:pt idx="298">
                  <c:v>7514</c:v>
                </c:pt>
                <c:pt idx="299">
                  <c:v>7199</c:v>
                </c:pt>
                <c:pt idx="300">
                  <c:v>7259</c:v>
                </c:pt>
                <c:pt idx="301">
                  <c:v>6740</c:v>
                </c:pt>
                <c:pt idx="302">
                  <c:v>6528</c:v>
                </c:pt>
                <c:pt idx="303">
                  <c:v>5854</c:v>
                </c:pt>
                <c:pt idx="304">
                  <c:v>7903</c:v>
                </c:pt>
                <c:pt idx="305">
                  <c:v>8002</c:v>
                </c:pt>
                <c:pt idx="306">
                  <c:v>8074</c:v>
                </c:pt>
                <c:pt idx="307">
                  <c:v>8072</c:v>
                </c:pt>
                <c:pt idx="308">
                  <c:v>7203</c:v>
                </c:pt>
                <c:pt idx="309">
                  <c:v>6877</c:v>
                </c:pt>
                <c:pt idx="310">
                  <c:v>6753</c:v>
                </c:pt>
                <c:pt idx="311">
                  <c:v>7445</c:v>
                </c:pt>
                <c:pt idx="312">
                  <c:v>8854</c:v>
                </c:pt>
                <c:pt idx="313">
                  <c:v>9321</c:v>
                </c:pt>
                <c:pt idx="314">
                  <c:v>10617</c:v>
                </c:pt>
                <c:pt idx="315">
                  <c:v>10046</c:v>
                </c:pt>
                <c:pt idx="316">
                  <c:v>9640</c:v>
                </c:pt>
                <c:pt idx="317">
                  <c:v>8692</c:v>
                </c:pt>
                <c:pt idx="318">
                  <c:v>10047</c:v>
                </c:pt>
                <c:pt idx="319">
                  <c:v>11278</c:v>
                </c:pt>
                <c:pt idx="320">
                  <c:v>11557</c:v>
                </c:pt>
                <c:pt idx="321">
                  <c:v>12818</c:v>
                </c:pt>
                <c:pt idx="322">
                  <c:v>14224</c:v>
                </c:pt>
                <c:pt idx="323">
                  <c:v>11287</c:v>
                </c:pt>
                <c:pt idx="324">
                  <c:v>9086</c:v>
                </c:pt>
                <c:pt idx="325">
                  <c:v>10365</c:v>
                </c:pt>
                <c:pt idx="326">
                  <c:v>12568</c:v>
                </c:pt>
                <c:pt idx="327">
                  <c:v>11703</c:v>
                </c:pt>
                <c:pt idx="328">
                  <c:v>13632</c:v>
                </c:pt>
                <c:pt idx="329">
                  <c:v>12191</c:v>
                </c:pt>
                <c:pt idx="330">
                  <c:v>11788</c:v>
                </c:pt>
                <c:pt idx="331">
                  <c:v>9994</c:v>
                </c:pt>
                <c:pt idx="332">
                  <c:v>13094</c:v>
                </c:pt>
                <c:pt idx="333">
                  <c:v>11948</c:v>
                </c:pt>
                <c:pt idx="334">
                  <c:v>13695</c:v>
                </c:pt>
                <c:pt idx="335">
                  <c:v>13802</c:v>
                </c:pt>
                <c:pt idx="336">
                  <c:v>14518</c:v>
                </c:pt>
                <c:pt idx="337">
                  <c:v>12001</c:v>
                </c:pt>
                <c:pt idx="338">
                  <c:v>10994</c:v>
                </c:pt>
                <c:pt idx="339">
                  <c:v>10379</c:v>
                </c:pt>
                <c:pt idx="340">
                  <c:v>11984</c:v>
                </c:pt>
                <c:pt idx="341">
                  <c:v>11434</c:v>
                </c:pt>
                <c:pt idx="342">
                  <c:v>11749</c:v>
                </c:pt>
                <c:pt idx="343">
                  <c:v>12156</c:v>
                </c:pt>
                <c:pt idx="344">
                  <c:v>10827</c:v>
                </c:pt>
                <c:pt idx="345">
                  <c:v>8242</c:v>
                </c:pt>
                <c:pt idx="346">
                  <c:v>8700</c:v>
                </c:pt>
                <c:pt idx="347">
                  <c:v>8776</c:v>
                </c:pt>
                <c:pt idx="348">
                  <c:v>8435</c:v>
                </c:pt>
                <c:pt idx="349">
                  <c:v>9869</c:v>
                </c:pt>
                <c:pt idx="350">
                  <c:v>8844</c:v>
                </c:pt>
                <c:pt idx="351">
                  <c:v>6765</c:v>
                </c:pt>
                <c:pt idx="352">
                  <c:v>6462</c:v>
                </c:pt>
                <c:pt idx="353">
                  <c:v>10029</c:v>
                </c:pt>
                <c:pt idx="354">
                  <c:v>9687</c:v>
                </c:pt>
                <c:pt idx="355">
                  <c:v>9039</c:v>
                </c:pt>
                <c:pt idx="356">
                  <c:v>10614</c:v>
                </c:pt>
                <c:pt idx="357">
                  <c:v>8054</c:v>
                </c:pt>
                <c:pt idx="358">
                  <c:v>7300</c:v>
                </c:pt>
                <c:pt idx="359">
                  <c:v>10180</c:v>
                </c:pt>
                <c:pt idx="360">
                  <c:v>9775</c:v>
                </c:pt>
                <c:pt idx="361">
                  <c:v>7533</c:v>
                </c:pt>
                <c:pt idx="362">
                  <c:v>8493</c:v>
                </c:pt>
                <c:pt idx="363">
                  <c:v>8232</c:v>
                </c:pt>
                <c:pt idx="364">
                  <c:v>6208</c:v>
                </c:pt>
                <c:pt idx="365">
                  <c:v>5560</c:v>
                </c:pt>
                <c:pt idx="366">
                  <c:v>6680</c:v>
                </c:pt>
                <c:pt idx="367">
                  <c:v>5712</c:v>
                </c:pt>
                <c:pt idx="368">
                  <c:v>6808</c:v>
                </c:pt>
                <c:pt idx="369">
                  <c:v>7264</c:v>
                </c:pt>
                <c:pt idx="370">
                  <c:v>6995</c:v>
                </c:pt>
                <c:pt idx="371">
                  <c:v>5743</c:v>
                </c:pt>
                <c:pt idx="372">
                  <c:v>5826</c:v>
                </c:pt>
                <c:pt idx="373">
                  <c:v>6894</c:v>
                </c:pt>
                <c:pt idx="374">
                  <c:v>6389</c:v>
                </c:pt>
                <c:pt idx="375">
                  <c:v>5633</c:v>
                </c:pt>
                <c:pt idx="376">
                  <c:v>5144</c:v>
                </c:pt>
                <c:pt idx="377">
                  <c:v>6412</c:v>
                </c:pt>
                <c:pt idx="378">
                  <c:v>4607</c:v>
                </c:pt>
                <c:pt idx="379">
                  <c:v>4714</c:v>
                </c:pt>
                <c:pt idx="380">
                  <c:v>5589</c:v>
                </c:pt>
                <c:pt idx="381">
                  <c:v>5414</c:v>
                </c:pt>
                <c:pt idx="382">
                  <c:v>6825</c:v>
                </c:pt>
                <c:pt idx="383">
                  <c:v>6570</c:v>
                </c:pt>
                <c:pt idx="384">
                  <c:v>6279</c:v>
                </c:pt>
                <c:pt idx="385">
                  <c:v>5656</c:v>
                </c:pt>
                <c:pt idx="386">
                  <c:v>4396</c:v>
                </c:pt>
                <c:pt idx="387">
                  <c:v>5744</c:v>
                </c:pt>
                <c:pt idx="388">
                  <c:v>5297</c:v>
                </c:pt>
                <c:pt idx="389">
                  <c:v>5227</c:v>
                </c:pt>
                <c:pt idx="390">
                  <c:v>6107</c:v>
                </c:pt>
                <c:pt idx="391">
                  <c:v>4982</c:v>
                </c:pt>
                <c:pt idx="392">
                  <c:v>4461</c:v>
                </c:pt>
                <c:pt idx="393">
                  <c:v>4083</c:v>
                </c:pt>
                <c:pt idx="394">
                  <c:v>5008</c:v>
                </c:pt>
                <c:pt idx="395">
                  <c:v>4682</c:v>
                </c:pt>
                <c:pt idx="396">
                  <c:v>5937</c:v>
                </c:pt>
                <c:pt idx="397">
                  <c:v>6142</c:v>
                </c:pt>
                <c:pt idx="398">
                  <c:v>5325</c:v>
                </c:pt>
                <c:pt idx="399">
                  <c:v>4345</c:v>
                </c:pt>
                <c:pt idx="400">
                  <c:v>6731</c:v>
                </c:pt>
                <c:pt idx="401">
                  <c:v>3712</c:v>
                </c:pt>
                <c:pt idx="402">
                  <c:v>4549</c:v>
                </c:pt>
                <c:pt idx="403">
                  <c:v>4860</c:v>
                </c:pt>
                <c:pt idx="404">
                  <c:v>5504</c:v>
                </c:pt>
                <c:pt idx="405">
                  <c:v>5265</c:v>
                </c:pt>
                <c:pt idx="406">
                  <c:v>4723</c:v>
                </c:pt>
                <c:pt idx="407">
                  <c:v>4127</c:v>
                </c:pt>
                <c:pt idx="408">
                  <c:v>4829</c:v>
                </c:pt>
                <c:pt idx="409">
                  <c:v>5702</c:v>
                </c:pt>
                <c:pt idx="410">
                  <c:v>5656</c:v>
                </c:pt>
                <c:pt idx="411">
                  <c:v>6177</c:v>
                </c:pt>
                <c:pt idx="412">
                  <c:v>5363</c:v>
                </c:pt>
                <c:pt idx="413">
                  <c:v>5041</c:v>
                </c:pt>
                <c:pt idx="414">
                  <c:v>4585</c:v>
                </c:pt>
                <c:pt idx="415">
                  <c:v>4952</c:v>
                </c:pt>
                <c:pt idx="416">
                  <c:v>5549</c:v>
                </c:pt>
                <c:pt idx="417">
                  <c:v>5720</c:v>
                </c:pt>
                <c:pt idx="418">
                  <c:v>6243</c:v>
                </c:pt>
                <c:pt idx="419">
                  <c:v>5436</c:v>
                </c:pt>
                <c:pt idx="420">
                  <c:v>4544</c:v>
                </c:pt>
                <c:pt idx="421">
                  <c:v>4402</c:v>
                </c:pt>
                <c:pt idx="422">
                  <c:v>5944</c:v>
                </c:pt>
                <c:pt idx="423">
                  <c:v>4656</c:v>
                </c:pt>
                <c:pt idx="424">
                  <c:v>5241</c:v>
                </c:pt>
                <c:pt idx="425">
                  <c:v>5833</c:v>
                </c:pt>
                <c:pt idx="426">
                  <c:v>5500</c:v>
                </c:pt>
                <c:pt idx="427">
                  <c:v>4512</c:v>
                </c:pt>
                <c:pt idx="428">
                  <c:v>4394</c:v>
                </c:pt>
                <c:pt idx="429">
                  <c:v>4730</c:v>
                </c:pt>
                <c:pt idx="430">
                  <c:v>4369</c:v>
                </c:pt>
                <c:pt idx="431">
                  <c:v>5285</c:v>
                </c:pt>
                <c:pt idx="432">
                  <c:v>5647</c:v>
                </c:pt>
                <c:pt idx="433">
                  <c:v>6327</c:v>
                </c:pt>
                <c:pt idx="434">
                  <c:v>6130</c:v>
                </c:pt>
                <c:pt idx="435">
                  <c:v>3922</c:v>
                </c:pt>
                <c:pt idx="436">
                  <c:v>4891</c:v>
                </c:pt>
                <c:pt idx="437">
                  <c:v>5021</c:v>
                </c:pt>
                <c:pt idx="438">
                  <c:v>4608</c:v>
                </c:pt>
                <c:pt idx="439">
                  <c:v>3448</c:v>
                </c:pt>
                <c:pt idx="440">
                  <c:v>2633</c:v>
                </c:pt>
                <c:pt idx="441">
                  <c:v>2385</c:v>
                </c:pt>
                <c:pt idx="442">
                  <c:v>3080</c:v>
                </c:pt>
                <c:pt idx="443">
                  <c:v>4295</c:v>
                </c:pt>
                <c:pt idx="444">
                  <c:v>4185</c:v>
                </c:pt>
                <c:pt idx="445">
                  <c:v>4871</c:v>
                </c:pt>
                <c:pt idx="446">
                  <c:v>5797</c:v>
                </c:pt>
                <c:pt idx="447">
                  <c:v>5746</c:v>
                </c:pt>
                <c:pt idx="448">
                  <c:v>5296</c:v>
                </c:pt>
                <c:pt idx="449">
                  <c:v>5280</c:v>
                </c:pt>
                <c:pt idx="450">
                  <c:v>5907</c:v>
                </c:pt>
                <c:pt idx="451">
                  <c:v>5060</c:v>
                </c:pt>
                <c:pt idx="452">
                  <c:v>5034</c:v>
                </c:pt>
                <c:pt idx="453">
                  <c:v>6278</c:v>
                </c:pt>
                <c:pt idx="454">
                  <c:v>5862</c:v>
                </c:pt>
                <c:pt idx="455">
                  <c:v>6565</c:v>
                </c:pt>
                <c:pt idx="456">
                  <c:v>6115</c:v>
                </c:pt>
                <c:pt idx="457">
                  <c:v>5662</c:v>
                </c:pt>
                <c:pt idx="458">
                  <c:v>4824</c:v>
                </c:pt>
                <c:pt idx="459">
                  <c:v>5246</c:v>
                </c:pt>
                <c:pt idx="460">
                  <c:v>5353</c:v>
                </c:pt>
                <c:pt idx="461">
                  <c:v>6486</c:v>
                </c:pt>
                <c:pt idx="462">
                  <c:v>6594</c:v>
                </c:pt>
                <c:pt idx="463">
                  <c:v>5832</c:v>
                </c:pt>
                <c:pt idx="464">
                  <c:v>6993</c:v>
                </c:pt>
                <c:pt idx="465">
                  <c:v>6294</c:v>
                </c:pt>
                <c:pt idx="466">
                  <c:v>7725</c:v>
                </c:pt>
                <c:pt idx="467">
                  <c:v>8851</c:v>
                </c:pt>
                <c:pt idx="468">
                  <c:v>8124</c:v>
                </c:pt>
                <c:pt idx="469">
                  <c:v>7465</c:v>
                </c:pt>
                <c:pt idx="470">
                  <c:v>9868</c:v>
                </c:pt>
                <c:pt idx="471">
                  <c:v>8189</c:v>
                </c:pt>
                <c:pt idx="472">
                  <c:v>8161</c:v>
                </c:pt>
                <c:pt idx="473">
                  <c:v>9944</c:v>
                </c:pt>
                <c:pt idx="474">
                  <c:v>12624</c:v>
                </c:pt>
                <c:pt idx="475">
                  <c:v>12990</c:v>
                </c:pt>
                <c:pt idx="476">
                  <c:v>12906</c:v>
                </c:pt>
                <c:pt idx="477">
                  <c:v>13737</c:v>
                </c:pt>
                <c:pt idx="478">
                  <c:v>14536</c:v>
                </c:pt>
                <c:pt idx="479">
                  <c:v>13668</c:v>
                </c:pt>
                <c:pt idx="480">
                  <c:v>15308</c:v>
                </c:pt>
                <c:pt idx="481">
                  <c:v>20574</c:v>
                </c:pt>
                <c:pt idx="482">
                  <c:v>18872</c:v>
                </c:pt>
                <c:pt idx="483">
                  <c:v>21095</c:v>
                </c:pt>
                <c:pt idx="484">
                  <c:v>21342</c:v>
                </c:pt>
                <c:pt idx="485">
                  <c:v>20694</c:v>
                </c:pt>
                <c:pt idx="486">
                  <c:v>20467</c:v>
                </c:pt>
                <c:pt idx="487">
                  <c:v>21807</c:v>
                </c:pt>
                <c:pt idx="488">
                  <c:v>24836</c:v>
                </c:pt>
                <c:pt idx="489">
                  <c:v>25830</c:v>
                </c:pt>
                <c:pt idx="490">
                  <c:v>27913</c:v>
                </c:pt>
                <c:pt idx="491">
                  <c:v>27233</c:v>
                </c:pt>
                <c:pt idx="492">
                  <c:v>29745</c:v>
                </c:pt>
                <c:pt idx="493">
                  <c:v>31189</c:v>
                </c:pt>
                <c:pt idx="494">
                  <c:v>34379</c:v>
                </c:pt>
                <c:pt idx="495">
                  <c:v>38391</c:v>
                </c:pt>
                <c:pt idx="496">
                  <c:v>38124</c:v>
                </c:pt>
                <c:pt idx="497">
                  <c:v>35094</c:v>
                </c:pt>
                <c:pt idx="498">
                  <c:v>36197</c:v>
                </c:pt>
                <c:pt idx="499">
                  <c:v>40427</c:v>
                </c:pt>
                <c:pt idx="500">
                  <c:v>47899</c:v>
                </c:pt>
                <c:pt idx="501">
                  <c:v>54517</c:v>
                </c:pt>
                <c:pt idx="502">
                  <c:v>56757</c:v>
                </c:pt>
                <c:pt idx="503">
                  <c:v>54000</c:v>
                </c:pt>
                <c:pt idx="504">
                  <c:v>51952</c:v>
                </c:pt>
                <c:pt idx="505">
                  <c:v>44721</c:v>
                </c:pt>
                <c:pt idx="506">
                  <c:v>34257</c:v>
                </c:pt>
                <c:pt idx="507">
                  <c:v>38325</c:v>
                </c:pt>
                <c:pt idx="508">
                  <c:v>33772</c:v>
                </c:pt>
                <c:pt idx="509">
                  <c:v>49509</c:v>
                </c:pt>
                <c:pt idx="510">
                  <c:v>49071</c:v>
                </c:pt>
                <c:pt idx="511">
                  <c:v>45416</c:v>
                </c:pt>
                <c:pt idx="512">
                  <c:v>38679</c:v>
                </c:pt>
                <c:pt idx="513">
                  <c:v>28228</c:v>
                </c:pt>
                <c:pt idx="514">
                  <c:v>45203</c:v>
                </c:pt>
                <c:pt idx="515">
                  <c:v>47791</c:v>
                </c:pt>
                <c:pt idx="516">
                  <c:v>43479</c:v>
                </c:pt>
                <c:pt idx="517">
                  <c:v>41168</c:v>
                </c:pt>
                <c:pt idx="518">
                  <c:v>37284</c:v>
                </c:pt>
                <c:pt idx="519">
                  <c:v>30738</c:v>
                </c:pt>
                <c:pt idx="520">
                  <c:v>22404</c:v>
                </c:pt>
                <c:pt idx="521">
                  <c:v>33900</c:v>
                </c:pt>
                <c:pt idx="522">
                  <c:v>35867</c:v>
                </c:pt>
                <c:pt idx="523">
                  <c:v>35764</c:v>
                </c:pt>
                <c:pt idx="524">
                  <c:v>39532</c:v>
                </c:pt>
                <c:pt idx="525">
                  <c:v>31753</c:v>
                </c:pt>
                <c:pt idx="526">
                  <c:v>26415</c:v>
                </c:pt>
                <c:pt idx="527">
                  <c:v>20709</c:v>
                </c:pt>
                <c:pt idx="528">
                  <c:v>32081</c:v>
                </c:pt>
                <c:pt idx="529">
                  <c:v>30625</c:v>
                </c:pt>
                <c:pt idx="530">
                  <c:v>24709</c:v>
                </c:pt>
                <c:pt idx="531">
                  <c:v>30788</c:v>
                </c:pt>
                <c:pt idx="532">
                  <c:v>28598</c:v>
                </c:pt>
                <c:pt idx="533">
                  <c:v>20813</c:v>
                </c:pt>
                <c:pt idx="534">
                  <c:v>17384</c:v>
                </c:pt>
                <c:pt idx="535">
                  <c:v>20741</c:v>
                </c:pt>
                <c:pt idx="536">
                  <c:v>15768</c:v>
                </c:pt>
                <c:pt idx="537">
                  <c:v>22053</c:v>
                </c:pt>
                <c:pt idx="538">
                  <c:v>20004</c:v>
                </c:pt>
                <c:pt idx="539">
                  <c:v>16744</c:v>
                </c:pt>
                <c:pt idx="540">
                  <c:v>12408</c:v>
                </c:pt>
                <c:pt idx="541">
                  <c:v>9604</c:v>
                </c:pt>
                <c:pt idx="542">
                  <c:v>19106</c:v>
                </c:pt>
                <c:pt idx="543">
                  <c:v>18671</c:v>
                </c:pt>
                <c:pt idx="544">
                  <c:v>16899</c:v>
                </c:pt>
                <c:pt idx="545">
                  <c:v>12618</c:v>
                </c:pt>
                <c:pt idx="546">
                  <c:v>10050</c:v>
                </c:pt>
                <c:pt idx="547">
                  <c:v>7427</c:v>
                </c:pt>
                <c:pt idx="548">
                  <c:v>5436</c:v>
                </c:pt>
                <c:pt idx="549">
                  <c:v>10534</c:v>
                </c:pt>
                <c:pt idx="550">
                  <c:v>10337</c:v>
                </c:pt>
                <c:pt idx="551">
                  <c:v>8955</c:v>
                </c:pt>
                <c:pt idx="552">
                  <c:v>7797</c:v>
                </c:pt>
                <c:pt idx="553">
                  <c:v>6727</c:v>
                </c:pt>
                <c:pt idx="554">
                  <c:v>5403</c:v>
                </c:pt>
                <c:pt idx="555">
                  <c:v>4413</c:v>
                </c:pt>
                <c:pt idx="556">
                  <c:v>7201</c:v>
                </c:pt>
                <c:pt idx="557">
                  <c:v>6731</c:v>
                </c:pt>
                <c:pt idx="558">
                  <c:v>5990</c:v>
                </c:pt>
                <c:pt idx="559">
                  <c:v>5376</c:v>
                </c:pt>
                <c:pt idx="560">
                  <c:v>5001</c:v>
                </c:pt>
                <c:pt idx="561">
                  <c:v>3779</c:v>
                </c:pt>
                <c:pt idx="562">
                  <c:v>2577</c:v>
                </c:pt>
                <c:pt idx="563">
                  <c:v>4128</c:v>
                </c:pt>
                <c:pt idx="564">
                  <c:v>3948</c:v>
                </c:pt>
                <c:pt idx="565">
                  <c:v>3145</c:v>
                </c:pt>
                <c:pt idx="566">
                  <c:v>3835</c:v>
                </c:pt>
                <c:pt idx="567">
                  <c:v>3385</c:v>
                </c:pt>
                <c:pt idx="568">
                  <c:v>2234</c:v>
                </c:pt>
                <c:pt idx="569">
                  <c:v>1932</c:v>
                </c:pt>
                <c:pt idx="570">
                  <c:v>3263</c:v>
                </c:pt>
                <c:pt idx="571">
                  <c:v>2720</c:v>
                </c:pt>
                <c:pt idx="572">
                  <c:v>2881</c:v>
                </c:pt>
                <c:pt idx="573">
                  <c:v>2557</c:v>
                </c:pt>
                <c:pt idx="574">
                  <c:v>2137</c:v>
                </c:pt>
                <c:pt idx="575">
                  <c:v>1760</c:v>
                </c:pt>
                <c:pt idx="576">
                  <c:v>1390</c:v>
                </c:pt>
                <c:pt idx="577">
                  <c:v>2057</c:v>
                </c:pt>
                <c:pt idx="578">
                  <c:v>1954</c:v>
                </c:pt>
                <c:pt idx="579">
                  <c:v>1690</c:v>
                </c:pt>
                <c:pt idx="580">
                  <c:v>1624</c:v>
                </c:pt>
                <c:pt idx="581">
                  <c:v>1414</c:v>
                </c:pt>
                <c:pt idx="582">
                  <c:v>1142</c:v>
                </c:pt>
                <c:pt idx="583">
                  <c:v>922</c:v>
                </c:pt>
              </c:numCache>
            </c:numRef>
          </c:val>
          <c:smooth val="0"/>
        </c:ser>
        <c:dLbls>
          <c:showLegendKey val="0"/>
          <c:showVal val="0"/>
          <c:showCatName val="0"/>
          <c:showSerName val="0"/>
          <c:showPercent val="0"/>
          <c:showBubbleSize val="0"/>
        </c:dLbls>
        <c:marker val="0"/>
        <c:smooth val="0"/>
        <c:axId val="370582776"/>
        <c:axId val="1918032272"/>
      </c:lineChart>
      <c:dateAx>
        <c:axId val="370582776"/>
        <c:scaling>
          <c:orientation val="minMax"/>
        </c:scaling>
        <c:delete val="0"/>
        <c:axPos val="b"/>
        <c:title>
          <c:tx>
            <c:rich>
              <a:bodyPr rot="0" spcFirstLastPara="0" vertOverflow="ellipsis" vert="horz" wrap="square" anchor="ctr" anchorCtr="1"/>
              <a:lstStyle/>
              <a:p>
                <a:pPr>
                  <a:defRPr lang="en-US" sz="1000" b="0" i="0" u="none" strike="noStrike" kern="1200" baseline="0">
                    <a:solidFill>
                      <a:srgbClr val="000000"/>
                    </a:solidFill>
                    <a:latin typeface="+mn-lt"/>
                    <a:ea typeface="+mn-ea"/>
                    <a:cs typeface="+mn-cs"/>
                  </a:defRPr>
                </a:pPr>
                <a:r>
                  <a:rPr b="0">
                    <a:solidFill>
                      <a:srgbClr val="000000"/>
                    </a:solidFill>
                    <a:latin typeface="+mn-lt"/>
                  </a:rPr>
                  <a:t>Tanggal</a:t>
                </a:r>
                <a:endParaRPr b="0">
                  <a:solidFill>
                    <a:srgbClr val="000000"/>
                  </a:solidFill>
                  <a:latin typeface="+mn-lt"/>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918032272"/>
        <c:crosses val="autoZero"/>
        <c:auto val="1"/>
        <c:lblOffset val="100"/>
        <c:baseTimeUnit val="days"/>
      </c:dateAx>
      <c:valAx>
        <c:axId val="1918032272"/>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Positif Harian (Indonesia)</a:t>
                </a:r>
                <a:endParaRPr b="0">
                  <a:solidFill>
                    <a:srgbClr val="000000"/>
                  </a:solidFill>
                  <a:latin typeface="+mn-lt"/>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370582776"/>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714375</xdr:colOff>
      <xdr:row>3</xdr:row>
      <xdr:rowOff>38100</xdr:rowOff>
    </xdr:from>
    <xdr:ext cx="6353175" cy="3457575"/>
    <xdr:graphicFrame>
      <xdr:nvGraphicFramePr>
        <xdr:cNvPr id="2" name="Chart 1" title="Diagram"/>
        <xdr:cNvGraphicFramePr/>
      </xdr:nvGraphicFramePr>
      <xdr:xfrm>
        <a:off x="6213475" y="495300"/>
        <a:ext cx="6353175" cy="345757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5</xdr:col>
      <xdr:colOff>19050</xdr:colOff>
      <xdr:row>0</xdr:row>
      <xdr:rowOff>0</xdr:rowOff>
    </xdr:from>
    <xdr:ext cx="5715000" cy="2914650"/>
    <xdr:graphicFrame>
      <xdr:nvGraphicFramePr>
        <xdr:cNvPr id="2" name="Chart 2" title="Diagram"/>
        <xdr:cNvGraphicFramePr/>
      </xdr:nvGraphicFramePr>
      <xdr:xfrm>
        <a:off x="5518150" y="0"/>
        <a:ext cx="5715000" cy="29146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2</xdr:col>
      <xdr:colOff>876300</xdr:colOff>
      <xdr:row>0</xdr:row>
      <xdr:rowOff>76200</xdr:rowOff>
    </xdr:from>
    <xdr:ext cx="5715000" cy="2676525"/>
    <xdr:graphicFrame>
      <xdr:nvGraphicFramePr>
        <xdr:cNvPr id="3" name="Chart 3" title="Diagram"/>
        <xdr:cNvGraphicFramePr/>
      </xdr:nvGraphicFramePr>
      <xdr:xfrm>
        <a:off x="3075940" y="76200"/>
        <a:ext cx="5715000" cy="267652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13</xdr:col>
      <xdr:colOff>361950</xdr:colOff>
      <xdr:row>0</xdr:row>
      <xdr:rowOff>9525</xdr:rowOff>
    </xdr:from>
    <xdr:ext cx="5715000" cy="3609975"/>
    <xdr:graphicFrame>
      <xdr:nvGraphicFramePr>
        <xdr:cNvPr id="4" name="Chart 4" title="Diagram"/>
        <xdr:cNvGraphicFramePr/>
      </xdr:nvGraphicFramePr>
      <xdr:xfrm>
        <a:off x="15279370" y="9525"/>
        <a:ext cx="5715000" cy="360997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885825</xdr:colOff>
      <xdr:row>18</xdr:row>
      <xdr:rowOff>38100</xdr:rowOff>
    </xdr:from>
    <xdr:ext cx="5715000" cy="2771775"/>
    <xdr:graphicFrame>
      <xdr:nvGraphicFramePr>
        <xdr:cNvPr id="5" name="Chart 5" title="Diagram"/>
        <xdr:cNvGraphicFramePr/>
      </xdr:nvGraphicFramePr>
      <xdr:xfrm>
        <a:off x="13603605" y="3714750"/>
        <a:ext cx="5715000" cy="2771775"/>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7</xdr:col>
      <xdr:colOff>0</xdr:colOff>
      <xdr:row>0</xdr:row>
      <xdr:rowOff>0</xdr:rowOff>
    </xdr:from>
    <xdr:ext cx="3781425" cy="1790700"/>
    <xdr:pic>
      <xdr:nvPicPr>
        <xdr:cNvPr id="2" name="image1.png" title="Gambar"/>
        <xdr:cNvPicPr preferRelativeResize="0"/>
      </xdr:nvPicPr>
      <xdr:blipFill>
        <a:blip r:embed="rId1" cstate="print"/>
        <a:stretch>
          <a:fillRect/>
        </a:stretch>
      </xdr:blipFill>
      <xdr:spPr>
        <a:xfrm>
          <a:off x="7838440" y="0"/>
          <a:ext cx="3781425" cy="17907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13"/>
  <sheetViews>
    <sheetView workbookViewId="0">
      <selection activeCell="I28" sqref="I28"/>
    </sheetView>
  </sheetViews>
  <sheetFormatPr defaultColWidth="14.4333333333333" defaultRowHeight="15.75" customHeight="1"/>
  <sheetData>
    <row r="1" ht="12" spans="1:4">
      <c r="A1" s="2" t="s">
        <v>0</v>
      </c>
      <c r="B1" s="2">
        <v>2019</v>
      </c>
      <c r="C1" s="2">
        <v>2020</v>
      </c>
      <c r="D1" s="2">
        <v>2021</v>
      </c>
    </row>
    <row r="2" ht="12" spans="1:17">
      <c r="A2" s="2" t="s">
        <v>1</v>
      </c>
      <c r="B2" s="2">
        <v>125.1</v>
      </c>
      <c r="C2" s="5">
        <v>120.7</v>
      </c>
      <c r="D2" s="5">
        <v>96.8</v>
      </c>
      <c r="F2" s="5"/>
      <c r="G2" s="5"/>
      <c r="H2" s="5"/>
      <c r="I2" s="5"/>
      <c r="J2" s="5"/>
      <c r="K2" s="5"/>
      <c r="L2" s="5"/>
      <c r="M2" s="5"/>
      <c r="N2" s="5"/>
      <c r="O2" s="5"/>
      <c r="P2" s="5"/>
      <c r="Q2" s="5"/>
    </row>
    <row r="3" ht="12" spans="1:19">
      <c r="A3" s="2" t="s">
        <v>2</v>
      </c>
      <c r="B3" s="2">
        <v>124</v>
      </c>
      <c r="C3" s="5">
        <v>119.8</v>
      </c>
      <c r="D3" s="5">
        <v>97</v>
      </c>
      <c r="F3" s="5"/>
      <c r="G3" s="5"/>
      <c r="H3" s="5"/>
      <c r="I3" s="5"/>
      <c r="J3" s="5"/>
      <c r="K3" s="5"/>
      <c r="L3" s="5"/>
      <c r="M3" s="5"/>
      <c r="N3" s="5"/>
      <c r="O3" s="5"/>
      <c r="P3" s="5"/>
      <c r="Q3" s="5"/>
      <c r="R3" s="5"/>
      <c r="S3" s="5"/>
    </row>
    <row r="4" ht="12" spans="1:15">
      <c r="A4" s="2" t="s">
        <v>3</v>
      </c>
      <c r="B4" s="2">
        <v>125.5</v>
      </c>
      <c r="C4" s="5">
        <v>115.5</v>
      </c>
      <c r="D4" s="5">
        <v>104.1</v>
      </c>
      <c r="H4" s="5"/>
      <c r="I4" s="5"/>
      <c r="J4" s="5"/>
      <c r="K4" s="5"/>
      <c r="L4" s="5"/>
      <c r="M4" s="5"/>
      <c r="N4" s="5"/>
      <c r="O4" s="5"/>
    </row>
    <row r="5" ht="12" spans="1:4">
      <c r="A5" s="2" t="s">
        <v>4</v>
      </c>
      <c r="B5" s="2">
        <v>135.6</v>
      </c>
      <c r="C5" s="5">
        <v>91.7</v>
      </c>
      <c r="D5" s="5">
        <v>113</v>
      </c>
    </row>
    <row r="6" ht="12" spans="1:4">
      <c r="A6" s="2" t="s">
        <v>5</v>
      </c>
      <c r="B6" s="2">
        <v>126.8</v>
      </c>
      <c r="C6" s="5">
        <v>76.3</v>
      </c>
      <c r="D6" s="5">
        <v>110.2</v>
      </c>
    </row>
    <row r="7" ht="12" spans="1:4">
      <c r="A7" s="2" t="s">
        <v>6</v>
      </c>
      <c r="B7" s="2">
        <v>128</v>
      </c>
      <c r="C7" s="5">
        <v>93.1</v>
      </c>
      <c r="D7" s="5">
        <v>108.4</v>
      </c>
    </row>
    <row r="8" ht="12" spans="1:4">
      <c r="A8" s="2" t="s">
        <v>7</v>
      </c>
      <c r="B8" s="2">
        <v>129.1</v>
      </c>
      <c r="C8" s="5">
        <v>89.1</v>
      </c>
      <c r="D8" s="5">
        <v>80.1</v>
      </c>
    </row>
    <row r="9" ht="12" spans="1:4">
      <c r="A9" s="2" t="s">
        <v>8</v>
      </c>
      <c r="B9" s="2">
        <v>122</v>
      </c>
      <c r="C9" s="5">
        <v>82.3</v>
      </c>
      <c r="D9" s="5">
        <v>94.8</v>
      </c>
    </row>
    <row r="10" ht="12" spans="1:3">
      <c r="A10" s="2" t="s">
        <v>9</v>
      </c>
      <c r="B10" s="2">
        <v>118</v>
      </c>
      <c r="C10" s="5">
        <v>67.9</v>
      </c>
    </row>
    <row r="11" ht="12" spans="1:3">
      <c r="A11" s="2" t="s">
        <v>10</v>
      </c>
      <c r="B11" s="2">
        <v>117.5</v>
      </c>
      <c r="C11" s="5">
        <v>74.4</v>
      </c>
    </row>
    <row r="12" ht="12" spans="1:3">
      <c r="A12" s="2" t="s">
        <v>11</v>
      </c>
      <c r="B12" s="2">
        <v>128.1</v>
      </c>
      <c r="C12" s="5">
        <v>92.3</v>
      </c>
    </row>
    <row r="13" ht="12" spans="1:3">
      <c r="A13" s="2" t="s">
        <v>12</v>
      </c>
      <c r="B13" s="2">
        <v>128.3</v>
      </c>
      <c r="C13" s="5">
        <v>101.4</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13"/>
  <sheetViews>
    <sheetView workbookViewId="0">
      <selection activeCell="A1" sqref="A1"/>
    </sheetView>
  </sheetViews>
  <sheetFormatPr defaultColWidth="14.4333333333333" defaultRowHeight="15.75" customHeight="1"/>
  <sheetData>
    <row r="1" ht="12" spans="1:4">
      <c r="A1" s="2" t="s">
        <v>0</v>
      </c>
      <c r="B1" s="2">
        <v>2019</v>
      </c>
      <c r="C1" s="2">
        <v>2020</v>
      </c>
      <c r="D1" s="2">
        <v>2021</v>
      </c>
    </row>
    <row r="2" ht="12" spans="1:17">
      <c r="A2" s="2" t="s">
        <v>1</v>
      </c>
      <c r="B2" s="2">
        <v>126.1</v>
      </c>
      <c r="C2" s="5">
        <v>119.7</v>
      </c>
      <c r="D2" s="5">
        <v>77.2</v>
      </c>
      <c r="F2" s="5"/>
      <c r="G2" s="5"/>
      <c r="H2" s="5"/>
      <c r="I2" s="5"/>
      <c r="J2" s="5"/>
      <c r="K2" s="5"/>
      <c r="L2" s="5"/>
      <c r="M2" s="5"/>
      <c r="N2" s="5"/>
      <c r="O2" s="5"/>
      <c r="P2" s="5"/>
      <c r="Q2" s="5"/>
    </row>
    <row r="3" ht="12" spans="1:13">
      <c r="A3" s="2" t="s">
        <v>2</v>
      </c>
      <c r="B3" s="2">
        <v>124.4</v>
      </c>
      <c r="C3" s="5">
        <v>118.5</v>
      </c>
      <c r="D3" s="5">
        <v>73.8</v>
      </c>
      <c r="F3" s="5"/>
      <c r="G3" s="5"/>
      <c r="H3" s="5"/>
      <c r="I3" s="5"/>
      <c r="J3" s="5"/>
      <c r="K3" s="5"/>
      <c r="L3" s="5"/>
      <c r="M3" s="5"/>
    </row>
    <row r="4" ht="12" spans="1:4">
      <c r="A4" s="2" t="s">
        <v>3</v>
      </c>
      <c r="B4" s="2">
        <v>121</v>
      </c>
      <c r="C4" s="5">
        <v>110.4</v>
      </c>
      <c r="D4" s="5">
        <v>76.6</v>
      </c>
    </row>
    <row r="5" ht="12" spans="1:4">
      <c r="A5" s="2" t="s">
        <v>4</v>
      </c>
      <c r="B5" s="2">
        <v>126.6</v>
      </c>
      <c r="C5" s="5">
        <v>88.4</v>
      </c>
      <c r="D5" s="5">
        <v>94.4</v>
      </c>
    </row>
    <row r="6" ht="12" spans="1:4">
      <c r="A6" s="2" t="s">
        <v>5</v>
      </c>
      <c r="B6" s="2">
        <v>126</v>
      </c>
      <c r="C6" s="5">
        <v>79.3</v>
      </c>
      <c r="D6" s="5">
        <v>86.4</v>
      </c>
    </row>
    <row r="7" ht="12" spans="1:4">
      <c r="A7" s="2" t="s">
        <v>6</v>
      </c>
      <c r="B7" s="2">
        <v>121</v>
      </c>
      <c r="C7" s="5">
        <v>89.5</v>
      </c>
      <c r="D7" s="5">
        <v>96</v>
      </c>
    </row>
    <row r="8" ht="12" spans="1:4">
      <c r="A8" s="2" t="s">
        <v>7</v>
      </c>
      <c r="B8" s="2">
        <v>122.1</v>
      </c>
      <c r="C8" s="5">
        <v>92.3</v>
      </c>
      <c r="D8" s="5">
        <v>61</v>
      </c>
    </row>
    <row r="9" ht="12" spans="1:4">
      <c r="A9" s="2" t="s">
        <v>8</v>
      </c>
      <c r="B9" s="2">
        <v>121</v>
      </c>
      <c r="C9" s="5">
        <v>85.7</v>
      </c>
      <c r="D9" s="5">
        <v>63.4</v>
      </c>
    </row>
    <row r="10" ht="12" spans="1:3">
      <c r="A10" s="2" t="s">
        <v>9</v>
      </c>
      <c r="B10" s="2">
        <v>119.2</v>
      </c>
      <c r="C10" s="5">
        <v>83.4</v>
      </c>
    </row>
    <row r="11" ht="12" spans="1:3">
      <c r="A11" s="2" t="s">
        <v>10</v>
      </c>
      <c r="B11" s="2">
        <v>113.8</v>
      </c>
      <c r="C11" s="5">
        <v>73.7</v>
      </c>
    </row>
    <row r="12" ht="12" spans="1:3">
      <c r="A12" s="2" t="s">
        <v>11</v>
      </c>
      <c r="B12" s="2">
        <v>121.2</v>
      </c>
      <c r="C12" s="5">
        <v>93.5</v>
      </c>
    </row>
    <row r="13" ht="12" spans="1:3">
      <c r="A13" s="2" t="s">
        <v>12</v>
      </c>
      <c r="B13" s="2">
        <v>122.9</v>
      </c>
      <c r="C13" s="5">
        <v>99</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7"/>
  <sheetViews>
    <sheetView workbookViewId="0">
      <selection activeCell="B2" sqref="B2:B13"/>
    </sheetView>
  </sheetViews>
  <sheetFormatPr defaultColWidth="14.4333333333333" defaultRowHeight="15.75" customHeight="1" outlineLevelCol="1"/>
  <sheetData>
    <row r="1" ht="12" spans="1:2">
      <c r="A1" s="2" t="s">
        <v>0</v>
      </c>
      <c r="B1" s="2" t="s">
        <v>13</v>
      </c>
    </row>
    <row r="2" ht="12" spans="1:2">
      <c r="A2" s="16">
        <v>43466</v>
      </c>
      <c r="B2" s="2">
        <v>125.1</v>
      </c>
    </row>
    <row r="3" ht="12" spans="1:2">
      <c r="A3" s="16">
        <v>43497</v>
      </c>
      <c r="B3" s="2">
        <v>124</v>
      </c>
    </row>
    <row r="4" ht="12" spans="1:2">
      <c r="A4" s="16">
        <v>43525</v>
      </c>
      <c r="B4" s="2">
        <v>125.5</v>
      </c>
    </row>
    <row r="5" ht="12" spans="1:2">
      <c r="A5" s="16">
        <v>43556</v>
      </c>
      <c r="B5" s="2">
        <v>135.6</v>
      </c>
    </row>
    <row r="6" ht="12" spans="1:2">
      <c r="A6" s="16">
        <v>43586</v>
      </c>
      <c r="B6" s="2">
        <v>126.8</v>
      </c>
    </row>
    <row r="7" ht="12" spans="1:2">
      <c r="A7" s="16">
        <v>43617</v>
      </c>
      <c r="B7" s="2">
        <v>128</v>
      </c>
    </row>
    <row r="8" ht="12" spans="1:2">
      <c r="A8" s="16">
        <v>43647</v>
      </c>
      <c r="B8" s="2">
        <v>129.1</v>
      </c>
    </row>
    <row r="9" ht="12" spans="1:2">
      <c r="A9" s="16">
        <v>43678</v>
      </c>
      <c r="B9" s="2">
        <v>122</v>
      </c>
    </row>
    <row r="10" ht="12" spans="1:2">
      <c r="A10" s="16">
        <v>43709</v>
      </c>
      <c r="B10" s="2">
        <v>118</v>
      </c>
    </row>
    <row r="11" ht="12" spans="1:2">
      <c r="A11" s="16">
        <v>43739</v>
      </c>
      <c r="B11" s="2">
        <v>117.5</v>
      </c>
    </row>
    <row r="12" ht="12" spans="1:2">
      <c r="A12" s="16">
        <v>43770</v>
      </c>
      <c r="B12" s="2">
        <v>128.1</v>
      </c>
    </row>
    <row r="13" ht="12" spans="1:2">
      <c r="A13" s="16">
        <v>43800</v>
      </c>
      <c r="B13" s="2">
        <v>128.3</v>
      </c>
    </row>
    <row r="14" ht="12" spans="1:2">
      <c r="A14" s="16">
        <v>43831</v>
      </c>
      <c r="B14" s="5">
        <v>120.7</v>
      </c>
    </row>
    <row r="15" ht="12" spans="1:2">
      <c r="A15" s="16">
        <v>43862</v>
      </c>
      <c r="B15" s="5">
        <v>119.8</v>
      </c>
    </row>
    <row r="16" ht="12" spans="1:2">
      <c r="A16" s="16">
        <v>43891</v>
      </c>
      <c r="B16" s="5">
        <v>115.5</v>
      </c>
    </row>
    <row r="17" ht="12" spans="1:2">
      <c r="A17" s="16">
        <v>43922</v>
      </c>
      <c r="B17" s="5">
        <v>91.7</v>
      </c>
    </row>
    <row r="18" ht="12" spans="1:2">
      <c r="A18" s="16">
        <v>43952</v>
      </c>
      <c r="B18" s="5">
        <v>76.3</v>
      </c>
    </row>
    <row r="19" ht="12" spans="1:2">
      <c r="A19" s="16">
        <v>43983</v>
      </c>
      <c r="B19" s="5">
        <v>93.1</v>
      </c>
    </row>
    <row r="20" ht="12" spans="1:2">
      <c r="A20" s="16">
        <v>44013</v>
      </c>
      <c r="B20" s="5">
        <v>89.1</v>
      </c>
    </row>
    <row r="21" ht="12" spans="1:2">
      <c r="A21" s="16">
        <v>44044</v>
      </c>
      <c r="B21" s="5">
        <v>82.3</v>
      </c>
    </row>
    <row r="22" ht="12" spans="1:2">
      <c r="A22" s="16">
        <v>44075</v>
      </c>
      <c r="B22" s="5">
        <v>67.9</v>
      </c>
    </row>
    <row r="23" ht="12" spans="1:2">
      <c r="A23" s="16">
        <v>44105</v>
      </c>
      <c r="B23" s="5">
        <v>74.4</v>
      </c>
    </row>
    <row r="24" ht="12" spans="1:2">
      <c r="A24" s="16">
        <v>44136</v>
      </c>
      <c r="B24" s="5">
        <v>92.3</v>
      </c>
    </row>
    <row r="25" ht="12" spans="1:2">
      <c r="A25" s="16">
        <v>44166</v>
      </c>
      <c r="B25" s="5">
        <v>101.4</v>
      </c>
    </row>
    <row r="26" ht="12" spans="1:2">
      <c r="A26" s="16">
        <v>44197</v>
      </c>
      <c r="B26" s="5">
        <v>96.8</v>
      </c>
    </row>
    <row r="27" ht="12" spans="1:2">
      <c r="A27" s="16">
        <v>44228</v>
      </c>
      <c r="B27" s="5">
        <v>97</v>
      </c>
    </row>
    <row r="28" ht="12" spans="1:2">
      <c r="A28" s="16">
        <v>44256</v>
      </c>
      <c r="B28" s="5">
        <v>104.1</v>
      </c>
    </row>
    <row r="29" ht="12" spans="1:2">
      <c r="A29" s="16">
        <v>44287</v>
      </c>
      <c r="B29" s="5">
        <v>113</v>
      </c>
    </row>
    <row r="30" ht="12" spans="1:2">
      <c r="A30" s="16">
        <v>44317</v>
      </c>
      <c r="B30" s="5">
        <v>110.2</v>
      </c>
    </row>
    <row r="31" ht="12" spans="1:2">
      <c r="A31" s="16">
        <v>44348</v>
      </c>
      <c r="B31" s="5">
        <v>108.4</v>
      </c>
    </row>
    <row r="32" ht="12" spans="1:2">
      <c r="A32" s="16">
        <v>44378</v>
      </c>
      <c r="B32" s="5">
        <v>80.1</v>
      </c>
    </row>
    <row r="33" ht="12" spans="1:2">
      <c r="A33" s="16">
        <v>44409</v>
      </c>
      <c r="B33" s="5">
        <v>94.8</v>
      </c>
    </row>
    <row r="34" ht="12" spans="1:1">
      <c r="A34" s="16"/>
    </row>
    <row r="35" ht="12" spans="1:1">
      <c r="A35" s="16"/>
    </row>
    <row r="36" ht="12" spans="1:1">
      <c r="A36" s="16"/>
    </row>
    <row r="37" ht="12" spans="1:1">
      <c r="A37" s="16"/>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639"/>
  <sheetViews>
    <sheetView workbookViewId="0">
      <selection activeCell="A1" sqref="A1"/>
    </sheetView>
  </sheetViews>
  <sheetFormatPr defaultColWidth="14.4333333333333" defaultRowHeight="15.75" customHeight="1"/>
  <cols>
    <col min="3" max="3" width="22.5666666666667" customWidth="1"/>
  </cols>
  <sheetData>
    <row r="1" ht="12" spans="1:8">
      <c r="A1" s="26" t="s">
        <v>14</v>
      </c>
      <c r="B1" s="26" t="s">
        <v>15</v>
      </c>
      <c r="C1" s="2" t="s">
        <v>16</v>
      </c>
      <c r="D1" s="27" t="s">
        <v>17</v>
      </c>
      <c r="E1" s="27" t="s">
        <v>18</v>
      </c>
      <c r="H1" s="2" t="s">
        <v>19</v>
      </c>
    </row>
    <row r="2" ht="16.5" spans="1:9">
      <c r="A2" s="28">
        <v>43833</v>
      </c>
      <c r="B2" s="29">
        <v>0</v>
      </c>
      <c r="C2" s="30">
        <v>0</v>
      </c>
      <c r="D2" s="31">
        <v>0</v>
      </c>
      <c r="E2" s="31">
        <v>0</v>
      </c>
      <c r="G2" s="16">
        <v>43891</v>
      </c>
      <c r="H2" s="30">
        <f>SUM(B2:B32)</f>
        <v>741</v>
      </c>
      <c r="I2" s="34" t="s">
        <v>20</v>
      </c>
    </row>
    <row r="3" ht="16.5" spans="1:9">
      <c r="A3" s="32">
        <v>43892</v>
      </c>
      <c r="B3" s="29">
        <v>0</v>
      </c>
      <c r="C3" s="30">
        <v>0</v>
      </c>
      <c r="D3" s="31">
        <v>0</v>
      </c>
      <c r="E3" s="31">
        <v>0</v>
      </c>
      <c r="G3" s="16">
        <v>43922</v>
      </c>
      <c r="H3" s="30">
        <f>SUM(B33:B62)</f>
        <v>3397</v>
      </c>
      <c r="I3" s="34" t="s">
        <v>21</v>
      </c>
    </row>
    <row r="4" ht="16.5" spans="1:9">
      <c r="A4" s="32">
        <v>43893</v>
      </c>
      <c r="B4" s="29">
        <v>3</v>
      </c>
      <c r="C4" s="30">
        <v>3</v>
      </c>
      <c r="D4" s="31">
        <v>0</v>
      </c>
      <c r="E4" s="31">
        <v>0</v>
      </c>
      <c r="G4" s="16">
        <v>43952</v>
      </c>
      <c r="H4" s="30">
        <f>SUM(B63:B93)</f>
        <v>3134</v>
      </c>
      <c r="I4" s="34" t="s">
        <v>22</v>
      </c>
    </row>
    <row r="5" ht="16.5" spans="1:9">
      <c r="A5" s="32">
        <v>43894</v>
      </c>
      <c r="B5" s="29">
        <v>0</v>
      </c>
      <c r="C5" s="30">
        <v>0</v>
      </c>
      <c r="D5" s="31">
        <v>0</v>
      </c>
      <c r="E5" s="31">
        <v>0</v>
      </c>
      <c r="G5" s="16">
        <v>43983</v>
      </c>
      <c r="H5" s="33"/>
      <c r="I5" s="34" t="s">
        <v>23</v>
      </c>
    </row>
    <row r="6" ht="16.5" spans="1:9">
      <c r="A6" s="32">
        <v>43895</v>
      </c>
      <c r="B6" s="29">
        <v>4</v>
      </c>
      <c r="C6" s="30">
        <v>4</v>
      </c>
      <c r="D6" s="31">
        <v>0</v>
      </c>
      <c r="E6" s="31">
        <v>0</v>
      </c>
      <c r="G6" s="16">
        <v>44013</v>
      </c>
      <c r="H6" s="33"/>
      <c r="I6" s="34" t="s">
        <v>24</v>
      </c>
    </row>
    <row r="7" ht="16.5" spans="1:9">
      <c r="A7" s="32">
        <v>43896</v>
      </c>
      <c r="B7" s="29">
        <v>0</v>
      </c>
      <c r="C7" s="30">
        <v>0</v>
      </c>
      <c r="D7" s="31">
        <v>0</v>
      </c>
      <c r="E7" s="31">
        <v>0</v>
      </c>
      <c r="G7" s="16">
        <v>44044</v>
      </c>
      <c r="H7" s="33"/>
      <c r="I7" s="34" t="s">
        <v>25</v>
      </c>
    </row>
    <row r="8" ht="16.5" spans="1:9">
      <c r="A8" s="32">
        <v>43897</v>
      </c>
      <c r="B8" s="29">
        <v>0</v>
      </c>
      <c r="C8" s="30">
        <v>2</v>
      </c>
      <c r="D8" s="31">
        <v>0</v>
      </c>
      <c r="E8" s="31">
        <v>0</v>
      </c>
      <c r="G8" s="16">
        <v>44075</v>
      </c>
      <c r="H8" s="33"/>
      <c r="I8" s="34" t="s">
        <v>26</v>
      </c>
    </row>
    <row r="9" ht="16.5" spans="1:9">
      <c r="A9" s="32">
        <v>43898</v>
      </c>
      <c r="B9" s="29">
        <v>0</v>
      </c>
      <c r="C9" s="30">
        <v>0</v>
      </c>
      <c r="D9" s="31">
        <v>0</v>
      </c>
      <c r="E9" s="31">
        <v>0</v>
      </c>
      <c r="G9" s="16">
        <v>44105</v>
      </c>
      <c r="H9" s="33"/>
      <c r="I9" s="34" t="s">
        <v>27</v>
      </c>
    </row>
    <row r="10" ht="16.5" spans="1:9">
      <c r="A10" s="32">
        <v>43899</v>
      </c>
      <c r="B10" s="29">
        <v>27</v>
      </c>
      <c r="C10" s="30">
        <v>27</v>
      </c>
      <c r="D10" s="31">
        <v>0</v>
      </c>
      <c r="E10" s="31">
        <v>0</v>
      </c>
      <c r="G10" s="16">
        <v>44136</v>
      </c>
      <c r="H10" s="33"/>
      <c r="I10" s="34" t="s">
        <v>28</v>
      </c>
    </row>
    <row r="11" ht="16.5" spans="1:9">
      <c r="A11" s="32">
        <v>43900</v>
      </c>
      <c r="B11" s="29">
        <v>0</v>
      </c>
      <c r="C11" s="30">
        <v>13</v>
      </c>
      <c r="D11" s="31">
        <v>0</v>
      </c>
      <c r="E11" s="31">
        <v>0</v>
      </c>
      <c r="G11" s="16">
        <v>44166</v>
      </c>
      <c r="H11" s="33"/>
      <c r="I11" s="34" t="s">
        <v>29</v>
      </c>
    </row>
    <row r="12" ht="16.5" spans="1:9">
      <c r="A12" s="32">
        <v>43901</v>
      </c>
      <c r="B12" s="29">
        <v>2</v>
      </c>
      <c r="C12" s="30">
        <v>8</v>
      </c>
      <c r="D12" s="31">
        <v>0</v>
      </c>
      <c r="E12" s="31">
        <v>0</v>
      </c>
      <c r="G12" s="16">
        <v>44197</v>
      </c>
      <c r="H12" s="33"/>
      <c r="I12" s="34" t="s">
        <v>30</v>
      </c>
    </row>
    <row r="13" ht="16.5" spans="1:9">
      <c r="A13" s="32">
        <v>43902</v>
      </c>
      <c r="B13" s="29">
        <v>26</v>
      </c>
      <c r="C13" s="30">
        <v>26</v>
      </c>
      <c r="D13" s="31">
        <v>0</v>
      </c>
      <c r="E13" s="31">
        <v>0</v>
      </c>
      <c r="G13" s="16">
        <v>44228</v>
      </c>
      <c r="H13" s="33"/>
      <c r="I13" s="34" t="s">
        <v>31</v>
      </c>
    </row>
    <row r="14" ht="16.5" spans="1:9">
      <c r="A14" s="32">
        <v>43903</v>
      </c>
      <c r="B14" s="29">
        <v>10</v>
      </c>
      <c r="C14" s="30">
        <v>10</v>
      </c>
      <c r="D14" s="31">
        <v>0</v>
      </c>
      <c r="E14" s="31">
        <v>0</v>
      </c>
      <c r="G14" s="16">
        <v>44256</v>
      </c>
      <c r="H14" s="33"/>
      <c r="I14" s="35"/>
    </row>
    <row r="15" spans="1:8">
      <c r="A15" s="32">
        <v>43904</v>
      </c>
      <c r="B15" s="29">
        <v>7</v>
      </c>
      <c r="C15" s="30">
        <v>35</v>
      </c>
      <c r="D15" s="31">
        <v>0</v>
      </c>
      <c r="E15" s="31">
        <v>0</v>
      </c>
      <c r="G15" s="16">
        <v>44287</v>
      </c>
      <c r="H15" s="33"/>
    </row>
    <row r="16" spans="1:8">
      <c r="A16" s="32">
        <v>43905</v>
      </c>
      <c r="B16" s="29">
        <v>16</v>
      </c>
      <c r="C16" s="30">
        <v>27</v>
      </c>
      <c r="D16" s="31">
        <v>0</v>
      </c>
      <c r="E16" s="31">
        <v>0</v>
      </c>
      <c r="G16" s="16">
        <v>44317</v>
      </c>
      <c r="H16" s="33"/>
    </row>
    <row r="17" spans="1:8">
      <c r="A17" s="32">
        <v>43906</v>
      </c>
      <c r="B17" s="29">
        <v>2</v>
      </c>
      <c r="C17" s="30">
        <v>21</v>
      </c>
      <c r="D17" s="31">
        <v>0</v>
      </c>
      <c r="E17" s="31">
        <v>0</v>
      </c>
      <c r="G17" s="16">
        <v>44348</v>
      </c>
      <c r="H17" s="33"/>
    </row>
    <row r="18" spans="1:8">
      <c r="A18" s="32">
        <v>43907</v>
      </c>
      <c r="B18" s="29">
        <v>25</v>
      </c>
      <c r="C18" s="30">
        <v>25</v>
      </c>
      <c r="D18" s="31">
        <v>0</v>
      </c>
      <c r="E18" s="31">
        <v>0</v>
      </c>
      <c r="G18" s="16">
        <v>44378</v>
      </c>
      <c r="H18" s="33"/>
    </row>
    <row r="19" spans="1:8">
      <c r="A19" s="32">
        <v>43908</v>
      </c>
      <c r="B19" s="29">
        <v>38</v>
      </c>
      <c r="C19" s="30">
        <v>38</v>
      </c>
      <c r="D19" s="31">
        <v>0</v>
      </c>
      <c r="E19" s="31">
        <v>0</v>
      </c>
      <c r="G19" s="16">
        <v>44409</v>
      </c>
      <c r="H19" s="33"/>
    </row>
    <row r="20" ht="12" spans="1:5">
      <c r="A20" s="32">
        <v>43909</v>
      </c>
      <c r="B20" s="29">
        <v>50</v>
      </c>
      <c r="C20" s="30">
        <v>55</v>
      </c>
      <c r="D20" s="31">
        <v>0</v>
      </c>
      <c r="E20" s="31">
        <v>0</v>
      </c>
    </row>
    <row r="21" ht="12" spans="1:5">
      <c r="A21" s="32">
        <v>43910</v>
      </c>
      <c r="B21" s="29">
        <v>14</v>
      </c>
      <c r="C21" s="30">
        <v>82</v>
      </c>
      <c r="D21" s="31">
        <v>0</v>
      </c>
      <c r="E21" s="31">
        <v>0</v>
      </c>
    </row>
    <row r="22" ht="12" spans="1:5">
      <c r="A22" s="32">
        <v>43911</v>
      </c>
      <c r="B22" s="29">
        <v>44</v>
      </c>
      <c r="C22" s="30">
        <v>60</v>
      </c>
      <c r="D22" s="31">
        <v>0</v>
      </c>
      <c r="E22" s="31">
        <v>0</v>
      </c>
    </row>
    <row r="23" ht="12" spans="1:5">
      <c r="A23" s="32">
        <v>43912</v>
      </c>
      <c r="B23" s="29">
        <v>36</v>
      </c>
      <c r="C23" s="30">
        <v>81</v>
      </c>
      <c r="D23" s="31">
        <v>0</v>
      </c>
      <c r="E23" s="31">
        <v>0</v>
      </c>
    </row>
    <row r="24" ht="12" spans="1:5">
      <c r="A24" s="32">
        <v>43913</v>
      </c>
      <c r="B24" s="29">
        <v>51</v>
      </c>
      <c r="C24" s="30">
        <v>64</v>
      </c>
      <c r="D24" s="31">
        <v>0</v>
      </c>
      <c r="E24" s="31">
        <v>0</v>
      </c>
    </row>
    <row r="25" ht="12" spans="1:5">
      <c r="A25" s="32">
        <v>43914</v>
      </c>
      <c r="B25" s="29">
        <v>71</v>
      </c>
      <c r="C25" s="30">
        <v>71</v>
      </c>
      <c r="D25" s="31">
        <v>0</v>
      </c>
      <c r="E25" s="31">
        <v>0</v>
      </c>
    </row>
    <row r="26" ht="12" spans="1:5">
      <c r="A26" s="32">
        <v>43915</v>
      </c>
      <c r="B26" s="29">
        <v>46</v>
      </c>
      <c r="C26" s="30">
        <v>107</v>
      </c>
      <c r="D26" s="31">
        <v>0</v>
      </c>
      <c r="E26" s="31">
        <v>0</v>
      </c>
    </row>
    <row r="27" ht="12" spans="1:5">
      <c r="A27" s="32">
        <v>43916</v>
      </c>
      <c r="B27" s="29">
        <v>43</v>
      </c>
      <c r="C27" s="30">
        <v>104</v>
      </c>
      <c r="D27" s="31">
        <v>0</v>
      </c>
      <c r="E27" s="31">
        <v>0</v>
      </c>
    </row>
    <row r="28" ht="12" spans="1:5">
      <c r="A28" s="32">
        <v>43917</v>
      </c>
      <c r="B28" s="29">
        <v>51</v>
      </c>
      <c r="C28" s="30">
        <v>103</v>
      </c>
      <c r="D28" s="31">
        <v>0</v>
      </c>
      <c r="E28" s="31">
        <v>0</v>
      </c>
    </row>
    <row r="29" ht="12" spans="1:5">
      <c r="A29" s="32">
        <v>43918</v>
      </c>
      <c r="B29" s="29">
        <v>37</v>
      </c>
      <c r="C29" s="30">
        <v>153</v>
      </c>
      <c r="D29" s="31">
        <v>0</v>
      </c>
      <c r="E29" s="31">
        <v>0</v>
      </c>
    </row>
    <row r="30" ht="12" spans="1:5">
      <c r="A30" s="32">
        <v>43919</v>
      </c>
      <c r="B30" s="29">
        <v>98</v>
      </c>
      <c r="C30" s="30">
        <v>109</v>
      </c>
      <c r="D30" s="31">
        <v>0</v>
      </c>
      <c r="E30" s="31">
        <v>0</v>
      </c>
    </row>
    <row r="31" ht="12" spans="1:5">
      <c r="A31" s="32">
        <v>43920</v>
      </c>
      <c r="B31" s="29">
        <v>26</v>
      </c>
      <c r="C31" s="30">
        <v>130</v>
      </c>
      <c r="D31" s="31">
        <v>0</v>
      </c>
      <c r="E31" s="31">
        <v>0</v>
      </c>
    </row>
    <row r="32" ht="12" spans="1:5">
      <c r="A32" s="32">
        <v>43921</v>
      </c>
      <c r="B32" s="29">
        <v>14</v>
      </c>
      <c r="C32" s="30">
        <v>129</v>
      </c>
      <c r="D32" s="31">
        <v>0</v>
      </c>
      <c r="E32" s="31">
        <v>0</v>
      </c>
    </row>
    <row r="33" ht="12" spans="1:5">
      <c r="A33" s="32">
        <v>43922</v>
      </c>
      <c r="B33" s="29">
        <v>75</v>
      </c>
      <c r="C33" s="30">
        <v>114</v>
      </c>
      <c r="D33" s="31">
        <v>0</v>
      </c>
      <c r="E33" s="31">
        <v>0</v>
      </c>
    </row>
    <row r="34" ht="12" spans="1:5">
      <c r="A34" s="32">
        <v>43923</v>
      </c>
      <c r="B34" s="29">
        <v>93</v>
      </c>
      <c r="C34" s="30">
        <v>149</v>
      </c>
      <c r="D34" s="31">
        <v>0</v>
      </c>
      <c r="E34" s="31">
        <v>0</v>
      </c>
    </row>
    <row r="35" ht="12" spans="1:5">
      <c r="A35" s="32">
        <v>43924</v>
      </c>
      <c r="B35" s="29">
        <v>81</v>
      </c>
      <c r="C35" s="30">
        <v>113</v>
      </c>
      <c r="D35" s="31">
        <v>0</v>
      </c>
      <c r="E35" s="31">
        <v>0</v>
      </c>
    </row>
    <row r="36" ht="12" spans="1:5">
      <c r="A36" s="32">
        <v>43925</v>
      </c>
      <c r="B36" s="29">
        <v>81</v>
      </c>
      <c r="C36" s="30">
        <v>196</v>
      </c>
      <c r="D36" s="31">
        <v>0</v>
      </c>
      <c r="E36" s="31">
        <v>0</v>
      </c>
    </row>
    <row r="37" ht="12" spans="1:5">
      <c r="A37" s="32">
        <v>43926</v>
      </c>
      <c r="B37" s="29">
        <v>80</v>
      </c>
      <c r="C37" s="30">
        <v>106</v>
      </c>
      <c r="D37" s="31">
        <v>0</v>
      </c>
      <c r="E37" s="31">
        <v>0</v>
      </c>
    </row>
    <row r="38" ht="12" spans="1:5">
      <c r="A38" s="32">
        <v>43927</v>
      </c>
      <c r="B38" s="29">
        <v>148</v>
      </c>
      <c r="C38" s="30">
        <v>181</v>
      </c>
      <c r="D38" s="31">
        <v>0</v>
      </c>
      <c r="E38" s="31">
        <v>0</v>
      </c>
    </row>
    <row r="39" ht="12" spans="1:5">
      <c r="A39" s="32">
        <v>43928</v>
      </c>
      <c r="B39" s="29">
        <v>144</v>
      </c>
      <c r="C39" s="30">
        <v>218</v>
      </c>
      <c r="D39" s="31">
        <v>0</v>
      </c>
      <c r="E39" s="31">
        <v>0</v>
      </c>
    </row>
    <row r="40" ht="12" spans="1:5">
      <c r="A40" s="32">
        <v>43929</v>
      </c>
      <c r="B40" s="29">
        <v>109</v>
      </c>
      <c r="C40" s="30">
        <v>247</v>
      </c>
      <c r="D40" s="31">
        <v>0</v>
      </c>
      <c r="E40" s="31">
        <v>0</v>
      </c>
    </row>
    <row r="41" ht="12" spans="1:5">
      <c r="A41" s="32">
        <v>43930</v>
      </c>
      <c r="B41" s="29">
        <v>167</v>
      </c>
      <c r="C41" s="30">
        <v>218</v>
      </c>
      <c r="D41" s="31">
        <v>0</v>
      </c>
      <c r="E41" s="31">
        <v>0</v>
      </c>
    </row>
    <row r="42" ht="12" spans="1:5">
      <c r="A42" s="32">
        <v>43931</v>
      </c>
      <c r="B42" s="29">
        <v>91</v>
      </c>
      <c r="C42" s="30">
        <v>337</v>
      </c>
      <c r="D42" s="31">
        <v>0</v>
      </c>
      <c r="E42" s="31">
        <v>0</v>
      </c>
    </row>
    <row r="43" ht="12" spans="1:5">
      <c r="A43" s="32">
        <v>43932</v>
      </c>
      <c r="B43" s="29">
        <v>93</v>
      </c>
      <c r="C43" s="30">
        <v>219</v>
      </c>
      <c r="D43" s="31">
        <v>0</v>
      </c>
      <c r="E43" s="31">
        <v>0</v>
      </c>
    </row>
    <row r="44" ht="12" spans="1:5">
      <c r="A44" s="32">
        <v>43933</v>
      </c>
      <c r="B44" s="29">
        <v>179</v>
      </c>
      <c r="C44" s="30">
        <v>330</v>
      </c>
      <c r="D44" s="31">
        <v>0</v>
      </c>
      <c r="E44" s="31">
        <v>0</v>
      </c>
    </row>
    <row r="45" ht="12" spans="1:5">
      <c r="A45" s="32">
        <v>43934</v>
      </c>
      <c r="B45" s="29">
        <v>160</v>
      </c>
      <c r="C45" s="30">
        <v>399</v>
      </c>
      <c r="D45" s="31">
        <v>0</v>
      </c>
      <c r="E45" s="31">
        <v>0</v>
      </c>
    </row>
    <row r="46" ht="12" spans="1:5">
      <c r="A46" s="32">
        <v>43935</v>
      </c>
      <c r="B46" s="29">
        <v>107</v>
      </c>
      <c r="C46" s="30">
        <v>316</v>
      </c>
      <c r="D46" s="31">
        <v>0</v>
      </c>
      <c r="E46" s="31">
        <v>0</v>
      </c>
    </row>
    <row r="47" ht="12" spans="1:5">
      <c r="A47" s="32">
        <v>43936</v>
      </c>
      <c r="B47" s="29">
        <v>98</v>
      </c>
      <c r="C47" s="30">
        <v>282</v>
      </c>
      <c r="D47" s="31">
        <v>0</v>
      </c>
      <c r="E47" s="31">
        <v>0</v>
      </c>
    </row>
    <row r="48" ht="12" spans="1:5">
      <c r="A48" s="32">
        <v>43937</v>
      </c>
      <c r="B48" s="29">
        <v>223</v>
      </c>
      <c r="C48" s="30">
        <v>297</v>
      </c>
      <c r="D48" s="31">
        <v>0</v>
      </c>
      <c r="E48" s="31">
        <v>0</v>
      </c>
    </row>
    <row r="49" ht="12" spans="1:5">
      <c r="A49" s="32">
        <v>43938</v>
      </c>
      <c r="B49" s="29">
        <v>153</v>
      </c>
      <c r="C49" s="30">
        <v>380</v>
      </c>
      <c r="D49" s="31">
        <v>0</v>
      </c>
      <c r="E49" s="31">
        <v>0</v>
      </c>
    </row>
    <row r="50" ht="12" spans="1:5">
      <c r="A50" s="32">
        <v>43939</v>
      </c>
      <c r="B50" s="29">
        <v>79</v>
      </c>
      <c r="C50" s="30">
        <v>407</v>
      </c>
      <c r="D50" s="31">
        <v>0</v>
      </c>
      <c r="E50" s="31">
        <v>0</v>
      </c>
    </row>
    <row r="51" ht="12" spans="1:5">
      <c r="A51" s="32">
        <v>43940</v>
      </c>
      <c r="B51" s="29">
        <v>131</v>
      </c>
      <c r="C51" s="30">
        <v>325</v>
      </c>
      <c r="D51" s="31">
        <v>0</v>
      </c>
      <c r="E51" s="31">
        <v>0</v>
      </c>
    </row>
    <row r="52" ht="12" spans="1:5">
      <c r="A52" s="32">
        <v>43941</v>
      </c>
      <c r="B52" s="29">
        <v>79</v>
      </c>
      <c r="C52" s="30">
        <v>327</v>
      </c>
      <c r="D52" s="31">
        <v>0</v>
      </c>
      <c r="E52" s="31">
        <v>0</v>
      </c>
    </row>
    <row r="53" ht="12" spans="1:5">
      <c r="A53" s="32">
        <v>43942</v>
      </c>
      <c r="B53" s="29">
        <v>167</v>
      </c>
      <c r="C53" s="30">
        <v>185</v>
      </c>
      <c r="D53" s="31">
        <v>0</v>
      </c>
      <c r="E53" s="31">
        <v>0</v>
      </c>
    </row>
    <row r="54" ht="12" spans="1:5">
      <c r="A54" s="32">
        <v>43943</v>
      </c>
      <c r="B54" s="29">
        <v>120</v>
      </c>
      <c r="C54" s="30">
        <v>375</v>
      </c>
      <c r="D54" s="31">
        <v>0</v>
      </c>
      <c r="E54" s="31">
        <v>0</v>
      </c>
    </row>
    <row r="55" ht="12" spans="1:5">
      <c r="A55" s="32">
        <v>43944</v>
      </c>
      <c r="B55" s="29">
        <v>107</v>
      </c>
      <c r="C55" s="30">
        <v>283</v>
      </c>
      <c r="D55" s="31">
        <v>0</v>
      </c>
      <c r="E55" s="31">
        <v>0</v>
      </c>
    </row>
    <row r="56" ht="12" spans="1:5">
      <c r="A56" s="32">
        <v>43945</v>
      </c>
      <c r="B56" s="29">
        <v>99</v>
      </c>
      <c r="C56" s="30">
        <v>357</v>
      </c>
      <c r="D56" s="31">
        <v>0</v>
      </c>
      <c r="E56" s="31">
        <v>0</v>
      </c>
    </row>
    <row r="57" ht="12" spans="1:5">
      <c r="A57" s="32">
        <v>43946</v>
      </c>
      <c r="B57" s="29">
        <v>76</v>
      </c>
      <c r="C57" s="30">
        <v>436</v>
      </c>
      <c r="D57" s="31">
        <v>0</v>
      </c>
      <c r="E57" s="31">
        <v>0</v>
      </c>
    </row>
    <row r="58" ht="12" spans="1:5">
      <c r="A58" s="32">
        <v>43947</v>
      </c>
      <c r="B58" s="29">
        <v>65</v>
      </c>
      <c r="C58" s="30">
        <v>396</v>
      </c>
      <c r="D58" s="31">
        <v>0</v>
      </c>
      <c r="E58" s="31">
        <v>0</v>
      </c>
    </row>
    <row r="59" ht="12" spans="1:5">
      <c r="A59" s="32">
        <v>43948</v>
      </c>
      <c r="B59" s="29">
        <v>86</v>
      </c>
      <c r="C59" s="30">
        <v>275</v>
      </c>
      <c r="D59" s="31">
        <v>0</v>
      </c>
      <c r="E59" s="31">
        <v>0</v>
      </c>
    </row>
    <row r="60" ht="12" spans="1:5">
      <c r="A60" s="32">
        <v>43949</v>
      </c>
      <c r="B60" s="29">
        <v>118</v>
      </c>
      <c r="C60" s="30">
        <v>214</v>
      </c>
      <c r="D60" s="31">
        <v>0</v>
      </c>
      <c r="E60" s="31">
        <v>0</v>
      </c>
    </row>
    <row r="61" ht="12" spans="1:5">
      <c r="A61" s="32">
        <v>43950</v>
      </c>
      <c r="B61" s="29">
        <v>83</v>
      </c>
      <c r="C61" s="30">
        <v>415</v>
      </c>
      <c r="D61" s="31">
        <v>0</v>
      </c>
      <c r="E61" s="31">
        <v>0</v>
      </c>
    </row>
    <row r="62" ht="12" spans="1:5">
      <c r="A62" s="32">
        <v>43951</v>
      </c>
      <c r="B62" s="29">
        <v>105</v>
      </c>
      <c r="C62" s="30">
        <v>260</v>
      </c>
      <c r="D62" s="31">
        <v>0</v>
      </c>
      <c r="E62" s="31">
        <v>0</v>
      </c>
    </row>
    <row r="63" ht="12" spans="1:5">
      <c r="A63" s="32">
        <v>43952</v>
      </c>
      <c r="B63" s="29">
        <v>145</v>
      </c>
      <c r="C63" s="30">
        <v>347</v>
      </c>
      <c r="D63" s="31">
        <v>0</v>
      </c>
      <c r="E63" s="31">
        <v>0</v>
      </c>
    </row>
    <row r="64" ht="12" spans="1:5">
      <c r="A64" s="32">
        <v>43953</v>
      </c>
      <c r="B64" s="29">
        <v>72</v>
      </c>
      <c r="C64" s="30">
        <v>433</v>
      </c>
      <c r="D64" s="31">
        <v>0</v>
      </c>
      <c r="E64" s="31">
        <v>0</v>
      </c>
    </row>
    <row r="65" ht="12" spans="1:5">
      <c r="A65" s="32">
        <v>43954</v>
      </c>
      <c r="B65" s="29">
        <v>62</v>
      </c>
      <c r="C65" s="30">
        <v>292</v>
      </c>
      <c r="D65" s="31">
        <v>0</v>
      </c>
      <c r="E65" s="31">
        <v>0</v>
      </c>
    </row>
    <row r="66" ht="12" spans="1:5">
      <c r="A66" s="32">
        <v>43955</v>
      </c>
      <c r="B66" s="29">
        <v>55</v>
      </c>
      <c r="C66" s="30">
        <v>349</v>
      </c>
      <c r="D66" s="31">
        <v>0</v>
      </c>
      <c r="E66" s="31">
        <v>0</v>
      </c>
    </row>
    <row r="67" ht="12" spans="1:5">
      <c r="A67" s="32">
        <v>43956</v>
      </c>
      <c r="B67" s="29">
        <v>169</v>
      </c>
      <c r="C67" s="30">
        <v>395</v>
      </c>
      <c r="D67" s="31">
        <v>0</v>
      </c>
      <c r="E67" s="31">
        <v>0</v>
      </c>
    </row>
    <row r="68" ht="12" spans="1:5">
      <c r="A68" s="32">
        <v>43957</v>
      </c>
      <c r="B68" s="29">
        <v>68</v>
      </c>
      <c r="C68" s="30">
        <v>484</v>
      </c>
      <c r="D68" s="31">
        <v>0</v>
      </c>
      <c r="E68" s="31">
        <v>0</v>
      </c>
    </row>
    <row r="69" ht="12" spans="1:5">
      <c r="A69" s="32">
        <v>43958</v>
      </c>
      <c r="B69" s="29">
        <v>66</v>
      </c>
      <c r="C69" s="30">
        <v>367</v>
      </c>
      <c r="D69" s="31">
        <v>0</v>
      </c>
      <c r="E69" s="31">
        <v>0</v>
      </c>
    </row>
    <row r="70" ht="12" spans="1:5">
      <c r="A70" s="32">
        <v>43959</v>
      </c>
      <c r="B70" s="29">
        <v>126</v>
      </c>
      <c r="C70" s="30">
        <v>338</v>
      </c>
      <c r="D70" s="31">
        <v>0</v>
      </c>
      <c r="E70" s="31">
        <v>0</v>
      </c>
    </row>
    <row r="71" ht="12" spans="1:5">
      <c r="A71" s="32">
        <v>43960</v>
      </c>
      <c r="B71" s="29">
        <v>57</v>
      </c>
      <c r="C71" s="30">
        <v>336</v>
      </c>
      <c r="D71" s="31">
        <v>0</v>
      </c>
      <c r="E71" s="31">
        <v>0</v>
      </c>
    </row>
    <row r="72" ht="12" spans="1:5">
      <c r="A72" s="32">
        <v>43961</v>
      </c>
      <c r="B72" s="29">
        <v>182</v>
      </c>
      <c r="C72" s="30">
        <v>533</v>
      </c>
      <c r="D72" s="31">
        <v>0</v>
      </c>
      <c r="E72" s="31">
        <v>0</v>
      </c>
    </row>
    <row r="73" ht="12" spans="1:5">
      <c r="A73" s="32">
        <v>43962</v>
      </c>
      <c r="B73" s="29">
        <v>55</v>
      </c>
      <c r="C73" s="30">
        <v>387</v>
      </c>
      <c r="D73" s="31">
        <v>0</v>
      </c>
      <c r="E73" s="31">
        <v>0</v>
      </c>
    </row>
    <row r="74" ht="12" spans="1:5">
      <c r="A74" s="32">
        <v>43963</v>
      </c>
      <c r="B74" s="29">
        <v>108</v>
      </c>
      <c r="C74" s="30">
        <v>233</v>
      </c>
      <c r="D74" s="31">
        <v>0</v>
      </c>
      <c r="E74" s="31">
        <v>0</v>
      </c>
    </row>
    <row r="75" ht="12" spans="1:5">
      <c r="A75" s="32">
        <v>43964</v>
      </c>
      <c r="B75" s="29">
        <v>134</v>
      </c>
      <c r="C75" s="30">
        <v>484</v>
      </c>
      <c r="D75" s="31">
        <v>0</v>
      </c>
      <c r="E75" s="31">
        <v>0</v>
      </c>
    </row>
    <row r="76" ht="12" spans="1:5">
      <c r="A76" s="32">
        <v>43965</v>
      </c>
      <c r="B76" s="29">
        <v>180</v>
      </c>
      <c r="C76" s="30">
        <v>689</v>
      </c>
      <c r="D76" s="31">
        <v>0</v>
      </c>
      <c r="E76" s="31">
        <v>0</v>
      </c>
    </row>
    <row r="77" ht="12" spans="1:5">
      <c r="A77" s="32">
        <v>43966</v>
      </c>
      <c r="B77" s="29">
        <v>62</v>
      </c>
      <c r="C77" s="30">
        <v>568</v>
      </c>
      <c r="D77" s="31">
        <v>0</v>
      </c>
      <c r="E77" s="31">
        <v>0</v>
      </c>
    </row>
    <row r="78" ht="12" spans="1:5">
      <c r="A78" s="32">
        <v>43967</v>
      </c>
      <c r="B78" s="29">
        <v>116</v>
      </c>
      <c r="C78" s="30">
        <v>490</v>
      </c>
      <c r="D78" s="31">
        <v>0</v>
      </c>
      <c r="E78" s="31">
        <v>0</v>
      </c>
    </row>
    <row r="79" ht="12" spans="1:5">
      <c r="A79" s="32">
        <v>43968</v>
      </c>
      <c r="B79" s="29">
        <v>127</v>
      </c>
      <c r="C79" s="30">
        <v>529</v>
      </c>
      <c r="D79" s="31">
        <v>0</v>
      </c>
      <c r="E79" s="31">
        <v>0</v>
      </c>
    </row>
    <row r="80" ht="12" spans="1:5">
      <c r="A80" s="32">
        <v>43969</v>
      </c>
      <c r="B80" s="29">
        <v>74</v>
      </c>
      <c r="C80" s="30">
        <v>489</v>
      </c>
      <c r="D80" s="31">
        <v>0</v>
      </c>
      <c r="E80" s="31">
        <v>0</v>
      </c>
    </row>
    <row r="81" ht="12" spans="1:5">
      <c r="A81" s="32">
        <v>43970</v>
      </c>
      <c r="B81" s="29">
        <v>57</v>
      </c>
      <c r="C81" s="30">
        <v>496</v>
      </c>
      <c r="D81" s="31">
        <v>0</v>
      </c>
      <c r="E81" s="31">
        <v>0</v>
      </c>
    </row>
    <row r="82" ht="12" spans="1:5">
      <c r="A82" s="32">
        <v>43971</v>
      </c>
      <c r="B82" s="29">
        <v>97</v>
      </c>
      <c r="C82" s="30">
        <v>486</v>
      </c>
      <c r="D82" s="31">
        <v>0</v>
      </c>
      <c r="E82" s="31">
        <v>0</v>
      </c>
    </row>
    <row r="83" ht="12" spans="1:5">
      <c r="A83" s="32">
        <v>43972</v>
      </c>
      <c r="B83" s="29">
        <v>70</v>
      </c>
      <c r="C83" s="30">
        <v>693</v>
      </c>
      <c r="D83" s="31">
        <v>0</v>
      </c>
      <c r="E83" s="31">
        <v>0</v>
      </c>
    </row>
    <row r="84" ht="12" spans="1:5">
      <c r="A84" s="32">
        <v>43973</v>
      </c>
      <c r="B84" s="29">
        <v>96</v>
      </c>
      <c r="C84" s="30">
        <v>973</v>
      </c>
      <c r="D84" s="31">
        <v>0</v>
      </c>
      <c r="E84" s="31">
        <v>0</v>
      </c>
    </row>
    <row r="85" ht="12" spans="1:5">
      <c r="A85" s="32">
        <v>43974</v>
      </c>
      <c r="B85" s="29">
        <v>127</v>
      </c>
      <c r="C85" s="30">
        <v>634</v>
      </c>
      <c r="D85" s="31">
        <v>0</v>
      </c>
      <c r="E85" s="31">
        <v>0</v>
      </c>
    </row>
    <row r="86" ht="12" spans="1:5">
      <c r="A86" s="32">
        <v>43975</v>
      </c>
      <c r="B86" s="29">
        <v>118</v>
      </c>
      <c r="C86" s="30">
        <v>949</v>
      </c>
      <c r="D86" s="31">
        <v>0</v>
      </c>
      <c r="E86" s="31">
        <v>0</v>
      </c>
    </row>
    <row r="87" ht="12" spans="1:5">
      <c r="A87" s="32">
        <v>43976</v>
      </c>
      <c r="B87" s="29">
        <v>67</v>
      </c>
      <c r="C87" s="30">
        <v>526</v>
      </c>
      <c r="D87" s="31">
        <v>0</v>
      </c>
      <c r="E87" s="31">
        <v>0</v>
      </c>
    </row>
    <row r="88" ht="12" spans="1:5">
      <c r="A88" s="32">
        <v>43977</v>
      </c>
      <c r="B88" s="29">
        <v>61</v>
      </c>
      <c r="C88" s="30">
        <v>479</v>
      </c>
      <c r="D88" s="31">
        <v>0</v>
      </c>
      <c r="E88" s="31">
        <v>0</v>
      </c>
    </row>
    <row r="89" ht="12" spans="1:5">
      <c r="A89" s="32">
        <v>43978</v>
      </c>
      <c r="B89" s="29">
        <v>137</v>
      </c>
      <c r="C89" s="30">
        <v>415</v>
      </c>
      <c r="D89" s="31">
        <v>0</v>
      </c>
      <c r="E89" s="31">
        <v>0</v>
      </c>
    </row>
    <row r="90" ht="12" spans="1:5">
      <c r="A90" s="32">
        <v>43979</v>
      </c>
      <c r="B90" s="29">
        <v>103</v>
      </c>
      <c r="C90" s="30">
        <v>686</v>
      </c>
      <c r="D90" s="31">
        <v>0</v>
      </c>
      <c r="E90" s="31">
        <v>0</v>
      </c>
    </row>
    <row r="91" ht="12" spans="1:5">
      <c r="A91" s="32">
        <v>43980</v>
      </c>
      <c r="B91" s="29">
        <v>124</v>
      </c>
      <c r="C91" s="30">
        <v>687</v>
      </c>
      <c r="D91" s="31">
        <v>0</v>
      </c>
      <c r="E91" s="31">
        <v>0</v>
      </c>
    </row>
    <row r="92" ht="12" spans="1:5">
      <c r="A92" s="32">
        <v>43981</v>
      </c>
      <c r="B92" s="29">
        <v>98</v>
      </c>
      <c r="C92" s="30">
        <v>678</v>
      </c>
      <c r="D92" s="31">
        <v>0</v>
      </c>
      <c r="E92" s="31">
        <v>0</v>
      </c>
    </row>
    <row r="93" ht="12" spans="1:5">
      <c r="A93" s="32">
        <v>43982</v>
      </c>
      <c r="B93" s="29">
        <v>121</v>
      </c>
      <c r="C93" s="30">
        <v>557</v>
      </c>
      <c r="D93" s="31">
        <v>0</v>
      </c>
      <c r="E93" s="31">
        <v>0</v>
      </c>
    </row>
    <row r="94" ht="12" spans="1:5">
      <c r="A94" s="32">
        <v>43983</v>
      </c>
      <c r="B94" s="29">
        <v>111</v>
      </c>
      <c r="C94" s="30">
        <v>700</v>
      </c>
      <c r="D94" s="31">
        <v>0</v>
      </c>
      <c r="E94" s="31">
        <v>0</v>
      </c>
    </row>
    <row r="95" ht="12" spans="1:5">
      <c r="A95" s="32">
        <v>43984</v>
      </c>
      <c r="B95" s="29">
        <v>76</v>
      </c>
      <c r="C95" s="30">
        <v>467</v>
      </c>
      <c r="D95" s="31">
        <v>0</v>
      </c>
      <c r="E95" s="31">
        <v>0</v>
      </c>
    </row>
    <row r="96" ht="12" spans="1:5">
      <c r="A96" s="32">
        <v>43985</v>
      </c>
      <c r="B96" s="29">
        <v>80</v>
      </c>
      <c r="C96" s="30">
        <v>609</v>
      </c>
      <c r="D96" s="31">
        <v>0</v>
      </c>
      <c r="E96" s="31">
        <v>0</v>
      </c>
    </row>
    <row r="97" ht="12" spans="1:5">
      <c r="A97" s="32">
        <v>43986</v>
      </c>
      <c r="B97" s="29">
        <v>61</v>
      </c>
      <c r="C97" s="30">
        <v>684</v>
      </c>
      <c r="D97" s="31">
        <v>0</v>
      </c>
      <c r="E97" s="31">
        <v>0</v>
      </c>
    </row>
    <row r="98" ht="12" spans="1:5">
      <c r="A98" s="32">
        <v>43987</v>
      </c>
      <c r="B98" s="29">
        <v>84</v>
      </c>
      <c r="C98" s="30">
        <v>585</v>
      </c>
      <c r="D98" s="31">
        <v>0</v>
      </c>
      <c r="E98" s="31">
        <v>0</v>
      </c>
    </row>
    <row r="99" ht="12" spans="1:5">
      <c r="A99" s="32">
        <v>43988</v>
      </c>
      <c r="B99" s="29">
        <v>102</v>
      </c>
      <c r="C99" s="30">
        <v>703</v>
      </c>
      <c r="D99" s="31">
        <v>0</v>
      </c>
      <c r="E99" s="31">
        <v>0</v>
      </c>
    </row>
    <row r="100" ht="12" spans="1:5">
      <c r="A100" s="32">
        <v>43989</v>
      </c>
      <c r="B100" s="29">
        <v>160</v>
      </c>
      <c r="C100" s="30">
        <v>993</v>
      </c>
      <c r="D100" s="31">
        <v>0</v>
      </c>
      <c r="E100" s="31">
        <v>0</v>
      </c>
    </row>
    <row r="101" ht="12" spans="1:5">
      <c r="A101" s="32">
        <v>43990</v>
      </c>
      <c r="B101" s="29">
        <v>91</v>
      </c>
      <c r="C101" s="30">
        <v>672</v>
      </c>
      <c r="D101" s="31">
        <v>0</v>
      </c>
      <c r="E101" s="31">
        <v>0</v>
      </c>
    </row>
    <row r="102" ht="12" spans="1:5">
      <c r="A102" s="32">
        <v>43991</v>
      </c>
      <c r="B102" s="29">
        <v>239</v>
      </c>
      <c r="C102" s="30">
        <v>847</v>
      </c>
      <c r="D102" s="31">
        <v>0</v>
      </c>
      <c r="E102" s="31">
        <v>0</v>
      </c>
    </row>
    <row r="103" ht="12" spans="1:5">
      <c r="A103" s="32">
        <v>43992</v>
      </c>
      <c r="B103" s="29">
        <v>147</v>
      </c>
      <c r="C103" s="30">
        <v>1043</v>
      </c>
      <c r="D103" s="31">
        <v>0</v>
      </c>
      <c r="E103" s="31">
        <v>0</v>
      </c>
    </row>
    <row r="104" ht="12" spans="1:5">
      <c r="A104" s="32">
        <v>43993</v>
      </c>
      <c r="B104" s="29">
        <v>129</v>
      </c>
      <c r="C104" s="30">
        <v>1240</v>
      </c>
      <c r="D104" s="31">
        <v>0</v>
      </c>
      <c r="E104" s="31">
        <v>0</v>
      </c>
    </row>
    <row r="105" ht="12" spans="1:5">
      <c r="A105" s="32">
        <v>43994</v>
      </c>
      <c r="B105" s="29">
        <v>76</v>
      </c>
      <c r="C105" s="30">
        <v>979</v>
      </c>
      <c r="D105" s="31">
        <v>0</v>
      </c>
      <c r="E105" s="31">
        <v>0</v>
      </c>
    </row>
    <row r="106" ht="12" spans="1:5">
      <c r="A106" s="32">
        <v>43995</v>
      </c>
      <c r="B106" s="29">
        <v>120</v>
      </c>
      <c r="C106" s="30">
        <v>1111</v>
      </c>
      <c r="D106" s="31">
        <v>0</v>
      </c>
      <c r="E106" s="31">
        <v>0</v>
      </c>
    </row>
    <row r="107" ht="12" spans="1:5">
      <c r="A107" s="32">
        <v>43996</v>
      </c>
      <c r="B107" s="29">
        <v>115</v>
      </c>
      <c r="C107" s="30">
        <v>1014</v>
      </c>
      <c r="D107" s="31">
        <v>0</v>
      </c>
      <c r="E107" s="31">
        <v>0</v>
      </c>
    </row>
    <row r="108" ht="12" spans="1:5">
      <c r="A108" s="32">
        <v>43997</v>
      </c>
      <c r="B108" s="29">
        <v>105</v>
      </c>
      <c r="C108" s="30">
        <v>857</v>
      </c>
      <c r="D108" s="31">
        <v>0</v>
      </c>
      <c r="E108" s="31">
        <v>0</v>
      </c>
    </row>
    <row r="109" ht="12" spans="1:5">
      <c r="A109" s="32">
        <v>43998</v>
      </c>
      <c r="B109" s="29">
        <v>124</v>
      </c>
      <c r="C109" s="30">
        <v>1017</v>
      </c>
      <c r="D109" s="31">
        <v>0</v>
      </c>
      <c r="E109" s="31">
        <v>0</v>
      </c>
    </row>
    <row r="110" ht="12" spans="1:5">
      <c r="A110" s="32">
        <v>43999</v>
      </c>
      <c r="B110" s="29">
        <v>117</v>
      </c>
      <c r="C110" s="30">
        <v>1106</v>
      </c>
      <c r="D110" s="31">
        <v>0</v>
      </c>
      <c r="E110" s="31">
        <v>0</v>
      </c>
    </row>
    <row r="111" ht="12" spans="1:5">
      <c r="A111" s="32">
        <v>44000</v>
      </c>
      <c r="B111" s="29">
        <v>176</v>
      </c>
      <c r="C111" s="30">
        <v>1031</v>
      </c>
      <c r="D111" s="31">
        <v>0</v>
      </c>
      <c r="E111" s="31">
        <v>0</v>
      </c>
    </row>
    <row r="112" ht="12" spans="1:5">
      <c r="A112" s="32">
        <v>44001</v>
      </c>
      <c r="B112" s="29">
        <v>140</v>
      </c>
      <c r="C112" s="30">
        <v>1331</v>
      </c>
      <c r="D112" s="31">
        <v>0</v>
      </c>
      <c r="E112" s="31">
        <v>0</v>
      </c>
    </row>
    <row r="113" ht="12" spans="1:5">
      <c r="A113" s="32">
        <v>44002</v>
      </c>
      <c r="B113" s="29">
        <v>178</v>
      </c>
      <c r="C113" s="30">
        <v>1041</v>
      </c>
      <c r="D113" s="31">
        <v>0</v>
      </c>
      <c r="E113" s="31">
        <v>0</v>
      </c>
    </row>
    <row r="114" ht="12" spans="1:5">
      <c r="A114" s="32">
        <v>44003</v>
      </c>
      <c r="B114" s="29">
        <v>127</v>
      </c>
      <c r="C114" s="30">
        <v>1226</v>
      </c>
      <c r="D114" s="31">
        <v>0</v>
      </c>
      <c r="E114" s="31">
        <v>0</v>
      </c>
    </row>
    <row r="115" ht="12" spans="1:5">
      <c r="A115" s="32">
        <v>44004</v>
      </c>
      <c r="B115" s="29">
        <v>127</v>
      </c>
      <c r="C115" s="30">
        <v>862</v>
      </c>
      <c r="D115" s="31">
        <v>0</v>
      </c>
      <c r="E115" s="31">
        <v>0</v>
      </c>
    </row>
    <row r="116" ht="12" spans="1:5">
      <c r="A116" s="32">
        <v>44005</v>
      </c>
      <c r="B116" s="29">
        <v>166</v>
      </c>
      <c r="C116" s="30">
        <v>954</v>
      </c>
      <c r="D116" s="31">
        <v>0</v>
      </c>
      <c r="E116" s="31">
        <v>0</v>
      </c>
    </row>
    <row r="117" ht="12" spans="1:5">
      <c r="A117" s="32">
        <v>44006</v>
      </c>
      <c r="B117" s="29">
        <v>154</v>
      </c>
      <c r="C117" s="30">
        <v>1051</v>
      </c>
      <c r="D117" s="31">
        <v>0</v>
      </c>
      <c r="E117" s="31">
        <v>0</v>
      </c>
    </row>
    <row r="118" ht="12" spans="1:5">
      <c r="A118" s="32">
        <v>44007</v>
      </c>
      <c r="B118" s="29">
        <v>195</v>
      </c>
      <c r="C118" s="30">
        <v>1113</v>
      </c>
      <c r="D118" s="31">
        <v>0</v>
      </c>
      <c r="E118" s="31">
        <v>0</v>
      </c>
    </row>
    <row r="119" ht="12" spans="1:5">
      <c r="A119" s="32">
        <v>44008</v>
      </c>
      <c r="B119" s="29">
        <v>168</v>
      </c>
      <c r="C119" s="30">
        <v>1178</v>
      </c>
      <c r="D119" s="31">
        <v>0</v>
      </c>
      <c r="E119" s="31">
        <v>0</v>
      </c>
    </row>
    <row r="120" ht="12" spans="1:5">
      <c r="A120" s="32">
        <v>44009</v>
      </c>
      <c r="B120" s="29">
        <v>213</v>
      </c>
      <c r="C120" s="30">
        <v>1240</v>
      </c>
      <c r="D120" s="31">
        <v>0</v>
      </c>
      <c r="E120" s="31">
        <v>0</v>
      </c>
    </row>
    <row r="121" ht="12" spans="1:5">
      <c r="A121" s="32">
        <v>44010</v>
      </c>
      <c r="B121" s="29">
        <v>132</v>
      </c>
      <c r="C121" s="30">
        <v>1385</v>
      </c>
      <c r="D121" s="31">
        <v>0</v>
      </c>
      <c r="E121" s="31">
        <v>0</v>
      </c>
    </row>
    <row r="122" ht="12" spans="1:5">
      <c r="A122" s="32">
        <v>44011</v>
      </c>
      <c r="B122" s="29">
        <v>95</v>
      </c>
      <c r="C122" s="30">
        <v>1198</v>
      </c>
      <c r="D122" s="31">
        <v>0</v>
      </c>
      <c r="E122" s="31">
        <v>0</v>
      </c>
    </row>
    <row r="123" ht="12" spans="1:5">
      <c r="A123" s="32">
        <v>44012</v>
      </c>
      <c r="B123" s="29">
        <v>196</v>
      </c>
      <c r="C123" s="30">
        <v>1082</v>
      </c>
      <c r="D123" s="31">
        <v>0</v>
      </c>
      <c r="E123" s="31">
        <v>0</v>
      </c>
    </row>
    <row r="124" ht="12" spans="1:5">
      <c r="A124" s="32">
        <v>44013</v>
      </c>
      <c r="B124" s="29">
        <v>206</v>
      </c>
      <c r="C124" s="30">
        <v>1293</v>
      </c>
      <c r="D124" s="31">
        <v>0</v>
      </c>
      <c r="E124" s="31">
        <v>0</v>
      </c>
    </row>
    <row r="125" ht="12" spans="1:5">
      <c r="A125" s="32">
        <v>44014</v>
      </c>
      <c r="B125" s="29">
        <v>195</v>
      </c>
      <c r="C125" s="30">
        <v>1385</v>
      </c>
      <c r="D125" s="31">
        <v>0</v>
      </c>
      <c r="E125" s="31">
        <v>0</v>
      </c>
    </row>
    <row r="126" ht="12" spans="1:5">
      <c r="A126" s="32">
        <v>44015</v>
      </c>
      <c r="B126" s="29">
        <v>147</v>
      </c>
      <c r="C126" s="30">
        <v>1624</v>
      </c>
      <c r="D126" s="31">
        <v>0</v>
      </c>
      <c r="E126" s="31">
        <v>0</v>
      </c>
    </row>
    <row r="127" ht="12" spans="1:5">
      <c r="A127" s="32">
        <v>44016</v>
      </c>
      <c r="B127" s="29">
        <v>215</v>
      </c>
      <c r="C127" s="30">
        <v>1301</v>
      </c>
      <c r="D127" s="31">
        <v>0</v>
      </c>
      <c r="E127" s="31">
        <v>0</v>
      </c>
    </row>
    <row r="128" ht="12" spans="1:5">
      <c r="A128" s="32">
        <v>44017</v>
      </c>
      <c r="B128" s="29">
        <v>256</v>
      </c>
      <c r="C128" s="30">
        <v>1447</v>
      </c>
      <c r="D128" s="31">
        <v>0</v>
      </c>
      <c r="E128" s="31">
        <v>0</v>
      </c>
    </row>
    <row r="129" ht="12" spans="1:5">
      <c r="A129" s="32">
        <v>44018</v>
      </c>
      <c r="B129" s="29">
        <v>231</v>
      </c>
      <c r="C129" s="30">
        <v>1607</v>
      </c>
      <c r="D129" s="31">
        <v>0</v>
      </c>
      <c r="E129" s="31">
        <v>0</v>
      </c>
    </row>
    <row r="130" ht="12" spans="1:5">
      <c r="A130" s="32">
        <v>44019</v>
      </c>
      <c r="B130" s="29">
        <v>199</v>
      </c>
      <c r="C130" s="30">
        <v>1209</v>
      </c>
      <c r="D130" s="31">
        <v>0</v>
      </c>
      <c r="E130" s="31">
        <v>0</v>
      </c>
    </row>
    <row r="131" ht="12" spans="1:5">
      <c r="A131" s="32">
        <v>44020</v>
      </c>
      <c r="B131" s="29">
        <v>344</v>
      </c>
      <c r="C131" s="30">
        <v>1268</v>
      </c>
      <c r="D131" s="31">
        <v>0</v>
      </c>
      <c r="E131" s="31">
        <v>0</v>
      </c>
    </row>
    <row r="132" ht="12" spans="1:5">
      <c r="A132" s="32">
        <v>44021</v>
      </c>
      <c r="B132" s="29">
        <v>290</v>
      </c>
      <c r="C132" s="30">
        <v>1853</v>
      </c>
      <c r="D132" s="31">
        <v>0</v>
      </c>
      <c r="E132" s="31">
        <v>0</v>
      </c>
    </row>
    <row r="133" ht="12" spans="1:5">
      <c r="A133" s="32">
        <v>44022</v>
      </c>
      <c r="B133" s="29">
        <v>239</v>
      </c>
      <c r="C133" s="30">
        <v>2657</v>
      </c>
      <c r="D133" s="31">
        <v>0</v>
      </c>
      <c r="E133" s="31">
        <v>0</v>
      </c>
    </row>
    <row r="134" ht="12" spans="1:5">
      <c r="A134" s="32">
        <v>44023</v>
      </c>
      <c r="B134" s="29">
        <v>359</v>
      </c>
      <c r="C134" s="30">
        <v>1611</v>
      </c>
      <c r="D134" s="31">
        <v>0</v>
      </c>
      <c r="E134" s="31">
        <v>0</v>
      </c>
    </row>
    <row r="135" ht="12" spans="1:5">
      <c r="A135" s="32">
        <v>44024</v>
      </c>
      <c r="B135" s="29">
        <v>404</v>
      </c>
      <c r="C135" s="30">
        <v>1671</v>
      </c>
      <c r="D135" s="31">
        <v>0</v>
      </c>
      <c r="E135" s="31">
        <v>0</v>
      </c>
    </row>
    <row r="136" ht="12" spans="1:5">
      <c r="A136" s="32">
        <v>44025</v>
      </c>
      <c r="B136" s="29">
        <v>278</v>
      </c>
      <c r="C136" s="30">
        <v>1681</v>
      </c>
      <c r="D136" s="31">
        <v>0</v>
      </c>
      <c r="E136" s="31">
        <v>0</v>
      </c>
    </row>
    <row r="137" ht="12" spans="1:5">
      <c r="A137" s="32">
        <v>44026</v>
      </c>
      <c r="B137" s="29">
        <v>275</v>
      </c>
      <c r="C137" s="30">
        <v>1282</v>
      </c>
      <c r="D137" s="31">
        <v>0</v>
      </c>
      <c r="E137" s="31">
        <v>0</v>
      </c>
    </row>
    <row r="138" ht="12" spans="1:5">
      <c r="A138" s="32">
        <v>44027</v>
      </c>
      <c r="B138" s="29">
        <v>259</v>
      </c>
      <c r="C138" s="30">
        <v>1591</v>
      </c>
      <c r="D138" s="31">
        <v>0</v>
      </c>
      <c r="E138" s="31">
        <v>0</v>
      </c>
    </row>
    <row r="139" ht="12" spans="1:5">
      <c r="A139" s="32">
        <v>44028</v>
      </c>
      <c r="B139" s="29">
        <v>293</v>
      </c>
      <c r="C139" s="30">
        <v>1522</v>
      </c>
      <c r="D139" s="31">
        <v>0</v>
      </c>
      <c r="E139" s="31">
        <v>0</v>
      </c>
    </row>
    <row r="140" ht="12" spans="1:5">
      <c r="A140" s="32">
        <v>44029</v>
      </c>
      <c r="B140" s="29">
        <v>241</v>
      </c>
      <c r="C140" s="30">
        <v>1574</v>
      </c>
      <c r="D140" s="31">
        <v>0</v>
      </c>
      <c r="E140" s="31">
        <v>0</v>
      </c>
    </row>
    <row r="141" ht="12" spans="1:5">
      <c r="A141" s="32">
        <v>44030</v>
      </c>
      <c r="B141" s="29">
        <v>331</v>
      </c>
      <c r="C141" s="30">
        <v>1462</v>
      </c>
      <c r="D141" s="31">
        <v>0</v>
      </c>
      <c r="E141" s="31">
        <v>0</v>
      </c>
    </row>
    <row r="142" ht="12" spans="1:5">
      <c r="A142" s="32">
        <v>44031</v>
      </c>
      <c r="B142" s="29">
        <v>313</v>
      </c>
      <c r="C142" s="30">
        <v>1752</v>
      </c>
      <c r="D142" s="31">
        <v>0</v>
      </c>
      <c r="E142" s="31">
        <v>0</v>
      </c>
    </row>
    <row r="143" ht="12" spans="1:5">
      <c r="A143" s="32">
        <v>44032</v>
      </c>
      <c r="B143" s="29">
        <v>361</v>
      </c>
      <c r="C143" s="30">
        <v>1639</v>
      </c>
      <c r="D143" s="31">
        <v>0</v>
      </c>
      <c r="E143" s="31">
        <v>0</v>
      </c>
    </row>
    <row r="144" ht="12" spans="1:5">
      <c r="A144" s="32">
        <v>44033</v>
      </c>
      <c r="B144" s="29">
        <v>441</v>
      </c>
      <c r="C144" s="30">
        <v>1693</v>
      </c>
      <c r="D144" s="31">
        <v>0</v>
      </c>
      <c r="E144" s="31">
        <v>0</v>
      </c>
    </row>
    <row r="145" ht="12" spans="1:5">
      <c r="A145" s="32">
        <v>44034</v>
      </c>
      <c r="B145" s="29">
        <v>376</v>
      </c>
      <c r="C145" s="30">
        <v>1655</v>
      </c>
      <c r="D145" s="31">
        <v>0</v>
      </c>
      <c r="E145" s="31">
        <v>0</v>
      </c>
    </row>
    <row r="146" ht="12" spans="1:5">
      <c r="A146" s="32">
        <v>44035</v>
      </c>
      <c r="B146" s="29">
        <v>416</v>
      </c>
      <c r="C146" s="30">
        <v>1882</v>
      </c>
      <c r="D146" s="31">
        <v>0</v>
      </c>
      <c r="E146" s="31">
        <v>0</v>
      </c>
    </row>
    <row r="147" ht="12" spans="1:5">
      <c r="A147" s="32">
        <v>44036</v>
      </c>
      <c r="B147" s="29">
        <v>285</v>
      </c>
      <c r="C147" s="30">
        <v>1906</v>
      </c>
      <c r="D147" s="31">
        <v>0</v>
      </c>
      <c r="E147" s="31">
        <v>0</v>
      </c>
    </row>
    <row r="148" ht="12" spans="1:5">
      <c r="A148" s="32">
        <v>44037</v>
      </c>
      <c r="B148" s="29">
        <v>393</v>
      </c>
      <c r="C148" s="30">
        <v>1761</v>
      </c>
      <c r="D148" s="31">
        <v>0</v>
      </c>
      <c r="E148" s="31">
        <v>0</v>
      </c>
    </row>
    <row r="149" ht="12" spans="1:5">
      <c r="A149" s="32">
        <v>44038</v>
      </c>
      <c r="B149" s="29">
        <v>378</v>
      </c>
      <c r="C149" s="30">
        <v>1868</v>
      </c>
      <c r="D149" s="31">
        <v>0</v>
      </c>
      <c r="E149" s="31">
        <v>0</v>
      </c>
    </row>
    <row r="150" ht="12" spans="1:5">
      <c r="A150" s="32">
        <v>44039</v>
      </c>
      <c r="B150" s="29">
        <v>472</v>
      </c>
      <c r="C150" s="30">
        <v>1492</v>
      </c>
      <c r="D150" s="31">
        <v>0</v>
      </c>
      <c r="E150" s="31">
        <v>0</v>
      </c>
    </row>
    <row r="151" ht="12" spans="1:5">
      <c r="A151" s="32">
        <v>44040</v>
      </c>
      <c r="B151" s="29">
        <v>412</v>
      </c>
      <c r="C151" s="30">
        <v>1525</v>
      </c>
      <c r="D151" s="31">
        <v>0</v>
      </c>
      <c r="E151" s="31">
        <v>0</v>
      </c>
    </row>
    <row r="152" ht="12" spans="1:5">
      <c r="A152" s="32">
        <v>44041</v>
      </c>
      <c r="B152" s="29">
        <v>585</v>
      </c>
      <c r="C152" s="30">
        <v>1748</v>
      </c>
      <c r="D152" s="31">
        <v>0</v>
      </c>
      <c r="E152" s="31">
        <v>0</v>
      </c>
    </row>
    <row r="153" ht="12" spans="1:5">
      <c r="A153" s="32">
        <v>44042</v>
      </c>
      <c r="B153" s="29">
        <v>299</v>
      </c>
      <c r="C153" s="30">
        <v>2381</v>
      </c>
      <c r="D153" s="31">
        <v>0</v>
      </c>
      <c r="E153" s="31">
        <v>0</v>
      </c>
    </row>
    <row r="154" ht="12" spans="1:5">
      <c r="A154" s="32">
        <v>44043</v>
      </c>
      <c r="B154" s="29">
        <v>432</v>
      </c>
      <c r="C154" s="30">
        <v>1904</v>
      </c>
      <c r="D154" s="31">
        <v>0</v>
      </c>
      <c r="E154" s="31">
        <v>0</v>
      </c>
    </row>
    <row r="155" ht="12" spans="1:5">
      <c r="A155" s="32">
        <v>44044</v>
      </c>
      <c r="B155" s="29">
        <v>374</v>
      </c>
      <c r="C155" s="30">
        <v>2040</v>
      </c>
      <c r="D155" s="31">
        <v>0</v>
      </c>
      <c r="E155" s="31">
        <v>0</v>
      </c>
    </row>
    <row r="156" ht="12" spans="1:5">
      <c r="A156" s="32">
        <v>44045</v>
      </c>
      <c r="B156" s="29">
        <v>379</v>
      </c>
      <c r="C156" s="30">
        <v>1560</v>
      </c>
      <c r="D156" s="31">
        <v>0</v>
      </c>
      <c r="E156" s="31">
        <v>0</v>
      </c>
    </row>
    <row r="157" ht="12" spans="1:5">
      <c r="A157" s="32">
        <v>44046</v>
      </c>
      <c r="B157" s="29">
        <v>489</v>
      </c>
      <c r="C157" s="30">
        <v>1519</v>
      </c>
      <c r="D157" s="31">
        <v>0</v>
      </c>
      <c r="E157" s="31">
        <v>0</v>
      </c>
    </row>
    <row r="158" ht="12" spans="1:5">
      <c r="A158" s="32">
        <v>44047</v>
      </c>
      <c r="B158" s="29">
        <v>466</v>
      </c>
      <c r="C158" s="30">
        <v>1679</v>
      </c>
      <c r="D158" s="31">
        <v>0</v>
      </c>
      <c r="E158" s="31">
        <v>0</v>
      </c>
    </row>
    <row r="159" ht="12" spans="1:5">
      <c r="A159" s="32">
        <v>44048</v>
      </c>
      <c r="B159" s="29">
        <v>357</v>
      </c>
      <c r="C159" s="30">
        <v>1922</v>
      </c>
      <c r="D159" s="31">
        <v>0</v>
      </c>
      <c r="E159" s="31">
        <v>0</v>
      </c>
    </row>
    <row r="160" ht="12" spans="1:5">
      <c r="A160" s="32">
        <v>44049</v>
      </c>
      <c r="B160" s="29">
        <v>597</v>
      </c>
      <c r="C160" s="30">
        <v>1815</v>
      </c>
      <c r="D160" s="31">
        <v>0</v>
      </c>
      <c r="E160" s="31">
        <v>0</v>
      </c>
    </row>
    <row r="161" ht="12" spans="1:5">
      <c r="A161" s="32">
        <v>44050</v>
      </c>
      <c r="B161" s="29">
        <v>658</v>
      </c>
      <c r="C161" s="30">
        <v>1882</v>
      </c>
      <c r="D161" s="31">
        <v>0</v>
      </c>
      <c r="E161" s="31">
        <v>0</v>
      </c>
    </row>
    <row r="162" ht="12" spans="1:5">
      <c r="A162" s="32">
        <v>44051</v>
      </c>
      <c r="B162" s="29">
        <v>721</v>
      </c>
      <c r="C162" s="30">
        <v>2473</v>
      </c>
      <c r="D162" s="31">
        <v>0</v>
      </c>
      <c r="E162" s="31">
        <v>0</v>
      </c>
    </row>
    <row r="163" ht="12" spans="1:5">
      <c r="A163" s="32">
        <v>44052</v>
      </c>
      <c r="B163" s="29">
        <v>472</v>
      </c>
      <c r="C163" s="30">
        <v>2277</v>
      </c>
      <c r="D163" s="31">
        <v>0</v>
      </c>
      <c r="E163" s="31">
        <v>0</v>
      </c>
    </row>
    <row r="164" ht="12" spans="1:5">
      <c r="A164" s="32">
        <v>44053</v>
      </c>
      <c r="B164" s="29">
        <v>479</v>
      </c>
      <c r="C164" s="30">
        <v>1893</v>
      </c>
      <c r="D164" s="31">
        <v>0</v>
      </c>
      <c r="E164" s="31">
        <v>0</v>
      </c>
    </row>
    <row r="165" ht="12" spans="1:5">
      <c r="A165" s="32">
        <v>44054</v>
      </c>
      <c r="B165" s="29">
        <v>471</v>
      </c>
      <c r="C165" s="30">
        <v>1687</v>
      </c>
      <c r="D165" s="31">
        <v>0</v>
      </c>
      <c r="E165" s="31">
        <v>0</v>
      </c>
    </row>
    <row r="166" ht="12" spans="1:5">
      <c r="A166" s="32">
        <v>44055</v>
      </c>
      <c r="B166" s="29">
        <v>578</v>
      </c>
      <c r="C166" s="30">
        <v>1693</v>
      </c>
      <c r="D166" s="31">
        <v>0</v>
      </c>
      <c r="E166" s="31">
        <v>0</v>
      </c>
    </row>
    <row r="167" ht="12" spans="1:5">
      <c r="A167" s="32">
        <v>44056</v>
      </c>
      <c r="B167" s="29">
        <v>621</v>
      </c>
      <c r="C167" s="30">
        <v>1942</v>
      </c>
      <c r="D167" s="31">
        <v>0</v>
      </c>
      <c r="E167" s="31">
        <v>0</v>
      </c>
    </row>
    <row r="168" ht="12" spans="1:5">
      <c r="A168" s="32">
        <v>44057</v>
      </c>
      <c r="B168" s="29">
        <v>575</v>
      </c>
      <c r="C168" s="30">
        <v>2098</v>
      </c>
      <c r="D168" s="31">
        <v>0</v>
      </c>
      <c r="E168" s="31">
        <v>0</v>
      </c>
    </row>
    <row r="169" ht="12" spans="1:5">
      <c r="A169" s="32">
        <v>44058</v>
      </c>
      <c r="B169" s="29">
        <v>598</v>
      </c>
      <c r="C169" s="30">
        <v>2307</v>
      </c>
      <c r="D169" s="31">
        <v>0</v>
      </c>
      <c r="E169" s="31">
        <v>0</v>
      </c>
    </row>
    <row r="170" ht="12" spans="1:5">
      <c r="A170" s="32">
        <v>44059</v>
      </c>
      <c r="B170" s="29">
        <v>518</v>
      </c>
      <c r="C170" s="30">
        <v>2345</v>
      </c>
      <c r="D170" s="31">
        <v>0</v>
      </c>
      <c r="E170" s="31">
        <v>0</v>
      </c>
    </row>
    <row r="171" ht="12" spans="1:5">
      <c r="A171" s="32">
        <v>44060</v>
      </c>
      <c r="B171" s="29">
        <v>538</v>
      </c>
      <c r="C171" s="30">
        <v>2081</v>
      </c>
      <c r="D171" s="31">
        <v>0</v>
      </c>
      <c r="E171" s="31">
        <v>0</v>
      </c>
    </row>
    <row r="172" ht="12" spans="1:5">
      <c r="A172" s="32">
        <v>44061</v>
      </c>
      <c r="B172" s="29">
        <v>505</v>
      </c>
      <c r="C172" s="30">
        <v>1821</v>
      </c>
      <c r="D172" s="31">
        <v>0</v>
      </c>
      <c r="E172" s="31">
        <v>0</v>
      </c>
    </row>
    <row r="173" ht="12" spans="1:5">
      <c r="A173" s="32">
        <v>44062</v>
      </c>
      <c r="B173" s="29">
        <v>565</v>
      </c>
      <c r="C173" s="30">
        <v>1673</v>
      </c>
      <c r="D173" s="31">
        <v>0</v>
      </c>
      <c r="E173" s="31">
        <v>0</v>
      </c>
    </row>
    <row r="174" ht="12" spans="1:5">
      <c r="A174" s="32">
        <v>44063</v>
      </c>
      <c r="B174" s="29">
        <v>595</v>
      </c>
      <c r="C174" s="30">
        <v>1902</v>
      </c>
      <c r="D174" s="31">
        <v>0</v>
      </c>
      <c r="E174" s="31">
        <v>0</v>
      </c>
    </row>
    <row r="175" ht="12" spans="1:5">
      <c r="A175" s="32">
        <v>44064</v>
      </c>
      <c r="B175" s="29">
        <v>641</v>
      </c>
      <c r="C175" s="30">
        <v>2266</v>
      </c>
      <c r="D175" s="31">
        <v>0</v>
      </c>
      <c r="E175" s="31">
        <v>0</v>
      </c>
    </row>
    <row r="176" ht="12" spans="1:5">
      <c r="A176" s="32">
        <v>44065</v>
      </c>
      <c r="B176" s="29">
        <v>601</v>
      </c>
      <c r="C176" s="30">
        <v>2197</v>
      </c>
      <c r="D176" s="31">
        <v>0</v>
      </c>
      <c r="E176" s="31">
        <v>0</v>
      </c>
    </row>
    <row r="177" ht="12" spans="1:5">
      <c r="A177" s="32">
        <v>44066</v>
      </c>
      <c r="B177" s="29">
        <v>637</v>
      </c>
      <c r="C177" s="30">
        <v>2090</v>
      </c>
      <c r="D177" s="31">
        <v>0</v>
      </c>
      <c r="E177" s="31">
        <v>0</v>
      </c>
    </row>
    <row r="178" ht="12" spans="1:5">
      <c r="A178" s="32">
        <v>44067</v>
      </c>
      <c r="B178" s="29">
        <v>659</v>
      </c>
      <c r="C178" s="30">
        <v>2037</v>
      </c>
      <c r="D178" s="31">
        <v>0</v>
      </c>
      <c r="E178" s="31">
        <v>0</v>
      </c>
    </row>
    <row r="179" ht="12" spans="1:5">
      <c r="A179" s="32">
        <v>44068</v>
      </c>
      <c r="B179" s="29">
        <v>636</v>
      </c>
      <c r="C179" s="30">
        <v>1877</v>
      </c>
      <c r="D179" s="31">
        <v>0</v>
      </c>
      <c r="E179" s="31">
        <v>0</v>
      </c>
    </row>
    <row r="180" ht="12" spans="1:5">
      <c r="A180" s="32">
        <v>44069</v>
      </c>
      <c r="B180" s="29">
        <v>711</v>
      </c>
      <c r="C180" s="30">
        <v>2447</v>
      </c>
      <c r="D180" s="31">
        <v>0</v>
      </c>
      <c r="E180" s="31">
        <v>0</v>
      </c>
    </row>
    <row r="181" ht="12" spans="1:5">
      <c r="A181" s="32">
        <v>44070</v>
      </c>
      <c r="B181" s="29">
        <v>820</v>
      </c>
      <c r="C181" s="30">
        <v>2306</v>
      </c>
      <c r="D181" s="31">
        <v>0</v>
      </c>
      <c r="E181" s="31">
        <v>0</v>
      </c>
    </row>
    <row r="182" ht="12" spans="1:5">
      <c r="A182" s="32">
        <v>44071</v>
      </c>
      <c r="B182" s="29">
        <v>816</v>
      </c>
      <c r="C182" s="30">
        <v>2719</v>
      </c>
      <c r="D182" s="31">
        <v>0</v>
      </c>
      <c r="E182" s="31">
        <v>0</v>
      </c>
    </row>
    <row r="183" ht="12" spans="1:5">
      <c r="A183" s="32">
        <v>44072</v>
      </c>
      <c r="B183" s="29">
        <v>888</v>
      </c>
      <c r="C183" s="30">
        <v>3003</v>
      </c>
      <c r="D183" s="31">
        <v>0</v>
      </c>
      <c r="E183" s="31">
        <v>0</v>
      </c>
    </row>
    <row r="184" ht="12" spans="1:5">
      <c r="A184" s="32">
        <v>44073</v>
      </c>
      <c r="B184" s="29">
        <v>1114</v>
      </c>
      <c r="C184" s="30">
        <v>3308</v>
      </c>
      <c r="D184" s="31">
        <v>0</v>
      </c>
      <c r="E184" s="31">
        <v>0</v>
      </c>
    </row>
    <row r="185" ht="12" spans="1:5">
      <c r="A185" s="32">
        <v>44074</v>
      </c>
      <c r="B185" s="29">
        <v>1029</v>
      </c>
      <c r="C185" s="30">
        <v>2858</v>
      </c>
      <c r="D185" s="31">
        <v>0</v>
      </c>
      <c r="E185" s="31">
        <v>0</v>
      </c>
    </row>
    <row r="186" ht="12" spans="1:5">
      <c r="A186" s="32">
        <v>44075</v>
      </c>
      <c r="B186" s="29">
        <v>941</v>
      </c>
      <c r="C186" s="30">
        <v>2743</v>
      </c>
      <c r="D186" s="31">
        <v>0</v>
      </c>
      <c r="E186" s="31">
        <v>0</v>
      </c>
    </row>
    <row r="187" ht="12" spans="1:5">
      <c r="A187" s="32">
        <v>44076</v>
      </c>
      <c r="B187" s="29">
        <v>1053</v>
      </c>
      <c r="C187" s="30">
        <v>2775</v>
      </c>
      <c r="D187" s="31">
        <v>0</v>
      </c>
      <c r="E187" s="31">
        <v>0</v>
      </c>
    </row>
    <row r="188" ht="12" spans="1:5">
      <c r="A188" s="32">
        <v>44077</v>
      </c>
      <c r="B188" s="29">
        <v>1406</v>
      </c>
      <c r="C188" s="30">
        <v>3075</v>
      </c>
      <c r="D188" s="31">
        <v>0</v>
      </c>
      <c r="E188" s="31">
        <v>0</v>
      </c>
    </row>
    <row r="189" ht="12" spans="1:5">
      <c r="A189" s="32">
        <v>44078</v>
      </c>
      <c r="B189" s="29">
        <v>895</v>
      </c>
      <c r="C189" s="30">
        <v>3622</v>
      </c>
      <c r="D189" s="31">
        <v>0</v>
      </c>
      <c r="E189" s="31">
        <v>0</v>
      </c>
    </row>
    <row r="190" ht="12" spans="1:5">
      <c r="A190" s="32">
        <v>44079</v>
      </c>
      <c r="B190" s="29">
        <v>842</v>
      </c>
      <c r="C190" s="30">
        <v>3269</v>
      </c>
      <c r="D190" s="31">
        <v>0</v>
      </c>
      <c r="E190" s="31">
        <v>0</v>
      </c>
    </row>
    <row r="191" ht="12" spans="1:5">
      <c r="A191" s="32">
        <v>44080</v>
      </c>
      <c r="B191" s="29">
        <v>1245</v>
      </c>
      <c r="C191" s="30">
        <v>3128</v>
      </c>
      <c r="D191" s="31">
        <v>0</v>
      </c>
      <c r="E191" s="31">
        <v>0</v>
      </c>
    </row>
    <row r="192" ht="12" spans="1:5">
      <c r="A192" s="32">
        <v>44081</v>
      </c>
      <c r="B192" s="29">
        <v>1105</v>
      </c>
      <c r="C192" s="30">
        <v>3444</v>
      </c>
      <c r="D192" s="31">
        <v>0</v>
      </c>
      <c r="E192" s="31">
        <v>0</v>
      </c>
    </row>
    <row r="193" ht="12" spans="1:5">
      <c r="A193" s="32">
        <v>44082</v>
      </c>
      <c r="B193" s="29">
        <v>1015</v>
      </c>
      <c r="C193" s="30">
        <v>2880</v>
      </c>
      <c r="D193" s="31">
        <v>0</v>
      </c>
      <c r="E193" s="31">
        <v>0</v>
      </c>
    </row>
    <row r="194" ht="12" spans="1:5">
      <c r="A194" s="32">
        <v>44083</v>
      </c>
      <c r="B194" s="29">
        <v>1026</v>
      </c>
      <c r="C194" s="30">
        <v>3046</v>
      </c>
      <c r="D194" s="31">
        <v>0</v>
      </c>
      <c r="E194" s="31">
        <v>0</v>
      </c>
    </row>
    <row r="195" ht="12" spans="1:5">
      <c r="A195" s="32">
        <v>44084</v>
      </c>
      <c r="B195" s="29">
        <v>1450</v>
      </c>
      <c r="C195" s="30">
        <v>3307</v>
      </c>
      <c r="D195" s="31">
        <v>0</v>
      </c>
      <c r="E195" s="31">
        <v>0</v>
      </c>
    </row>
    <row r="196" ht="12" spans="1:5">
      <c r="A196" s="32">
        <v>44085</v>
      </c>
      <c r="B196" s="29">
        <v>1034</v>
      </c>
      <c r="C196" s="30">
        <v>3861</v>
      </c>
      <c r="D196" s="31">
        <v>0</v>
      </c>
      <c r="E196" s="31">
        <v>0</v>
      </c>
    </row>
    <row r="197" ht="12" spans="1:5">
      <c r="A197" s="32">
        <v>44086</v>
      </c>
      <c r="B197" s="29">
        <v>1440</v>
      </c>
      <c r="C197" s="30">
        <v>3737</v>
      </c>
      <c r="D197" s="31">
        <v>0</v>
      </c>
      <c r="E197" s="31">
        <v>0</v>
      </c>
    </row>
    <row r="198" ht="12" spans="1:5">
      <c r="A198" s="32">
        <v>44087</v>
      </c>
      <c r="B198" s="29">
        <v>1103</v>
      </c>
      <c r="C198" s="30">
        <v>3806</v>
      </c>
      <c r="D198" s="31">
        <v>0</v>
      </c>
      <c r="E198" s="31">
        <v>0</v>
      </c>
    </row>
    <row r="199" ht="12" spans="1:5">
      <c r="A199" s="32">
        <v>44088</v>
      </c>
      <c r="B199" s="29">
        <v>1062</v>
      </c>
      <c r="C199" s="30">
        <v>3636</v>
      </c>
      <c r="D199" s="31">
        <v>0</v>
      </c>
      <c r="E199" s="31">
        <v>0</v>
      </c>
    </row>
    <row r="200" ht="12" spans="1:5">
      <c r="A200" s="32">
        <v>44089</v>
      </c>
      <c r="B200" s="29">
        <v>1027</v>
      </c>
      <c r="C200" s="30">
        <v>3141</v>
      </c>
      <c r="D200" s="31">
        <v>0</v>
      </c>
      <c r="E200" s="31">
        <v>0</v>
      </c>
    </row>
    <row r="201" ht="12" spans="1:5">
      <c r="A201" s="32">
        <v>44090</v>
      </c>
      <c r="B201" s="29">
        <v>1505</v>
      </c>
      <c r="C201" s="30">
        <v>3507</v>
      </c>
      <c r="D201" s="31">
        <v>0</v>
      </c>
      <c r="E201" s="31">
        <v>0</v>
      </c>
    </row>
    <row r="202" ht="12" spans="1:5">
      <c r="A202" s="32">
        <v>44091</v>
      </c>
      <c r="B202" s="29">
        <v>1014</v>
      </c>
      <c r="C202" s="30">
        <v>3963</v>
      </c>
      <c r="D202" s="31">
        <v>0</v>
      </c>
      <c r="E202" s="31">
        <v>0</v>
      </c>
    </row>
    <row r="203" ht="12" spans="1:5">
      <c r="A203" s="32">
        <v>44092</v>
      </c>
      <c r="B203" s="29">
        <v>1403</v>
      </c>
      <c r="C203" s="30">
        <v>3635</v>
      </c>
      <c r="D203" s="31">
        <v>0</v>
      </c>
      <c r="E203" s="31">
        <v>0</v>
      </c>
    </row>
    <row r="204" ht="12" spans="1:5">
      <c r="A204" s="32">
        <v>44093</v>
      </c>
      <c r="B204" s="29">
        <v>932</v>
      </c>
      <c r="C204" s="30">
        <v>3891</v>
      </c>
      <c r="D204" s="31">
        <v>0</v>
      </c>
      <c r="E204" s="31">
        <v>0</v>
      </c>
    </row>
    <row r="205" ht="12" spans="1:5">
      <c r="A205" s="32">
        <v>44094</v>
      </c>
      <c r="B205" s="29">
        <v>1079</v>
      </c>
      <c r="C205" s="30">
        <v>4168</v>
      </c>
      <c r="D205" s="31">
        <v>0</v>
      </c>
      <c r="E205" s="31">
        <v>0</v>
      </c>
    </row>
    <row r="206" ht="12" spans="1:5">
      <c r="A206" s="32">
        <v>44095</v>
      </c>
      <c r="B206" s="29">
        <v>1310</v>
      </c>
      <c r="C206" s="30">
        <v>3989</v>
      </c>
      <c r="D206" s="31">
        <v>0</v>
      </c>
      <c r="E206" s="31">
        <v>0</v>
      </c>
    </row>
    <row r="207" ht="12" spans="1:5">
      <c r="A207" s="32">
        <v>44096</v>
      </c>
      <c r="B207" s="29">
        <v>1122</v>
      </c>
      <c r="C207" s="30">
        <v>4176</v>
      </c>
      <c r="D207" s="31">
        <v>0</v>
      </c>
      <c r="E207" s="31">
        <v>0</v>
      </c>
    </row>
    <row r="208" ht="12" spans="1:5">
      <c r="A208" s="32">
        <v>44097</v>
      </c>
      <c r="B208" s="29">
        <v>1187</v>
      </c>
      <c r="C208" s="30">
        <v>4071</v>
      </c>
      <c r="D208" s="31">
        <v>0</v>
      </c>
      <c r="E208" s="31">
        <v>0</v>
      </c>
    </row>
    <row r="209" ht="12" spans="1:5">
      <c r="A209" s="32">
        <v>44098</v>
      </c>
      <c r="B209" s="29">
        <v>1133</v>
      </c>
      <c r="C209" s="30">
        <v>4465</v>
      </c>
      <c r="D209" s="31">
        <v>0</v>
      </c>
      <c r="E209" s="31">
        <v>0</v>
      </c>
    </row>
    <row r="210" ht="12" spans="1:5">
      <c r="A210" s="32">
        <v>44099</v>
      </c>
      <c r="B210" s="29">
        <v>1289</v>
      </c>
      <c r="C210" s="30">
        <v>4634</v>
      </c>
      <c r="D210" s="31">
        <v>0</v>
      </c>
      <c r="E210" s="31">
        <v>0</v>
      </c>
    </row>
    <row r="211" ht="12" spans="1:5">
      <c r="A211" s="32">
        <v>44100</v>
      </c>
      <c r="B211" s="29">
        <v>1257</v>
      </c>
      <c r="C211" s="30">
        <v>4823</v>
      </c>
      <c r="D211" s="31">
        <v>0</v>
      </c>
      <c r="E211" s="31">
        <v>0</v>
      </c>
    </row>
    <row r="212" ht="12" spans="1:5">
      <c r="A212" s="32">
        <v>44101</v>
      </c>
      <c r="B212" s="29">
        <v>1186</v>
      </c>
      <c r="C212" s="30">
        <v>4494</v>
      </c>
      <c r="D212" s="31">
        <v>0</v>
      </c>
      <c r="E212" s="31">
        <v>0</v>
      </c>
    </row>
    <row r="213" ht="12" spans="1:5">
      <c r="A213" s="32">
        <v>44102</v>
      </c>
      <c r="B213" s="29">
        <v>807</v>
      </c>
      <c r="C213" s="30">
        <v>3874</v>
      </c>
      <c r="D213" s="31">
        <v>0</v>
      </c>
      <c r="E213" s="31">
        <v>0</v>
      </c>
    </row>
    <row r="214" ht="12" spans="1:5">
      <c r="A214" s="32">
        <v>44103</v>
      </c>
      <c r="B214" s="29">
        <v>1132</v>
      </c>
      <c r="C214" s="30">
        <v>3509</v>
      </c>
      <c r="D214" s="31">
        <v>0</v>
      </c>
      <c r="E214" s="31">
        <v>0</v>
      </c>
    </row>
    <row r="215" ht="12" spans="1:5">
      <c r="A215" s="32">
        <v>44104</v>
      </c>
      <c r="B215" s="29">
        <v>1059</v>
      </c>
      <c r="C215" s="30">
        <v>4002</v>
      </c>
      <c r="D215" s="31">
        <v>0</v>
      </c>
      <c r="E215" s="31">
        <v>0</v>
      </c>
    </row>
    <row r="216" ht="12" spans="1:5">
      <c r="A216" s="32">
        <v>44105</v>
      </c>
      <c r="B216" s="29">
        <v>1153</v>
      </c>
      <c r="C216" s="30">
        <v>4284</v>
      </c>
      <c r="D216" s="31">
        <v>0</v>
      </c>
      <c r="E216" s="31">
        <v>0</v>
      </c>
    </row>
    <row r="217" ht="12" spans="1:5">
      <c r="A217" s="32">
        <v>44106</v>
      </c>
      <c r="B217" s="29">
        <v>1098</v>
      </c>
      <c r="C217" s="30">
        <v>4174</v>
      </c>
      <c r="D217" s="31">
        <v>0</v>
      </c>
      <c r="E217" s="31">
        <v>0</v>
      </c>
    </row>
    <row r="218" ht="12" spans="1:5">
      <c r="A218" s="32">
        <v>44107</v>
      </c>
      <c r="B218" s="29">
        <v>1165</v>
      </c>
      <c r="C218" s="30">
        <v>4317</v>
      </c>
      <c r="D218" s="31">
        <v>0</v>
      </c>
      <c r="E218" s="31">
        <v>0</v>
      </c>
    </row>
    <row r="219" ht="12" spans="1:5">
      <c r="A219" s="32">
        <v>44108</v>
      </c>
      <c r="B219" s="29">
        <v>1430</v>
      </c>
      <c r="C219" s="30">
        <v>4007</v>
      </c>
      <c r="D219" s="31">
        <v>0</v>
      </c>
      <c r="E219" s="31">
        <v>0</v>
      </c>
    </row>
    <row r="220" ht="12" spans="1:5">
      <c r="A220" s="32">
        <v>44109</v>
      </c>
      <c r="B220" s="29">
        <v>822</v>
      </c>
      <c r="C220" s="30">
        <v>3992</v>
      </c>
      <c r="D220" s="31">
        <v>0</v>
      </c>
      <c r="E220" s="31">
        <v>0</v>
      </c>
    </row>
    <row r="221" ht="12" spans="1:5">
      <c r="A221" s="32">
        <v>44110</v>
      </c>
      <c r="B221" s="29">
        <v>1007</v>
      </c>
      <c r="C221" s="30">
        <v>3622</v>
      </c>
      <c r="D221" s="31">
        <v>0</v>
      </c>
      <c r="E221" s="31">
        <v>0</v>
      </c>
    </row>
    <row r="222" ht="12" spans="1:5">
      <c r="A222" s="32">
        <v>44111</v>
      </c>
      <c r="B222" s="29">
        <v>1340</v>
      </c>
      <c r="C222" s="30">
        <v>4056</v>
      </c>
      <c r="D222" s="31">
        <v>0</v>
      </c>
      <c r="E222" s="31">
        <v>0</v>
      </c>
    </row>
    <row r="223" ht="12" spans="1:5">
      <c r="A223" s="32">
        <v>44112</v>
      </c>
      <c r="B223" s="29">
        <v>1009</v>
      </c>
      <c r="C223" s="30">
        <v>4538</v>
      </c>
      <c r="D223" s="31">
        <v>0</v>
      </c>
      <c r="E223" s="31">
        <v>0</v>
      </c>
    </row>
    <row r="224" ht="12" spans="1:5">
      <c r="A224" s="32">
        <v>44113</v>
      </c>
      <c r="B224" s="29">
        <v>972</v>
      </c>
      <c r="C224" s="30">
        <v>4850</v>
      </c>
      <c r="D224" s="31">
        <v>0</v>
      </c>
      <c r="E224" s="31">
        <v>0</v>
      </c>
    </row>
    <row r="225" ht="12" spans="1:5">
      <c r="A225" s="28">
        <v>44114</v>
      </c>
      <c r="B225" s="29">
        <v>1253</v>
      </c>
      <c r="C225" s="30">
        <v>4094</v>
      </c>
      <c r="D225" s="31">
        <v>0</v>
      </c>
      <c r="E225" s="31">
        <v>0</v>
      </c>
    </row>
    <row r="226" ht="12" spans="1:5">
      <c r="A226" s="28">
        <v>44115</v>
      </c>
      <c r="B226" s="29">
        <v>1389</v>
      </c>
      <c r="C226" s="30">
        <v>4294</v>
      </c>
      <c r="D226" s="31">
        <v>0</v>
      </c>
      <c r="E226" s="31">
        <v>0</v>
      </c>
    </row>
    <row r="227" ht="12" spans="1:5">
      <c r="A227" s="28">
        <v>44116</v>
      </c>
      <c r="B227" s="29">
        <v>1168</v>
      </c>
      <c r="C227" s="30">
        <v>4497</v>
      </c>
      <c r="D227" s="31">
        <v>0</v>
      </c>
      <c r="E227" s="31">
        <v>0</v>
      </c>
    </row>
    <row r="228" ht="12" spans="1:5">
      <c r="A228" s="28">
        <v>44117</v>
      </c>
      <c r="B228" s="29">
        <v>1054</v>
      </c>
      <c r="C228" s="30">
        <v>3267</v>
      </c>
      <c r="D228" s="31">
        <v>0</v>
      </c>
      <c r="E228" s="31">
        <v>0</v>
      </c>
    </row>
    <row r="229" ht="12" spans="1:5">
      <c r="A229" s="28">
        <v>44118</v>
      </c>
      <c r="B229" s="29">
        <v>1038</v>
      </c>
      <c r="C229" s="30">
        <v>3906</v>
      </c>
      <c r="D229" s="31">
        <v>0</v>
      </c>
      <c r="E229" s="31">
        <v>0</v>
      </c>
    </row>
    <row r="230" ht="12" spans="1:5">
      <c r="A230" s="28">
        <v>44119</v>
      </c>
      <c r="B230" s="29">
        <v>1071</v>
      </c>
      <c r="C230" s="30">
        <v>4127</v>
      </c>
      <c r="D230" s="31">
        <v>0</v>
      </c>
      <c r="E230" s="31">
        <v>0</v>
      </c>
    </row>
    <row r="231" ht="12" spans="1:5">
      <c r="A231" s="28">
        <v>44120</v>
      </c>
      <c r="B231" s="29">
        <v>1045</v>
      </c>
      <c r="C231" s="30">
        <v>4411</v>
      </c>
      <c r="D231" s="31">
        <v>0</v>
      </c>
      <c r="E231" s="31">
        <v>0</v>
      </c>
    </row>
    <row r="232" ht="12" spans="1:5">
      <c r="A232" s="28">
        <v>44121</v>
      </c>
      <c r="B232" s="29">
        <v>974</v>
      </c>
      <c r="C232" s="30">
        <v>4301</v>
      </c>
      <c r="D232" s="31">
        <v>0</v>
      </c>
      <c r="E232" s="31">
        <v>0</v>
      </c>
    </row>
    <row r="233" ht="12" spans="1:5">
      <c r="A233" s="28">
        <v>44122</v>
      </c>
      <c r="B233" s="29">
        <v>971</v>
      </c>
      <c r="C233" s="30">
        <v>4301</v>
      </c>
      <c r="D233" s="31">
        <v>0</v>
      </c>
      <c r="E233" s="31">
        <v>0</v>
      </c>
    </row>
    <row r="234" ht="12" spans="1:5">
      <c r="A234" s="28">
        <v>44123</v>
      </c>
      <c r="B234" s="29">
        <v>926</v>
      </c>
      <c r="C234" s="30">
        <v>4105</v>
      </c>
      <c r="D234" s="31">
        <v>0</v>
      </c>
      <c r="E234" s="31">
        <v>0</v>
      </c>
    </row>
    <row r="235" ht="12" spans="1:5">
      <c r="A235" s="28">
        <v>44124</v>
      </c>
      <c r="B235" s="29">
        <v>964</v>
      </c>
      <c r="C235" s="30">
        <v>3373</v>
      </c>
      <c r="D235" s="31">
        <v>0</v>
      </c>
      <c r="E235" s="31">
        <v>0</v>
      </c>
    </row>
    <row r="236" ht="12" spans="1:5">
      <c r="A236" s="28">
        <v>44125</v>
      </c>
      <c r="B236" s="29">
        <v>1000</v>
      </c>
      <c r="C236" s="30">
        <v>3602</v>
      </c>
      <c r="D236" s="31">
        <v>0</v>
      </c>
      <c r="E236" s="31">
        <v>0</v>
      </c>
    </row>
    <row r="237" ht="12" spans="1:5">
      <c r="A237" s="28">
        <v>44126</v>
      </c>
      <c r="B237" s="29">
        <v>989</v>
      </c>
      <c r="C237" s="30">
        <v>4267</v>
      </c>
      <c r="D237" s="31">
        <v>0</v>
      </c>
      <c r="E237" s="31">
        <v>0</v>
      </c>
    </row>
    <row r="238" ht="12" spans="1:5">
      <c r="A238" s="28">
        <v>44127</v>
      </c>
      <c r="B238" s="29">
        <v>952</v>
      </c>
      <c r="C238" s="30">
        <v>4432</v>
      </c>
      <c r="D238" s="31">
        <v>0</v>
      </c>
      <c r="E238" s="31">
        <v>0</v>
      </c>
    </row>
    <row r="239" ht="12" spans="1:5">
      <c r="A239" s="28">
        <v>44128</v>
      </c>
      <c r="B239" s="29">
        <v>1062</v>
      </c>
      <c r="C239" s="30">
        <v>4369</v>
      </c>
      <c r="D239" s="31">
        <v>0</v>
      </c>
      <c r="E239" s="31">
        <v>0</v>
      </c>
    </row>
    <row r="240" ht="12" spans="1:5">
      <c r="A240" s="28">
        <v>44129</v>
      </c>
      <c r="B240" s="29">
        <v>771</v>
      </c>
      <c r="C240" s="30">
        <v>4070</v>
      </c>
      <c r="D240" s="31">
        <v>0</v>
      </c>
      <c r="E240" s="31">
        <v>0</v>
      </c>
    </row>
    <row r="241" ht="12" spans="1:5">
      <c r="A241" s="28">
        <v>44130</v>
      </c>
      <c r="B241" s="29">
        <v>906</v>
      </c>
      <c r="C241" s="30">
        <v>3732</v>
      </c>
      <c r="D241" s="31">
        <v>0</v>
      </c>
      <c r="E241" s="31">
        <v>0</v>
      </c>
    </row>
    <row r="242" ht="12" spans="1:5">
      <c r="A242" s="28">
        <v>44131</v>
      </c>
      <c r="B242" s="29">
        <v>781</v>
      </c>
      <c r="C242" s="30">
        <v>3222</v>
      </c>
      <c r="D242" s="31">
        <v>0</v>
      </c>
      <c r="E242" s="31">
        <v>0</v>
      </c>
    </row>
    <row r="243" ht="12" spans="1:5">
      <c r="A243" s="28">
        <v>44132</v>
      </c>
      <c r="B243" s="29">
        <v>844</v>
      </c>
      <c r="C243" s="30">
        <v>3520</v>
      </c>
      <c r="D243" s="31">
        <v>0</v>
      </c>
      <c r="E243" s="31">
        <v>0</v>
      </c>
    </row>
    <row r="244" ht="12" spans="1:5">
      <c r="A244" s="28">
        <v>44133</v>
      </c>
      <c r="B244" s="29">
        <v>713</v>
      </c>
      <c r="C244" s="30">
        <v>4029</v>
      </c>
      <c r="D244" s="31">
        <v>0</v>
      </c>
      <c r="E244" s="31">
        <v>0</v>
      </c>
    </row>
    <row r="245" ht="12" spans="1:5">
      <c r="A245" s="28">
        <v>44134</v>
      </c>
      <c r="B245" s="29">
        <v>612</v>
      </c>
      <c r="C245" s="30">
        <v>3565</v>
      </c>
      <c r="D245" s="31">
        <v>0</v>
      </c>
      <c r="E245" s="31">
        <v>0</v>
      </c>
    </row>
    <row r="246" ht="12" spans="1:5">
      <c r="A246" s="28">
        <v>44135</v>
      </c>
      <c r="B246" s="29">
        <v>750</v>
      </c>
      <c r="C246" s="30">
        <v>2897</v>
      </c>
      <c r="D246" s="31">
        <v>0</v>
      </c>
      <c r="E246" s="31">
        <v>0</v>
      </c>
    </row>
    <row r="247" ht="12" spans="1:5">
      <c r="A247" s="32">
        <v>44136</v>
      </c>
      <c r="B247" s="29">
        <v>608</v>
      </c>
      <c r="C247" s="30">
        <v>3143</v>
      </c>
      <c r="D247" s="31">
        <v>0</v>
      </c>
      <c r="E247" s="31">
        <v>0</v>
      </c>
    </row>
    <row r="248" ht="12" spans="1:5">
      <c r="A248" s="32">
        <v>44137</v>
      </c>
      <c r="B248" s="29">
        <v>1024</v>
      </c>
      <c r="C248" s="30">
        <v>2696</v>
      </c>
      <c r="D248" s="31">
        <v>0</v>
      </c>
      <c r="E248" s="31">
        <v>0</v>
      </c>
    </row>
    <row r="249" ht="12" spans="1:5">
      <c r="A249" s="32">
        <v>44138</v>
      </c>
      <c r="B249" s="29">
        <v>617</v>
      </c>
      <c r="C249" s="30">
        <v>2618</v>
      </c>
      <c r="D249" s="31">
        <v>0</v>
      </c>
      <c r="E249" s="31">
        <v>0</v>
      </c>
    </row>
    <row r="250" ht="12" spans="1:5">
      <c r="A250" s="32">
        <v>44139</v>
      </c>
      <c r="B250" s="29">
        <v>774</v>
      </c>
      <c r="C250" s="30">
        <v>2973</v>
      </c>
      <c r="D250" s="31">
        <v>0</v>
      </c>
      <c r="E250" s="31">
        <v>0</v>
      </c>
    </row>
    <row r="251" ht="12" spans="1:5">
      <c r="A251" s="32">
        <v>44140</v>
      </c>
      <c r="B251" s="29">
        <v>791</v>
      </c>
      <c r="C251" s="30">
        <v>3356</v>
      </c>
      <c r="D251" s="31">
        <v>0</v>
      </c>
      <c r="E251" s="31">
        <v>0</v>
      </c>
    </row>
    <row r="252" ht="12" spans="1:5">
      <c r="A252" s="32">
        <v>44141</v>
      </c>
      <c r="B252" s="29">
        <v>672</v>
      </c>
      <c r="C252" s="30">
        <v>4065</v>
      </c>
      <c r="D252" s="31">
        <v>0</v>
      </c>
      <c r="E252" s="31">
        <v>0</v>
      </c>
    </row>
    <row r="253" ht="12" spans="1:5">
      <c r="A253" s="32">
        <v>44142</v>
      </c>
      <c r="B253" s="29">
        <v>1118</v>
      </c>
      <c r="C253" s="30">
        <v>3778</v>
      </c>
      <c r="D253" s="31">
        <v>0</v>
      </c>
      <c r="E253" s="31">
        <v>0</v>
      </c>
    </row>
    <row r="254" ht="12" spans="1:5">
      <c r="A254" s="32">
        <v>44143</v>
      </c>
      <c r="B254" s="29">
        <v>826</v>
      </c>
      <c r="C254" s="30">
        <v>4262</v>
      </c>
      <c r="D254" s="31">
        <v>0</v>
      </c>
      <c r="E254" s="31">
        <v>0</v>
      </c>
    </row>
    <row r="255" ht="12" spans="1:5">
      <c r="A255" s="32">
        <v>44144</v>
      </c>
      <c r="B255" s="29">
        <v>716</v>
      </c>
      <c r="C255" s="30">
        <v>3880</v>
      </c>
      <c r="D255" s="31">
        <v>0</v>
      </c>
      <c r="E255" s="31">
        <v>0</v>
      </c>
    </row>
    <row r="256" ht="12" spans="1:5">
      <c r="A256" s="28">
        <v>44145</v>
      </c>
      <c r="B256" s="29">
        <v>1013</v>
      </c>
      <c r="C256" s="30">
        <v>2853</v>
      </c>
      <c r="D256" s="31">
        <v>0</v>
      </c>
      <c r="E256" s="31">
        <v>0</v>
      </c>
    </row>
    <row r="257" ht="12" spans="1:5">
      <c r="A257" s="28">
        <v>44146</v>
      </c>
      <c r="B257" s="29">
        <v>587</v>
      </c>
      <c r="C257" s="30">
        <v>3779</v>
      </c>
      <c r="D257" s="31">
        <v>0</v>
      </c>
      <c r="E257" s="31">
        <v>0</v>
      </c>
    </row>
    <row r="258" ht="12" spans="1:5">
      <c r="A258" s="28">
        <v>44147</v>
      </c>
      <c r="B258" s="29">
        <v>831</v>
      </c>
      <c r="C258" s="30">
        <v>3770</v>
      </c>
      <c r="D258" s="31">
        <v>0</v>
      </c>
      <c r="E258" s="31">
        <v>0</v>
      </c>
    </row>
    <row r="259" ht="12" spans="1:5">
      <c r="A259" s="28">
        <v>44148</v>
      </c>
      <c r="B259" s="29">
        <v>1033</v>
      </c>
      <c r="C259" s="30">
        <v>4173</v>
      </c>
      <c r="D259" s="31">
        <v>0</v>
      </c>
      <c r="E259" s="31">
        <v>0</v>
      </c>
    </row>
    <row r="260" ht="12" spans="1:5">
      <c r="A260" s="28">
        <v>44149</v>
      </c>
      <c r="B260" s="29">
        <v>1255</v>
      </c>
      <c r="C260" s="30">
        <v>5444</v>
      </c>
      <c r="D260" s="31">
        <v>0</v>
      </c>
      <c r="E260" s="31">
        <v>0</v>
      </c>
    </row>
    <row r="261" ht="12" spans="1:5">
      <c r="A261" s="28">
        <v>44150</v>
      </c>
      <c r="B261" s="29">
        <v>1165</v>
      </c>
      <c r="C261" s="30">
        <v>5272</v>
      </c>
      <c r="D261" s="31">
        <v>0</v>
      </c>
      <c r="E261" s="31">
        <v>0</v>
      </c>
    </row>
    <row r="262" ht="12" spans="1:5">
      <c r="A262" s="28">
        <v>44151</v>
      </c>
      <c r="B262" s="29">
        <v>1006</v>
      </c>
      <c r="C262" s="30">
        <v>4106</v>
      </c>
      <c r="D262" s="31">
        <v>0</v>
      </c>
      <c r="E262" s="31">
        <v>0</v>
      </c>
    </row>
    <row r="263" ht="12" spans="1:5">
      <c r="A263" s="28">
        <v>44152</v>
      </c>
      <c r="B263" s="29">
        <v>1038</v>
      </c>
      <c r="C263" s="30">
        <v>3535</v>
      </c>
      <c r="D263" s="31">
        <v>0</v>
      </c>
      <c r="E263" s="31">
        <v>0</v>
      </c>
    </row>
    <row r="264" ht="12" spans="1:5">
      <c r="A264" s="28">
        <v>44153</v>
      </c>
      <c r="B264" s="29">
        <v>1147</v>
      </c>
      <c r="C264" s="30">
        <v>3807</v>
      </c>
      <c r="D264" s="31">
        <v>0</v>
      </c>
      <c r="E264" s="31">
        <v>0</v>
      </c>
    </row>
    <row r="265" ht="12" spans="1:5">
      <c r="A265" s="28">
        <v>44154</v>
      </c>
      <c r="B265" s="29">
        <v>1185</v>
      </c>
      <c r="C265" s="30">
        <v>4265</v>
      </c>
      <c r="D265" s="31">
        <v>0</v>
      </c>
      <c r="E265" s="31">
        <v>0</v>
      </c>
    </row>
    <row r="266" ht="12" spans="1:5">
      <c r="A266" s="28">
        <v>44155</v>
      </c>
      <c r="B266" s="29">
        <v>1240</v>
      </c>
      <c r="C266" s="30">
        <v>4798</v>
      </c>
      <c r="D266" s="31">
        <v>0</v>
      </c>
      <c r="E266" s="31">
        <v>0</v>
      </c>
    </row>
    <row r="267" ht="12" spans="1:5">
      <c r="A267" s="28">
        <v>44156</v>
      </c>
      <c r="B267" s="29">
        <v>1579</v>
      </c>
      <c r="C267" s="30">
        <v>4792</v>
      </c>
      <c r="D267" s="31">
        <v>0</v>
      </c>
      <c r="E267" s="31">
        <v>0</v>
      </c>
    </row>
    <row r="268" ht="12" spans="1:5">
      <c r="A268" s="28">
        <v>44157</v>
      </c>
      <c r="B268" s="29">
        <v>1342</v>
      </c>
      <c r="C268" s="30">
        <v>4998</v>
      </c>
      <c r="D268" s="31">
        <v>0</v>
      </c>
      <c r="E268" s="31">
        <v>0</v>
      </c>
    </row>
    <row r="269" ht="12" spans="1:5">
      <c r="A269" s="28">
        <v>44158</v>
      </c>
      <c r="B269" s="29">
        <v>1009</v>
      </c>
      <c r="C269" s="30">
        <v>4360</v>
      </c>
      <c r="D269" s="31">
        <v>0</v>
      </c>
      <c r="E269" s="31">
        <v>0</v>
      </c>
    </row>
    <row r="270" ht="12" spans="1:5">
      <c r="A270" s="28">
        <v>44159</v>
      </c>
      <c r="B270" s="29">
        <v>1015</v>
      </c>
      <c r="C270" s="30">
        <v>4442</v>
      </c>
      <c r="D270" s="31">
        <v>0</v>
      </c>
      <c r="E270" s="31">
        <v>0</v>
      </c>
    </row>
    <row r="271" ht="12" spans="1:5">
      <c r="A271" s="28">
        <v>44160</v>
      </c>
      <c r="B271" s="29">
        <v>1273</v>
      </c>
      <c r="C271" s="30">
        <v>4192</v>
      </c>
      <c r="D271" s="31">
        <v>0</v>
      </c>
      <c r="E271" s="31">
        <v>0</v>
      </c>
    </row>
    <row r="272" ht="12" spans="1:5">
      <c r="A272" s="28">
        <v>44161</v>
      </c>
      <c r="B272" s="29">
        <v>1064</v>
      </c>
      <c r="C272" s="30">
        <v>5534</v>
      </c>
      <c r="D272" s="31">
        <v>0</v>
      </c>
      <c r="E272" s="31">
        <v>0</v>
      </c>
    </row>
    <row r="273" ht="12" spans="1:5">
      <c r="A273" s="28">
        <v>44162</v>
      </c>
      <c r="B273" s="29">
        <v>1436</v>
      </c>
      <c r="C273" s="30">
        <v>4917</v>
      </c>
      <c r="D273" s="31">
        <v>0</v>
      </c>
      <c r="E273" s="31">
        <v>0</v>
      </c>
    </row>
    <row r="274" ht="12" spans="1:5">
      <c r="A274" s="28">
        <v>44163</v>
      </c>
      <c r="B274" s="29">
        <v>1370</v>
      </c>
      <c r="C274" s="30">
        <v>5828</v>
      </c>
      <c r="D274" s="31">
        <v>0</v>
      </c>
      <c r="E274" s="31">
        <v>0</v>
      </c>
    </row>
    <row r="275" ht="12" spans="1:5">
      <c r="A275" s="28">
        <v>44164</v>
      </c>
      <c r="B275" s="29">
        <v>1431</v>
      </c>
      <c r="C275" s="30">
        <v>5418</v>
      </c>
      <c r="D275" s="31">
        <v>0</v>
      </c>
      <c r="E275" s="31">
        <v>0</v>
      </c>
    </row>
    <row r="276" ht="12" spans="1:5">
      <c r="A276" s="28">
        <v>44165</v>
      </c>
      <c r="B276" s="29">
        <v>1099</v>
      </c>
      <c r="C276" s="30">
        <v>6267</v>
      </c>
      <c r="D276" s="31">
        <v>0</v>
      </c>
      <c r="E276" s="31">
        <v>0</v>
      </c>
    </row>
    <row r="277" ht="12" spans="1:5">
      <c r="A277" s="32">
        <v>44166</v>
      </c>
      <c r="B277" s="29">
        <v>1058</v>
      </c>
      <c r="C277" s="30">
        <v>4617</v>
      </c>
      <c r="D277" s="31">
        <v>0</v>
      </c>
      <c r="E277" s="31">
        <v>0</v>
      </c>
    </row>
    <row r="278" ht="12" spans="1:5">
      <c r="A278" s="32">
        <v>44167</v>
      </c>
      <c r="B278" s="29">
        <v>1166</v>
      </c>
      <c r="C278" s="30">
        <v>5092</v>
      </c>
      <c r="D278" s="31">
        <v>0</v>
      </c>
      <c r="E278" s="31">
        <v>0</v>
      </c>
    </row>
    <row r="279" ht="12" spans="1:5">
      <c r="A279" s="32">
        <v>44168</v>
      </c>
      <c r="B279" s="29">
        <v>1153</v>
      </c>
      <c r="C279" s="30">
        <v>5533</v>
      </c>
      <c r="D279" s="31">
        <v>0</v>
      </c>
      <c r="E279" s="31">
        <v>0</v>
      </c>
    </row>
    <row r="280" ht="12" spans="1:5">
      <c r="A280" s="32">
        <v>44169</v>
      </c>
      <c r="B280" s="29">
        <v>1032</v>
      </c>
      <c r="C280" s="30">
        <v>8369</v>
      </c>
      <c r="D280" s="31">
        <v>0</v>
      </c>
      <c r="E280" s="31">
        <v>0</v>
      </c>
    </row>
    <row r="281" ht="12" spans="1:5">
      <c r="A281" s="32">
        <v>44170</v>
      </c>
      <c r="B281" s="29">
        <v>1360</v>
      </c>
      <c r="C281" s="30">
        <v>5803</v>
      </c>
      <c r="D281" s="31">
        <v>0</v>
      </c>
      <c r="E281" s="31">
        <v>0</v>
      </c>
    </row>
    <row r="282" ht="12" spans="1:5">
      <c r="A282" s="32">
        <v>44171</v>
      </c>
      <c r="B282" s="29">
        <v>1331</v>
      </c>
      <c r="C282" s="30">
        <v>6027</v>
      </c>
      <c r="D282" s="31">
        <v>0</v>
      </c>
      <c r="E282" s="31">
        <v>0</v>
      </c>
    </row>
    <row r="283" ht="12" spans="1:5">
      <c r="A283" s="32">
        <v>44172</v>
      </c>
      <c r="B283" s="29">
        <v>1466</v>
      </c>
      <c r="C283" s="30">
        <v>6089</v>
      </c>
      <c r="D283" s="31">
        <v>0</v>
      </c>
      <c r="E283" s="31">
        <v>0</v>
      </c>
    </row>
    <row r="284" ht="12" spans="1:5">
      <c r="A284" s="32">
        <v>44173</v>
      </c>
      <c r="B284" s="29">
        <v>1174</v>
      </c>
      <c r="C284" s="30">
        <v>5754</v>
      </c>
      <c r="D284" s="31">
        <v>0</v>
      </c>
      <c r="E284" s="31">
        <v>0</v>
      </c>
    </row>
    <row r="285" ht="12" spans="1:5">
      <c r="A285" s="32">
        <v>44174</v>
      </c>
      <c r="B285" s="29">
        <v>1237</v>
      </c>
      <c r="C285" s="30">
        <v>5292</v>
      </c>
      <c r="D285" s="31">
        <v>0</v>
      </c>
      <c r="E285" s="31">
        <v>0</v>
      </c>
    </row>
    <row r="286" ht="12" spans="1:5">
      <c r="A286" s="28">
        <v>44175</v>
      </c>
      <c r="B286" s="29">
        <v>1180</v>
      </c>
      <c r="C286" s="30">
        <v>6058</v>
      </c>
      <c r="D286" s="31">
        <v>0</v>
      </c>
      <c r="E286" s="31">
        <v>0</v>
      </c>
    </row>
    <row r="287" ht="12" spans="1:5">
      <c r="A287" s="28">
        <v>44176</v>
      </c>
      <c r="B287" s="29">
        <v>1232</v>
      </c>
      <c r="C287" s="30">
        <v>6033</v>
      </c>
      <c r="D287" s="31">
        <v>0</v>
      </c>
      <c r="E287" s="31">
        <v>0</v>
      </c>
    </row>
    <row r="288" ht="12" spans="1:5">
      <c r="A288" s="28">
        <v>44177</v>
      </c>
      <c r="B288" s="29">
        <v>951</v>
      </c>
      <c r="C288" s="30">
        <v>6310</v>
      </c>
      <c r="D288" s="31">
        <v>0</v>
      </c>
      <c r="E288" s="31">
        <v>0</v>
      </c>
    </row>
    <row r="289" ht="12" spans="1:5">
      <c r="A289" s="28">
        <v>44178</v>
      </c>
      <c r="B289" s="29">
        <v>1298</v>
      </c>
      <c r="C289" s="30">
        <v>6388</v>
      </c>
      <c r="D289" s="31">
        <v>0</v>
      </c>
      <c r="E289" s="31">
        <v>0</v>
      </c>
    </row>
    <row r="290" ht="12" spans="1:5">
      <c r="A290" s="28">
        <v>44179</v>
      </c>
      <c r="B290" s="29">
        <v>1566</v>
      </c>
      <c r="C290" s="30">
        <v>6189</v>
      </c>
      <c r="D290" s="31">
        <v>0</v>
      </c>
      <c r="E290" s="31">
        <v>0</v>
      </c>
    </row>
    <row r="291" ht="12" spans="1:5">
      <c r="A291" s="28">
        <v>44180</v>
      </c>
      <c r="B291" s="29">
        <v>1057</v>
      </c>
      <c r="C291" s="30">
        <v>5489</v>
      </c>
      <c r="D291" s="31">
        <v>0</v>
      </c>
      <c r="E291" s="31">
        <v>0</v>
      </c>
    </row>
    <row r="292" ht="12" spans="1:5">
      <c r="A292" s="28">
        <v>44181</v>
      </c>
      <c r="B292" s="29">
        <v>1221</v>
      </c>
      <c r="C292" s="30">
        <v>6120</v>
      </c>
      <c r="D292" s="31">
        <v>0</v>
      </c>
      <c r="E292" s="31">
        <v>0</v>
      </c>
    </row>
    <row r="293" ht="12" spans="1:5">
      <c r="A293" s="28">
        <v>44182</v>
      </c>
      <c r="B293" s="29">
        <v>1690</v>
      </c>
      <c r="C293" s="30">
        <v>6725</v>
      </c>
      <c r="D293" s="31">
        <v>0</v>
      </c>
      <c r="E293" s="31">
        <v>0</v>
      </c>
    </row>
    <row r="294" ht="12" spans="1:5">
      <c r="A294" s="28">
        <v>44183</v>
      </c>
      <c r="B294" s="29">
        <v>1587</v>
      </c>
      <c r="C294" s="30">
        <v>7354</v>
      </c>
      <c r="D294" s="31">
        <v>0</v>
      </c>
      <c r="E294" s="31">
        <v>0</v>
      </c>
    </row>
    <row r="295" ht="12" spans="1:5">
      <c r="A295" s="28">
        <v>44184</v>
      </c>
      <c r="B295" s="29">
        <v>1899</v>
      </c>
      <c r="C295" s="30">
        <v>6689</v>
      </c>
      <c r="D295" s="31">
        <v>0</v>
      </c>
      <c r="E295" s="31">
        <v>0</v>
      </c>
    </row>
    <row r="296" ht="12" spans="1:5">
      <c r="A296" s="28">
        <v>44185</v>
      </c>
      <c r="B296" s="29">
        <v>1592</v>
      </c>
      <c r="C296" s="30">
        <v>7751</v>
      </c>
      <c r="D296" s="31">
        <v>0</v>
      </c>
      <c r="E296" s="31">
        <v>0</v>
      </c>
    </row>
    <row r="297" ht="12" spans="1:5">
      <c r="A297" s="28">
        <v>44186</v>
      </c>
      <c r="B297" s="29">
        <v>1466</v>
      </c>
      <c r="C297" s="30">
        <v>6982</v>
      </c>
      <c r="D297" s="31">
        <v>0</v>
      </c>
      <c r="E297" s="31">
        <v>0</v>
      </c>
    </row>
    <row r="298" ht="12" spans="1:5">
      <c r="A298" s="28">
        <v>44187</v>
      </c>
      <c r="B298" s="29">
        <v>1311</v>
      </c>
      <c r="C298" s="30">
        <v>6848</v>
      </c>
      <c r="D298" s="31">
        <v>0</v>
      </c>
      <c r="E298" s="31">
        <v>0</v>
      </c>
    </row>
    <row r="299" ht="12" spans="1:5">
      <c r="A299" s="28">
        <v>44188</v>
      </c>
      <c r="B299" s="29">
        <v>1954</v>
      </c>
      <c r="C299" s="30">
        <v>6347</v>
      </c>
      <c r="D299" s="31">
        <v>0</v>
      </c>
      <c r="E299" s="31">
        <v>0</v>
      </c>
    </row>
    <row r="300" ht="12" spans="1:5">
      <c r="A300" s="28">
        <v>44189</v>
      </c>
      <c r="B300" s="29">
        <v>1933</v>
      </c>
      <c r="C300" s="30">
        <v>7514</v>
      </c>
      <c r="D300" s="31">
        <v>0</v>
      </c>
      <c r="E300" s="31">
        <v>0</v>
      </c>
    </row>
    <row r="301" ht="12" spans="1:5">
      <c r="A301" s="28">
        <v>44190</v>
      </c>
      <c r="B301" s="29">
        <v>2096</v>
      </c>
      <c r="C301" s="30">
        <v>7199</v>
      </c>
      <c r="D301" s="31">
        <v>0</v>
      </c>
      <c r="E301" s="31">
        <v>0</v>
      </c>
    </row>
    <row r="302" ht="12" spans="1:5">
      <c r="A302" s="28">
        <v>44191</v>
      </c>
      <c r="B302" s="29">
        <v>2058</v>
      </c>
      <c r="C302" s="30">
        <v>7259</v>
      </c>
      <c r="D302" s="31">
        <v>0</v>
      </c>
      <c r="E302" s="31">
        <v>0</v>
      </c>
    </row>
    <row r="303" ht="12" spans="1:5">
      <c r="A303" s="28">
        <v>44192</v>
      </c>
      <c r="B303" s="29">
        <v>1997</v>
      </c>
      <c r="C303" s="30">
        <v>6740</v>
      </c>
      <c r="D303" s="31">
        <v>0</v>
      </c>
      <c r="E303" s="31">
        <v>0</v>
      </c>
    </row>
    <row r="304" ht="12" spans="1:5">
      <c r="A304" s="28">
        <v>44193</v>
      </c>
      <c r="B304" s="29">
        <v>1678</v>
      </c>
      <c r="C304" s="30">
        <v>6528</v>
      </c>
      <c r="D304" s="31">
        <v>0</v>
      </c>
      <c r="E304" s="31">
        <v>0</v>
      </c>
    </row>
    <row r="305" ht="12" spans="1:5">
      <c r="A305" s="28">
        <v>44194</v>
      </c>
      <c r="B305" s="29">
        <v>2056</v>
      </c>
      <c r="C305" s="30">
        <v>5854</v>
      </c>
      <c r="D305" s="31">
        <v>0</v>
      </c>
      <c r="E305" s="31">
        <v>0</v>
      </c>
    </row>
    <row r="306" ht="12" spans="1:5">
      <c r="A306" s="28">
        <v>44195</v>
      </c>
      <c r="B306" s="29">
        <v>2053</v>
      </c>
      <c r="C306" s="30">
        <v>7903</v>
      </c>
      <c r="D306" s="31">
        <v>0</v>
      </c>
      <c r="E306" s="31">
        <v>0</v>
      </c>
    </row>
    <row r="307" ht="12" spans="1:5">
      <c r="A307" s="28">
        <v>44196</v>
      </c>
      <c r="B307" s="29">
        <v>2022</v>
      </c>
      <c r="C307" s="30">
        <v>8002</v>
      </c>
      <c r="D307" s="31">
        <v>0</v>
      </c>
      <c r="E307" s="31">
        <v>0</v>
      </c>
    </row>
    <row r="308" ht="12" spans="1:5">
      <c r="A308" s="32">
        <v>44197</v>
      </c>
      <c r="B308" s="29">
        <v>1956</v>
      </c>
      <c r="C308" s="30">
        <v>8074</v>
      </c>
      <c r="D308" s="31">
        <v>0</v>
      </c>
      <c r="E308" s="31">
        <v>0</v>
      </c>
    </row>
    <row r="309" ht="12" spans="1:5">
      <c r="A309" s="32">
        <v>44198</v>
      </c>
      <c r="B309" s="29">
        <v>1895</v>
      </c>
      <c r="C309" s="30">
        <v>8072</v>
      </c>
      <c r="D309" s="31">
        <v>0</v>
      </c>
      <c r="E309" s="31">
        <v>0</v>
      </c>
    </row>
    <row r="310" ht="12" spans="1:5">
      <c r="A310" s="32">
        <v>44199</v>
      </c>
      <c r="B310" s="29">
        <v>1657</v>
      </c>
      <c r="C310" s="30">
        <v>7203</v>
      </c>
      <c r="D310" s="31">
        <v>0</v>
      </c>
      <c r="E310" s="31">
        <v>0</v>
      </c>
    </row>
    <row r="311" ht="12" spans="1:5">
      <c r="A311" s="32">
        <v>44200</v>
      </c>
      <c r="B311" s="29">
        <v>1832</v>
      </c>
      <c r="C311" s="30">
        <v>6877</v>
      </c>
      <c r="D311" s="31">
        <v>0</v>
      </c>
      <c r="E311" s="31">
        <v>0</v>
      </c>
    </row>
    <row r="312" ht="12" spans="1:5">
      <c r="A312" s="32">
        <v>44201</v>
      </c>
      <c r="B312" s="29">
        <v>1824</v>
      </c>
      <c r="C312" s="30">
        <v>6753</v>
      </c>
      <c r="D312" s="31">
        <v>0</v>
      </c>
      <c r="E312" s="31">
        <v>0</v>
      </c>
    </row>
    <row r="313" ht="12" spans="1:5">
      <c r="A313" s="32">
        <v>44202</v>
      </c>
      <c r="B313" s="29">
        <v>2402</v>
      </c>
      <c r="C313" s="30">
        <v>7445</v>
      </c>
      <c r="D313" s="31">
        <v>0</v>
      </c>
      <c r="E313" s="31">
        <v>0</v>
      </c>
    </row>
    <row r="314" ht="12" spans="1:5">
      <c r="A314" s="32">
        <v>44203</v>
      </c>
      <c r="B314" s="29">
        <v>2398</v>
      </c>
      <c r="C314" s="30">
        <v>8854</v>
      </c>
      <c r="D314" s="31">
        <v>0</v>
      </c>
      <c r="E314" s="31">
        <v>0</v>
      </c>
    </row>
    <row r="315" ht="12" spans="1:5">
      <c r="A315" s="32">
        <v>44204</v>
      </c>
      <c r="B315" s="29">
        <v>2959</v>
      </c>
      <c r="C315" s="30">
        <v>9321</v>
      </c>
      <c r="D315" s="31">
        <v>0</v>
      </c>
      <c r="E315" s="31">
        <v>0</v>
      </c>
    </row>
    <row r="316" ht="12" spans="1:5">
      <c r="A316" s="32">
        <v>44205</v>
      </c>
      <c r="B316" s="29">
        <v>2753</v>
      </c>
      <c r="C316" s="30">
        <v>10617</v>
      </c>
      <c r="D316" s="31">
        <v>0</v>
      </c>
      <c r="E316" s="31">
        <v>0</v>
      </c>
    </row>
    <row r="317" ht="12" spans="1:5">
      <c r="A317" s="32">
        <v>44206</v>
      </c>
      <c r="B317" s="29">
        <v>2711</v>
      </c>
      <c r="C317" s="30">
        <v>10046</v>
      </c>
      <c r="D317" s="31">
        <v>0</v>
      </c>
      <c r="E317" s="31">
        <v>0</v>
      </c>
    </row>
    <row r="318" ht="12" spans="1:5">
      <c r="A318" s="32">
        <v>44207</v>
      </c>
      <c r="B318" s="29">
        <v>2461</v>
      </c>
      <c r="C318" s="30">
        <v>9640</v>
      </c>
      <c r="D318" s="31">
        <v>0</v>
      </c>
      <c r="E318" s="31">
        <v>0</v>
      </c>
    </row>
    <row r="319" ht="12" spans="1:5">
      <c r="A319" s="32">
        <v>44208</v>
      </c>
      <c r="B319" s="29">
        <v>2669</v>
      </c>
      <c r="C319" s="30">
        <v>8692</v>
      </c>
      <c r="D319" s="31">
        <v>0</v>
      </c>
      <c r="E319" s="31">
        <v>0</v>
      </c>
    </row>
    <row r="320" ht="12" spans="1:5">
      <c r="A320" s="32">
        <v>44209</v>
      </c>
      <c r="B320" s="29">
        <v>3476</v>
      </c>
      <c r="C320" s="30">
        <v>10047</v>
      </c>
      <c r="D320" s="31">
        <v>0</v>
      </c>
      <c r="E320" s="31">
        <v>0</v>
      </c>
    </row>
    <row r="321" ht="12" spans="1:5">
      <c r="A321" s="32">
        <v>44210</v>
      </c>
      <c r="B321" s="29">
        <v>3165</v>
      </c>
      <c r="C321" s="30">
        <v>11278</v>
      </c>
      <c r="D321" s="31">
        <v>0</v>
      </c>
      <c r="E321" s="31">
        <v>0</v>
      </c>
    </row>
    <row r="322" ht="12" spans="1:5">
      <c r="A322" s="32">
        <v>44211</v>
      </c>
      <c r="B322" s="29">
        <v>2541</v>
      </c>
      <c r="C322" s="30">
        <v>11557</v>
      </c>
      <c r="D322" s="31">
        <v>0</v>
      </c>
      <c r="E322" s="31">
        <v>0</v>
      </c>
    </row>
    <row r="323" ht="12" spans="1:5">
      <c r="A323" s="32">
        <v>44212</v>
      </c>
      <c r="B323" s="29">
        <v>3536</v>
      </c>
      <c r="C323" s="30">
        <v>12818</v>
      </c>
      <c r="D323" s="31">
        <v>0</v>
      </c>
      <c r="E323" s="31">
        <v>0</v>
      </c>
    </row>
    <row r="324" ht="12" spans="1:5">
      <c r="A324" s="32">
        <v>44213</v>
      </c>
      <c r="B324" s="29">
        <v>3395</v>
      </c>
      <c r="C324" s="30">
        <v>14224</v>
      </c>
      <c r="D324" s="31">
        <v>0</v>
      </c>
      <c r="E324" s="31">
        <v>0</v>
      </c>
    </row>
    <row r="325" ht="12" spans="1:5">
      <c r="A325" s="32">
        <v>44214</v>
      </c>
      <c r="B325" s="29">
        <v>2361</v>
      </c>
      <c r="C325" s="30">
        <v>11287</v>
      </c>
      <c r="D325" s="31">
        <v>0</v>
      </c>
      <c r="E325" s="31">
        <v>0</v>
      </c>
    </row>
    <row r="326" ht="12" spans="1:5">
      <c r="A326" s="32">
        <v>44215</v>
      </c>
      <c r="B326" s="29">
        <v>2563</v>
      </c>
      <c r="C326" s="30">
        <v>9086</v>
      </c>
      <c r="D326" s="31">
        <v>0</v>
      </c>
      <c r="E326" s="31">
        <v>0</v>
      </c>
    </row>
    <row r="327" ht="12" spans="1:5">
      <c r="A327" s="32">
        <v>44216</v>
      </c>
      <c r="B327" s="29">
        <v>3786</v>
      </c>
      <c r="C327" s="30">
        <v>10365</v>
      </c>
      <c r="D327" s="31">
        <v>0</v>
      </c>
      <c r="E327" s="31">
        <v>0</v>
      </c>
    </row>
    <row r="328" ht="12" spans="1:5">
      <c r="A328" s="32">
        <v>44217</v>
      </c>
      <c r="B328" s="29">
        <v>3151</v>
      </c>
      <c r="C328" s="30">
        <v>12568</v>
      </c>
      <c r="D328" s="31">
        <v>0</v>
      </c>
      <c r="E328" s="31">
        <v>0</v>
      </c>
    </row>
    <row r="329" ht="12" spans="1:5">
      <c r="A329" s="32">
        <v>44218</v>
      </c>
      <c r="B329" s="29">
        <v>3792</v>
      </c>
      <c r="C329" s="30">
        <v>11703</v>
      </c>
      <c r="D329" s="31">
        <v>0</v>
      </c>
      <c r="E329" s="31">
        <v>0</v>
      </c>
    </row>
    <row r="330" ht="12" spans="1:5">
      <c r="A330" s="32">
        <v>44219</v>
      </c>
      <c r="B330" s="29">
        <v>3285</v>
      </c>
      <c r="C330" s="30">
        <v>13632</v>
      </c>
      <c r="D330" s="31">
        <v>0</v>
      </c>
      <c r="E330" s="31">
        <v>0</v>
      </c>
    </row>
    <row r="331" ht="12" spans="1:5">
      <c r="A331" s="32">
        <v>44220</v>
      </c>
      <c r="B331" s="29">
        <v>3512</v>
      </c>
      <c r="C331" s="30">
        <v>12191</v>
      </c>
      <c r="D331" s="31">
        <v>0</v>
      </c>
      <c r="E331" s="31">
        <v>0</v>
      </c>
    </row>
    <row r="332" ht="12" spans="1:5">
      <c r="A332" s="32">
        <v>44221</v>
      </c>
      <c r="B332" s="29">
        <v>2451</v>
      </c>
      <c r="C332" s="30">
        <v>11788</v>
      </c>
      <c r="D332" s="31">
        <v>0</v>
      </c>
      <c r="E332" s="31">
        <v>0</v>
      </c>
    </row>
    <row r="333" ht="12" spans="1:5">
      <c r="A333" s="32">
        <v>44222</v>
      </c>
      <c r="B333" s="29">
        <v>2314</v>
      </c>
      <c r="C333" s="30">
        <v>9994</v>
      </c>
      <c r="D333" s="31">
        <v>0</v>
      </c>
      <c r="E333" s="31">
        <v>0</v>
      </c>
    </row>
    <row r="334" ht="12" spans="1:5">
      <c r="A334" s="32">
        <v>44223</v>
      </c>
      <c r="B334" s="29">
        <v>1836</v>
      </c>
      <c r="C334" s="30">
        <v>13094</v>
      </c>
      <c r="D334" s="31">
        <v>0</v>
      </c>
      <c r="E334" s="31">
        <v>0</v>
      </c>
    </row>
    <row r="335" ht="12" spans="1:5">
      <c r="A335" s="32">
        <v>44224</v>
      </c>
      <c r="B335" s="29">
        <v>2889</v>
      </c>
      <c r="C335" s="30">
        <v>11948</v>
      </c>
      <c r="D335" s="31">
        <v>0</v>
      </c>
      <c r="E335" s="31">
        <v>0</v>
      </c>
    </row>
    <row r="336" ht="12" spans="1:5">
      <c r="A336" s="32">
        <v>44225</v>
      </c>
      <c r="B336" s="29">
        <v>3448</v>
      </c>
      <c r="C336" s="30">
        <v>13695</v>
      </c>
      <c r="D336" s="31">
        <v>0</v>
      </c>
      <c r="E336" s="31">
        <v>0</v>
      </c>
    </row>
    <row r="337" ht="12" spans="1:5">
      <c r="A337" s="32">
        <v>44226</v>
      </c>
      <c r="B337" s="29">
        <v>3491</v>
      </c>
      <c r="C337" s="30">
        <v>13802</v>
      </c>
      <c r="D337" s="31">
        <v>0</v>
      </c>
      <c r="E337" s="31">
        <v>0</v>
      </c>
    </row>
    <row r="338" ht="12" spans="1:5">
      <c r="A338" s="32">
        <v>44227</v>
      </c>
      <c r="B338" s="29">
        <v>3474</v>
      </c>
      <c r="C338" s="30">
        <v>14518</v>
      </c>
      <c r="D338" s="31">
        <v>0</v>
      </c>
      <c r="E338" s="31">
        <v>0</v>
      </c>
    </row>
    <row r="339" ht="12" spans="1:5">
      <c r="A339" s="32">
        <v>44228</v>
      </c>
      <c r="B339" s="29">
        <v>3614</v>
      </c>
      <c r="C339" s="30">
        <v>12001</v>
      </c>
      <c r="D339" s="31">
        <v>0</v>
      </c>
      <c r="E339" s="31">
        <v>0</v>
      </c>
    </row>
    <row r="340" ht="12" spans="1:5">
      <c r="A340" s="32">
        <v>44229</v>
      </c>
      <c r="B340" s="29">
        <v>3362</v>
      </c>
      <c r="C340" s="30">
        <v>10994</v>
      </c>
      <c r="D340" s="31">
        <v>0</v>
      </c>
      <c r="E340" s="31">
        <v>0</v>
      </c>
    </row>
    <row r="341" ht="12" spans="1:5">
      <c r="A341" s="32">
        <v>44230</v>
      </c>
      <c r="B341" s="29">
        <v>3567</v>
      </c>
      <c r="C341" s="30">
        <v>10379</v>
      </c>
      <c r="D341" s="31">
        <v>0</v>
      </c>
      <c r="E341" s="31">
        <v>0</v>
      </c>
    </row>
    <row r="342" ht="12" spans="1:5">
      <c r="A342" s="32">
        <v>44231</v>
      </c>
      <c r="B342" s="29">
        <v>3632</v>
      </c>
      <c r="C342" s="30">
        <v>11984</v>
      </c>
      <c r="D342" s="31">
        <v>0</v>
      </c>
      <c r="E342" s="31">
        <v>0</v>
      </c>
    </row>
    <row r="343" ht="12" spans="1:5">
      <c r="A343" s="32">
        <v>44232</v>
      </c>
      <c r="B343" s="29">
        <v>3340</v>
      </c>
      <c r="C343" s="30">
        <v>11434</v>
      </c>
      <c r="D343" s="31">
        <v>0</v>
      </c>
      <c r="E343" s="31">
        <v>0</v>
      </c>
    </row>
    <row r="344" ht="12" spans="1:5">
      <c r="A344" s="32">
        <v>44233</v>
      </c>
      <c r="B344" s="29">
        <v>2379</v>
      </c>
      <c r="C344" s="30">
        <v>11749</v>
      </c>
      <c r="D344" s="31">
        <v>0</v>
      </c>
      <c r="E344" s="31">
        <v>0</v>
      </c>
    </row>
    <row r="345" ht="12" spans="1:5">
      <c r="A345" s="32">
        <v>44234</v>
      </c>
      <c r="B345" s="29">
        <v>4213</v>
      </c>
      <c r="C345" s="30">
        <v>12156</v>
      </c>
      <c r="D345" s="31">
        <v>0</v>
      </c>
      <c r="E345" s="31">
        <v>0</v>
      </c>
    </row>
    <row r="346" ht="12" spans="1:5">
      <c r="A346" s="32">
        <v>44235</v>
      </c>
      <c r="B346" s="29">
        <v>3144</v>
      </c>
      <c r="C346" s="30">
        <v>10827</v>
      </c>
      <c r="D346" s="31">
        <v>0</v>
      </c>
      <c r="E346" s="31">
        <v>0</v>
      </c>
    </row>
    <row r="347" ht="12" spans="1:5">
      <c r="A347" s="32">
        <v>44236</v>
      </c>
      <c r="B347" s="29">
        <v>3437</v>
      </c>
      <c r="C347" s="30">
        <v>8242</v>
      </c>
      <c r="D347" s="31">
        <v>0</v>
      </c>
      <c r="E347" s="31">
        <v>0</v>
      </c>
    </row>
    <row r="348" ht="12" spans="1:5">
      <c r="A348" s="32">
        <v>44237</v>
      </c>
      <c r="B348" s="29">
        <v>3309</v>
      </c>
      <c r="C348" s="30">
        <v>8700</v>
      </c>
      <c r="D348" s="31">
        <v>0</v>
      </c>
      <c r="E348" s="31">
        <v>0</v>
      </c>
    </row>
    <row r="349" ht="12" spans="1:5">
      <c r="A349" s="32">
        <v>44238</v>
      </c>
      <c r="B349" s="29">
        <v>2514</v>
      </c>
      <c r="C349" s="30">
        <v>8776</v>
      </c>
      <c r="D349" s="31">
        <v>0</v>
      </c>
      <c r="E349" s="31">
        <v>0</v>
      </c>
    </row>
    <row r="350" ht="12" spans="1:5">
      <c r="A350" s="32">
        <v>44239</v>
      </c>
      <c r="B350" s="29">
        <v>3810</v>
      </c>
      <c r="C350" s="30">
        <v>8435</v>
      </c>
      <c r="D350" s="31">
        <v>0</v>
      </c>
      <c r="E350" s="31">
        <v>0</v>
      </c>
    </row>
    <row r="351" ht="12" spans="1:5">
      <c r="A351" s="32">
        <v>44240</v>
      </c>
      <c r="B351" s="29">
        <v>3018</v>
      </c>
      <c r="C351" s="30">
        <v>9869</v>
      </c>
      <c r="D351" s="31">
        <v>0</v>
      </c>
      <c r="E351" s="31">
        <v>0</v>
      </c>
    </row>
    <row r="352" ht="12" spans="1:5">
      <c r="A352" s="32">
        <v>44241</v>
      </c>
      <c r="B352" s="29">
        <v>2496</v>
      </c>
      <c r="C352" s="30">
        <v>8844</v>
      </c>
      <c r="D352" s="31">
        <v>0</v>
      </c>
      <c r="E352" s="31">
        <v>0</v>
      </c>
    </row>
    <row r="353" ht="12" spans="1:5">
      <c r="A353" s="32">
        <v>44242</v>
      </c>
      <c r="B353" s="29">
        <v>1879</v>
      </c>
      <c r="C353" s="30">
        <v>6765</v>
      </c>
      <c r="D353" s="31">
        <v>0</v>
      </c>
      <c r="E353" s="31">
        <v>0</v>
      </c>
    </row>
    <row r="354" ht="12" spans="1:5">
      <c r="A354" s="32">
        <v>44243</v>
      </c>
      <c r="B354" s="29">
        <v>1861</v>
      </c>
      <c r="C354" s="30">
        <v>6462</v>
      </c>
      <c r="D354" s="31">
        <v>0</v>
      </c>
      <c r="E354" s="31">
        <v>0</v>
      </c>
    </row>
    <row r="355" ht="12" spans="1:5">
      <c r="A355" s="32">
        <v>44244</v>
      </c>
      <c r="B355" s="29">
        <v>1445</v>
      </c>
      <c r="C355" s="30">
        <v>10029</v>
      </c>
      <c r="D355" s="31">
        <v>0</v>
      </c>
      <c r="E355" s="31">
        <v>0</v>
      </c>
    </row>
    <row r="356" ht="12" spans="1:5">
      <c r="A356" s="32">
        <v>44245</v>
      </c>
      <c r="B356" s="29">
        <v>373</v>
      </c>
      <c r="C356" s="30">
        <v>9687</v>
      </c>
      <c r="D356" s="31">
        <v>0</v>
      </c>
      <c r="E356" s="31">
        <v>0</v>
      </c>
    </row>
    <row r="357" ht="12" spans="1:5">
      <c r="A357" s="32">
        <v>44246</v>
      </c>
      <c r="B357" s="29">
        <v>1920</v>
      </c>
      <c r="C357" s="30">
        <v>9039</v>
      </c>
      <c r="D357" s="31">
        <v>0</v>
      </c>
      <c r="E357" s="31">
        <v>0</v>
      </c>
    </row>
    <row r="358" ht="12" spans="1:5">
      <c r="A358" s="32">
        <v>44247</v>
      </c>
      <c r="B358" s="29">
        <v>2872</v>
      </c>
      <c r="C358" s="30">
        <v>10614</v>
      </c>
      <c r="D358" s="31">
        <v>0</v>
      </c>
      <c r="E358" s="31">
        <v>0</v>
      </c>
    </row>
    <row r="359" ht="12" spans="1:5">
      <c r="A359" s="32">
        <v>44248</v>
      </c>
      <c r="B359" s="29">
        <v>2720</v>
      </c>
      <c r="C359" s="30">
        <v>8054</v>
      </c>
      <c r="D359" s="31">
        <v>0</v>
      </c>
      <c r="E359" s="31">
        <v>0</v>
      </c>
    </row>
    <row r="360" ht="12" spans="1:5">
      <c r="A360" s="32">
        <v>44249</v>
      </c>
      <c r="B360" s="29">
        <v>2471</v>
      </c>
      <c r="C360" s="30">
        <v>7300</v>
      </c>
      <c r="D360" s="31">
        <v>0</v>
      </c>
      <c r="E360" s="31">
        <v>0</v>
      </c>
    </row>
    <row r="361" ht="12" spans="1:5">
      <c r="A361" s="32">
        <v>44250</v>
      </c>
      <c r="B361" s="29">
        <v>782</v>
      </c>
      <c r="C361" s="30">
        <v>10180</v>
      </c>
      <c r="D361" s="31">
        <v>0</v>
      </c>
      <c r="E361" s="31">
        <v>0</v>
      </c>
    </row>
    <row r="362" ht="12" spans="1:5">
      <c r="A362" s="32">
        <v>44251</v>
      </c>
      <c r="B362" s="29">
        <v>782</v>
      </c>
      <c r="C362" s="30">
        <v>9775</v>
      </c>
      <c r="D362" s="31">
        <v>0</v>
      </c>
      <c r="E362" s="31">
        <v>0</v>
      </c>
    </row>
    <row r="363" ht="12" spans="1:5">
      <c r="A363" s="32">
        <v>44252</v>
      </c>
      <c r="B363" s="29">
        <v>1581</v>
      </c>
      <c r="C363" s="30">
        <v>7533</v>
      </c>
      <c r="D363" s="31">
        <v>0</v>
      </c>
      <c r="E363" s="31">
        <v>0</v>
      </c>
    </row>
    <row r="364" ht="12" spans="1:5">
      <c r="A364" s="32">
        <v>44253</v>
      </c>
      <c r="B364" s="29">
        <v>1661</v>
      </c>
      <c r="C364" s="30">
        <v>8493</v>
      </c>
      <c r="D364" s="31">
        <v>0</v>
      </c>
      <c r="E364" s="31">
        <v>0</v>
      </c>
    </row>
    <row r="365" ht="12" spans="1:5">
      <c r="A365" s="32">
        <v>44254</v>
      </c>
      <c r="B365" s="29">
        <v>1737</v>
      </c>
      <c r="C365" s="30">
        <v>8232</v>
      </c>
      <c r="D365" s="31">
        <v>0</v>
      </c>
      <c r="E365" s="31">
        <v>0</v>
      </c>
    </row>
    <row r="366" ht="12" spans="1:5">
      <c r="A366" s="32">
        <v>44255</v>
      </c>
      <c r="B366" s="29">
        <v>2098</v>
      </c>
      <c r="C366" s="30">
        <v>6208</v>
      </c>
      <c r="D366" s="31">
        <v>0</v>
      </c>
      <c r="E366" s="31">
        <v>0</v>
      </c>
    </row>
    <row r="367" ht="12" spans="1:5">
      <c r="A367" s="32">
        <v>44256</v>
      </c>
      <c r="B367" s="29">
        <v>2058</v>
      </c>
      <c r="C367" s="30">
        <v>5560</v>
      </c>
      <c r="D367" s="31">
        <v>0</v>
      </c>
      <c r="E367" s="31">
        <v>0</v>
      </c>
    </row>
    <row r="368" ht="12" spans="1:5">
      <c r="A368" s="32">
        <v>44257</v>
      </c>
      <c r="B368" s="29">
        <v>578</v>
      </c>
      <c r="C368" s="30">
        <v>6680</v>
      </c>
      <c r="D368" s="31">
        <v>0</v>
      </c>
      <c r="E368" s="31">
        <v>0</v>
      </c>
    </row>
    <row r="369" ht="12" spans="1:5">
      <c r="A369" s="32">
        <v>44258</v>
      </c>
      <c r="B369" s="29">
        <v>1437</v>
      </c>
      <c r="C369" s="30">
        <v>5712</v>
      </c>
      <c r="D369" s="31">
        <v>0</v>
      </c>
      <c r="E369" s="31">
        <v>0</v>
      </c>
    </row>
    <row r="370" ht="12" spans="1:5">
      <c r="A370" s="32">
        <v>44259</v>
      </c>
      <c r="B370" s="29">
        <v>2008</v>
      </c>
      <c r="C370" s="30">
        <v>6808</v>
      </c>
      <c r="D370" s="31">
        <v>0</v>
      </c>
      <c r="E370" s="31">
        <v>0</v>
      </c>
    </row>
    <row r="371" ht="12" spans="1:5">
      <c r="A371" s="32">
        <v>44260</v>
      </c>
      <c r="B371" s="29">
        <v>1159</v>
      </c>
      <c r="C371" s="30">
        <v>7264</v>
      </c>
      <c r="D371" s="36">
        <v>0.094</v>
      </c>
      <c r="E371" s="36">
        <v>0.03</v>
      </c>
    </row>
    <row r="372" ht="12" spans="1:5">
      <c r="A372" s="32">
        <v>44261</v>
      </c>
      <c r="B372" s="29">
        <v>1616</v>
      </c>
      <c r="C372" s="30">
        <v>6995</v>
      </c>
      <c r="D372" s="36">
        <v>0.097</v>
      </c>
      <c r="E372" s="36">
        <v>0.03</v>
      </c>
    </row>
    <row r="373" ht="12" spans="1:5">
      <c r="A373" s="32">
        <v>44262</v>
      </c>
      <c r="B373" s="29">
        <v>1834</v>
      </c>
      <c r="C373" s="30">
        <v>5743</v>
      </c>
      <c r="D373" s="36">
        <v>0.111</v>
      </c>
      <c r="E373" s="36">
        <v>0.031</v>
      </c>
    </row>
    <row r="374" ht="12" spans="1:5">
      <c r="A374" s="32">
        <v>44263</v>
      </c>
      <c r="B374" s="29">
        <v>1783</v>
      </c>
      <c r="C374" s="30">
        <v>5826</v>
      </c>
      <c r="D374" s="36">
        <v>0.121</v>
      </c>
      <c r="E374" s="36">
        <v>0.032</v>
      </c>
    </row>
    <row r="375" ht="12" spans="1:5">
      <c r="A375" s="32">
        <v>44264</v>
      </c>
      <c r="B375" s="29">
        <v>867</v>
      </c>
      <c r="C375" s="30">
        <v>6894</v>
      </c>
      <c r="D375" s="36">
        <v>0.141</v>
      </c>
      <c r="E375" s="36">
        <v>0.04</v>
      </c>
    </row>
    <row r="376" ht="12" spans="1:5">
      <c r="A376" s="32">
        <v>44265</v>
      </c>
      <c r="B376" s="29">
        <v>1040</v>
      </c>
      <c r="C376" s="30">
        <v>6389</v>
      </c>
      <c r="D376" s="36">
        <v>0.158</v>
      </c>
      <c r="E376" s="36">
        <v>0.037</v>
      </c>
    </row>
    <row r="377" ht="12" spans="1:5">
      <c r="A377" s="32">
        <v>44266</v>
      </c>
      <c r="B377" s="29">
        <v>1754</v>
      </c>
      <c r="C377" s="30">
        <v>5633</v>
      </c>
      <c r="D377" s="36">
        <v>0.161</v>
      </c>
      <c r="E377" s="36">
        <v>0.037</v>
      </c>
    </row>
    <row r="378" ht="12" spans="1:5">
      <c r="A378" s="32">
        <v>44267</v>
      </c>
      <c r="B378" s="29">
        <v>1873</v>
      </c>
      <c r="C378" s="30">
        <v>5144</v>
      </c>
      <c r="D378" s="36">
        <v>0.173</v>
      </c>
      <c r="E378" s="36">
        <v>0.038</v>
      </c>
    </row>
    <row r="379" ht="12" spans="1:5">
      <c r="A379" s="32">
        <v>44268</v>
      </c>
      <c r="B379" s="29">
        <v>1034</v>
      </c>
      <c r="C379" s="30">
        <v>6412</v>
      </c>
      <c r="D379" s="36">
        <v>0.179</v>
      </c>
      <c r="E379" s="36">
        <v>0.038</v>
      </c>
    </row>
    <row r="380" ht="12" spans="1:5">
      <c r="A380" s="32">
        <v>44269</v>
      </c>
      <c r="B380" s="29">
        <v>1204</v>
      </c>
      <c r="C380" s="30">
        <v>4607</v>
      </c>
      <c r="D380" s="36">
        <v>0.183</v>
      </c>
      <c r="E380" s="36">
        <v>0.038</v>
      </c>
    </row>
    <row r="381" ht="12" spans="1:5">
      <c r="A381" s="32">
        <v>44270</v>
      </c>
      <c r="B381" s="29">
        <v>1555</v>
      </c>
      <c r="C381" s="30">
        <v>4714</v>
      </c>
      <c r="D381" s="36">
        <v>0.2</v>
      </c>
      <c r="E381" s="36">
        <v>0.041</v>
      </c>
    </row>
    <row r="382" ht="12" spans="1:5">
      <c r="A382" s="32">
        <v>44271</v>
      </c>
      <c r="B382" s="29">
        <v>835</v>
      </c>
      <c r="C382" s="30">
        <v>5589</v>
      </c>
      <c r="D382" s="36">
        <v>0.216</v>
      </c>
      <c r="E382" s="36">
        <v>0.046</v>
      </c>
    </row>
    <row r="383" ht="12" spans="1:5">
      <c r="A383" s="32">
        <v>44272</v>
      </c>
      <c r="B383" s="29">
        <v>1330</v>
      </c>
      <c r="C383" s="30">
        <v>5414</v>
      </c>
      <c r="D383" s="36">
        <v>0.231</v>
      </c>
      <c r="E383" s="36">
        <v>0.053</v>
      </c>
    </row>
    <row r="384" ht="12" spans="1:5">
      <c r="A384" s="32">
        <v>44273</v>
      </c>
      <c r="B384" s="29">
        <v>1719</v>
      </c>
      <c r="C384" s="30">
        <v>6825</v>
      </c>
      <c r="D384" s="36">
        <v>0.245</v>
      </c>
      <c r="E384" s="36">
        <v>0.061</v>
      </c>
    </row>
    <row r="385" ht="12" spans="1:5">
      <c r="A385" s="32">
        <v>44274</v>
      </c>
      <c r="B385" s="29">
        <v>1588</v>
      </c>
      <c r="C385" s="30">
        <v>6570</v>
      </c>
      <c r="D385" s="36">
        <v>0.27</v>
      </c>
      <c r="E385" s="36">
        <v>0.066</v>
      </c>
    </row>
    <row r="386" ht="12" spans="1:5">
      <c r="A386" s="32">
        <v>44275</v>
      </c>
      <c r="B386" s="29">
        <v>1937</v>
      </c>
      <c r="C386" s="30">
        <v>6279</v>
      </c>
      <c r="D386" s="36">
        <v>0.275</v>
      </c>
      <c r="E386" s="36">
        <v>0.068</v>
      </c>
    </row>
    <row r="387" ht="12" spans="1:5">
      <c r="A387" s="32">
        <v>44276</v>
      </c>
      <c r="B387" s="29">
        <v>1638</v>
      </c>
      <c r="C387" s="30">
        <v>5656</v>
      </c>
      <c r="D387" s="36">
        <v>0.282</v>
      </c>
      <c r="E387" s="36">
        <v>0.068</v>
      </c>
    </row>
    <row r="388" ht="12" spans="1:5">
      <c r="A388" s="32">
        <v>44277</v>
      </c>
      <c r="B388" s="29">
        <v>1474</v>
      </c>
      <c r="C388" s="30">
        <v>4396</v>
      </c>
      <c r="D388" s="36">
        <v>0.293</v>
      </c>
      <c r="E388" s="36">
        <v>0.076</v>
      </c>
    </row>
    <row r="389" ht="12" spans="1:5">
      <c r="A389" s="32">
        <v>44278</v>
      </c>
      <c r="B389" s="29">
        <v>815</v>
      </c>
      <c r="C389" s="30">
        <v>5744</v>
      </c>
      <c r="D389" s="36">
        <v>0.308</v>
      </c>
      <c r="E389" s="36">
        <v>0.086</v>
      </c>
    </row>
    <row r="390" ht="12" spans="1:5">
      <c r="A390" s="32">
        <v>44279</v>
      </c>
      <c r="B390" s="29">
        <v>890</v>
      </c>
      <c r="C390" s="30">
        <v>5297</v>
      </c>
      <c r="D390" s="36">
        <v>0.333</v>
      </c>
      <c r="E390" s="36">
        <v>0.098</v>
      </c>
    </row>
    <row r="391" ht="12" spans="1:5">
      <c r="A391" s="32">
        <v>44280</v>
      </c>
      <c r="B391" s="29">
        <v>1726</v>
      </c>
      <c r="C391" s="30">
        <v>5227</v>
      </c>
      <c r="D391" s="36">
        <v>0.349</v>
      </c>
      <c r="E391" s="36">
        <v>0.104</v>
      </c>
    </row>
    <row r="392" ht="12" spans="1:5">
      <c r="A392" s="32">
        <v>44281</v>
      </c>
      <c r="B392" s="29">
        <v>1381</v>
      </c>
      <c r="C392" s="30">
        <v>6107</v>
      </c>
      <c r="D392" s="36">
        <v>0.364</v>
      </c>
      <c r="E392" s="36">
        <v>0.114</v>
      </c>
    </row>
    <row r="393" ht="12" spans="1:5">
      <c r="A393" s="32">
        <v>44282</v>
      </c>
      <c r="B393" s="29">
        <v>1354</v>
      </c>
      <c r="C393" s="30">
        <v>4982</v>
      </c>
      <c r="D393" s="36">
        <v>0.374</v>
      </c>
      <c r="E393" s="36">
        <v>0.117</v>
      </c>
    </row>
    <row r="394" ht="12" spans="1:5">
      <c r="A394" s="32">
        <v>44283</v>
      </c>
      <c r="B394" s="29">
        <v>1470</v>
      </c>
      <c r="C394" s="30">
        <v>4461</v>
      </c>
      <c r="D394" s="36">
        <v>0.38</v>
      </c>
      <c r="E394" s="36">
        <v>0.118</v>
      </c>
    </row>
    <row r="395" ht="12" spans="1:5">
      <c r="A395" s="32">
        <v>44284</v>
      </c>
      <c r="B395" s="29">
        <v>1014</v>
      </c>
      <c r="C395" s="30">
        <v>4083</v>
      </c>
      <c r="D395" s="36">
        <v>0.393</v>
      </c>
      <c r="E395" s="36">
        <v>0.129</v>
      </c>
    </row>
    <row r="396" ht="12" spans="1:5">
      <c r="A396" s="32">
        <v>44285</v>
      </c>
      <c r="B396" s="29">
        <v>384</v>
      </c>
      <c r="C396" s="30">
        <v>5008</v>
      </c>
      <c r="D396" s="36">
        <v>0.407</v>
      </c>
      <c r="E396" s="36">
        <v>0.142</v>
      </c>
    </row>
    <row r="397" ht="12" spans="1:5">
      <c r="A397" s="32">
        <v>44286</v>
      </c>
      <c r="B397" s="29">
        <v>965</v>
      </c>
      <c r="C397" s="30">
        <v>4682</v>
      </c>
      <c r="D397" s="36">
        <v>0.422</v>
      </c>
      <c r="E397" s="36">
        <v>0.153</v>
      </c>
    </row>
    <row r="398" ht="12" spans="1:5">
      <c r="A398" s="32">
        <v>44287</v>
      </c>
      <c r="B398" s="29">
        <v>1337</v>
      </c>
      <c r="C398" s="30">
        <v>5937</v>
      </c>
      <c r="D398" s="36">
        <v>0.434</v>
      </c>
      <c r="E398" s="36">
        <v>0.162</v>
      </c>
    </row>
    <row r="399" ht="12" spans="1:5">
      <c r="A399" s="32">
        <v>44288</v>
      </c>
      <c r="B399" s="29">
        <v>1240</v>
      </c>
      <c r="C399" s="30">
        <v>6142</v>
      </c>
      <c r="D399" s="36">
        <v>0.442</v>
      </c>
      <c r="E399" s="36">
        <v>0.163</v>
      </c>
    </row>
    <row r="400" ht="12" spans="1:5">
      <c r="A400" s="32">
        <v>44289</v>
      </c>
      <c r="B400" s="29">
        <v>1098</v>
      </c>
      <c r="C400" s="30">
        <v>5325</v>
      </c>
      <c r="D400" s="36">
        <v>0.446</v>
      </c>
      <c r="E400" s="36">
        <v>0.165</v>
      </c>
    </row>
    <row r="401" ht="12" spans="1:5">
      <c r="A401" s="32">
        <v>44290</v>
      </c>
      <c r="B401" s="29">
        <v>736</v>
      </c>
      <c r="C401" s="30">
        <v>4345</v>
      </c>
      <c r="D401" s="36">
        <v>0.451</v>
      </c>
      <c r="E401" s="36">
        <v>0.166</v>
      </c>
    </row>
    <row r="402" ht="12" spans="1:5">
      <c r="A402" s="32">
        <v>44291</v>
      </c>
      <c r="B402" s="29">
        <v>523</v>
      </c>
      <c r="C402" s="30">
        <v>6731</v>
      </c>
      <c r="D402" s="36">
        <v>0.462</v>
      </c>
      <c r="E402" s="36">
        <v>0.182</v>
      </c>
    </row>
    <row r="403" ht="12" spans="1:5">
      <c r="A403" s="32">
        <v>44292</v>
      </c>
      <c r="B403" s="29">
        <v>487</v>
      </c>
      <c r="C403" s="30">
        <v>3712</v>
      </c>
      <c r="D403" s="36">
        <v>0.472</v>
      </c>
      <c r="E403" s="36">
        <v>0.194</v>
      </c>
    </row>
    <row r="404" ht="12" spans="1:5">
      <c r="A404" s="32">
        <v>44293</v>
      </c>
      <c r="B404" s="29">
        <v>862</v>
      </c>
      <c r="C404" s="30">
        <v>4549</v>
      </c>
      <c r="D404" s="36">
        <v>0.479</v>
      </c>
      <c r="E404" s="36">
        <v>0.206</v>
      </c>
    </row>
    <row r="405" ht="12" spans="1:5">
      <c r="A405" s="32">
        <v>44294</v>
      </c>
      <c r="B405" s="29">
        <v>1239</v>
      </c>
      <c r="C405" s="30">
        <v>4860</v>
      </c>
      <c r="D405" s="36">
        <v>0.492</v>
      </c>
      <c r="E405" s="36">
        <v>0.215</v>
      </c>
    </row>
    <row r="406" ht="12" spans="1:5">
      <c r="A406" s="32">
        <v>44295</v>
      </c>
      <c r="B406" s="29">
        <v>1013</v>
      </c>
      <c r="C406" s="30">
        <v>5504</v>
      </c>
      <c r="D406" s="36">
        <v>0.502</v>
      </c>
      <c r="E406" s="36">
        <v>0.226</v>
      </c>
    </row>
    <row r="407" ht="12" spans="1:5">
      <c r="A407" s="32">
        <v>44296</v>
      </c>
      <c r="B407" s="29">
        <v>977</v>
      </c>
      <c r="C407" s="30">
        <v>5265</v>
      </c>
      <c r="D407" s="36">
        <v>0.509</v>
      </c>
      <c r="E407" s="36">
        <v>0.229</v>
      </c>
    </row>
    <row r="408" ht="12" spans="1:5">
      <c r="A408" s="32">
        <v>44297</v>
      </c>
      <c r="B408" s="29">
        <v>1031</v>
      </c>
      <c r="C408" s="30">
        <v>4723</v>
      </c>
      <c r="D408" s="36">
        <v>0.512</v>
      </c>
      <c r="E408" s="36">
        <v>0.232</v>
      </c>
    </row>
    <row r="409" ht="12" spans="1:5">
      <c r="A409" s="32">
        <v>44298</v>
      </c>
      <c r="B409" s="29">
        <v>692</v>
      </c>
      <c r="C409" s="30">
        <v>4127</v>
      </c>
      <c r="D409" s="36">
        <v>0.523</v>
      </c>
      <c r="E409" s="36">
        <v>0.243</v>
      </c>
    </row>
    <row r="410" ht="12" spans="1:5">
      <c r="A410" s="32">
        <v>44299</v>
      </c>
      <c r="B410" s="29">
        <v>828</v>
      </c>
      <c r="C410" s="30">
        <v>4829</v>
      </c>
      <c r="D410" s="36">
        <v>0.528</v>
      </c>
      <c r="E410" s="36">
        <v>0.25</v>
      </c>
    </row>
    <row r="411" ht="12" spans="1:5">
      <c r="A411" s="32">
        <v>44300</v>
      </c>
      <c r="B411" s="29">
        <v>661</v>
      </c>
      <c r="C411" s="30">
        <v>5702</v>
      </c>
      <c r="D411" s="36">
        <v>0.533</v>
      </c>
      <c r="E411" s="36">
        <v>0.261</v>
      </c>
    </row>
    <row r="412" ht="12" spans="1:5">
      <c r="A412" s="32">
        <v>44301</v>
      </c>
      <c r="B412" s="29">
        <v>1330</v>
      </c>
      <c r="C412" s="30">
        <v>5656</v>
      </c>
      <c r="D412" s="36">
        <v>0.538</v>
      </c>
      <c r="E412" s="36">
        <v>0.271</v>
      </c>
    </row>
    <row r="413" ht="12" spans="1:5">
      <c r="A413" s="32">
        <v>44302</v>
      </c>
      <c r="B413" s="29">
        <v>979</v>
      </c>
      <c r="C413" s="30">
        <v>6177</v>
      </c>
      <c r="D413" s="36">
        <v>0.544</v>
      </c>
      <c r="E413" s="36">
        <v>0.28</v>
      </c>
    </row>
    <row r="414" ht="12" spans="1:5">
      <c r="A414" s="32">
        <v>44303</v>
      </c>
      <c r="B414" s="29">
        <v>1037</v>
      </c>
      <c r="C414" s="30">
        <v>5363</v>
      </c>
      <c r="D414" s="36">
        <v>0.547</v>
      </c>
      <c r="E414" s="36">
        <v>0.283</v>
      </c>
    </row>
    <row r="415" ht="12" spans="1:5">
      <c r="A415" s="32">
        <v>44304</v>
      </c>
      <c r="B415" s="29">
        <v>950</v>
      </c>
      <c r="C415" s="30">
        <v>5041</v>
      </c>
      <c r="D415" s="36">
        <v>0.549</v>
      </c>
      <c r="E415" s="36">
        <v>0.286</v>
      </c>
    </row>
    <row r="416" ht="12" spans="1:5">
      <c r="A416" s="32">
        <v>44305</v>
      </c>
      <c r="B416" s="29">
        <v>973</v>
      </c>
      <c r="C416" s="30">
        <v>4585</v>
      </c>
      <c r="D416" s="36">
        <v>0.556</v>
      </c>
      <c r="E416" s="36">
        <v>0.298</v>
      </c>
    </row>
    <row r="417" ht="12" spans="1:5">
      <c r="A417" s="32">
        <v>44306</v>
      </c>
      <c r="B417" s="29">
        <v>460</v>
      </c>
      <c r="C417" s="30">
        <v>4952</v>
      </c>
      <c r="D417" s="36">
        <v>0.562</v>
      </c>
      <c r="E417" s="36">
        <v>0.304</v>
      </c>
    </row>
    <row r="418" ht="12" spans="1:5">
      <c r="A418" s="32">
        <v>44307</v>
      </c>
      <c r="B418" s="29">
        <v>602</v>
      </c>
      <c r="C418" s="30">
        <v>5549</v>
      </c>
      <c r="D418" s="36">
        <v>0.569</v>
      </c>
      <c r="E418" s="36">
        <v>0.315</v>
      </c>
    </row>
    <row r="419" ht="12" spans="1:5">
      <c r="A419" s="32">
        <v>44308</v>
      </c>
      <c r="B419" s="29">
        <v>1266</v>
      </c>
      <c r="C419" s="30">
        <v>5720</v>
      </c>
      <c r="D419" s="36">
        <v>0.582</v>
      </c>
      <c r="E419" s="36">
        <v>0.332</v>
      </c>
    </row>
    <row r="420" ht="12" spans="1:5">
      <c r="A420" s="32">
        <v>44309</v>
      </c>
      <c r="B420" s="29">
        <v>884</v>
      </c>
      <c r="C420" s="30">
        <v>6243</v>
      </c>
      <c r="D420" s="36">
        <v>0.59</v>
      </c>
      <c r="E420" s="36">
        <v>0.343</v>
      </c>
    </row>
    <row r="421" ht="12" spans="1:5">
      <c r="A421" s="32">
        <v>44310</v>
      </c>
      <c r="B421" s="29">
        <v>907</v>
      </c>
      <c r="C421" s="30">
        <v>5436</v>
      </c>
      <c r="D421" s="36">
        <v>0.595</v>
      </c>
      <c r="E421" s="36">
        <v>0.349</v>
      </c>
    </row>
    <row r="422" ht="12" spans="1:5">
      <c r="A422" s="32">
        <v>44311</v>
      </c>
      <c r="B422" s="29">
        <v>896</v>
      </c>
      <c r="C422" s="30">
        <v>4544</v>
      </c>
      <c r="D422" s="36">
        <v>0.599</v>
      </c>
      <c r="E422" s="36">
        <v>0.353</v>
      </c>
    </row>
    <row r="423" ht="12" spans="1:5">
      <c r="A423" s="32">
        <v>44312</v>
      </c>
      <c r="B423" s="29">
        <v>749</v>
      </c>
      <c r="C423" s="30">
        <v>4402</v>
      </c>
      <c r="D423" s="36">
        <v>0.607</v>
      </c>
      <c r="E423" s="36">
        <v>0.368</v>
      </c>
    </row>
    <row r="424" ht="12" spans="1:5">
      <c r="A424" s="32">
        <v>44313</v>
      </c>
      <c r="B424" s="29">
        <v>393</v>
      </c>
      <c r="C424" s="30">
        <v>5944</v>
      </c>
      <c r="D424" s="36">
        <v>0.617</v>
      </c>
      <c r="E424" s="36">
        <v>0.414</v>
      </c>
    </row>
    <row r="425" ht="12" spans="1:5">
      <c r="A425" s="32">
        <v>44314</v>
      </c>
      <c r="B425" s="29">
        <v>639</v>
      </c>
      <c r="C425" s="30">
        <v>4656</v>
      </c>
      <c r="D425" s="36">
        <v>0.626</v>
      </c>
      <c r="E425" s="36">
        <v>0.394</v>
      </c>
    </row>
    <row r="426" ht="12" spans="1:5">
      <c r="A426" s="32">
        <v>44315</v>
      </c>
      <c r="B426" s="29">
        <v>987</v>
      </c>
      <c r="C426" s="30">
        <v>5241</v>
      </c>
      <c r="D426" s="36">
        <v>0.635</v>
      </c>
      <c r="E426" s="36">
        <v>0.405</v>
      </c>
    </row>
    <row r="427" ht="12" spans="1:5">
      <c r="A427" s="32">
        <v>44316</v>
      </c>
      <c r="B427" s="29">
        <v>789</v>
      </c>
      <c r="C427" s="30">
        <v>5833</v>
      </c>
      <c r="D427" s="36">
        <v>0.645</v>
      </c>
      <c r="E427" s="36">
        <v>0.41</v>
      </c>
    </row>
    <row r="428" ht="12" spans="1:5">
      <c r="A428" s="32">
        <v>44317</v>
      </c>
      <c r="B428" s="29">
        <v>926</v>
      </c>
      <c r="C428" s="30">
        <v>5500</v>
      </c>
      <c r="D428" s="36">
        <v>0.648</v>
      </c>
      <c r="E428" s="36">
        <v>0.415</v>
      </c>
    </row>
    <row r="429" ht="12" spans="1:5">
      <c r="A429" s="32">
        <v>44318</v>
      </c>
      <c r="B429" s="29">
        <v>854</v>
      </c>
      <c r="C429" s="30">
        <v>4512</v>
      </c>
      <c r="D429" s="36">
        <v>0.649</v>
      </c>
      <c r="E429" s="36">
        <v>0.419</v>
      </c>
    </row>
    <row r="430" ht="12" spans="1:5">
      <c r="A430" s="32">
        <v>44319</v>
      </c>
      <c r="B430" s="29">
        <v>757</v>
      </c>
      <c r="C430" s="30">
        <v>4394</v>
      </c>
      <c r="D430" s="36">
        <v>0.656</v>
      </c>
      <c r="E430" s="36">
        <v>0.429</v>
      </c>
    </row>
    <row r="431" ht="12" spans="1:5">
      <c r="A431" s="32">
        <v>44320</v>
      </c>
      <c r="B431" s="29">
        <v>416</v>
      </c>
      <c r="C431" s="30">
        <v>4730</v>
      </c>
      <c r="D431" s="36">
        <v>0.665</v>
      </c>
      <c r="E431" s="36">
        <v>0.438</v>
      </c>
    </row>
    <row r="432" ht="12" spans="1:5">
      <c r="A432" s="32">
        <v>44321</v>
      </c>
      <c r="B432" s="29">
        <v>845</v>
      </c>
      <c r="C432" s="30">
        <v>4369</v>
      </c>
      <c r="D432" s="36">
        <v>0.676</v>
      </c>
      <c r="E432" s="36">
        <v>0.446</v>
      </c>
    </row>
    <row r="433" ht="12" spans="1:5">
      <c r="A433" s="32">
        <v>44322</v>
      </c>
      <c r="B433" s="29">
        <v>905</v>
      </c>
      <c r="C433" s="30">
        <v>5285</v>
      </c>
      <c r="D433" s="36">
        <v>0.688</v>
      </c>
      <c r="E433" s="36">
        <v>0.455</v>
      </c>
    </row>
    <row r="434" ht="12" spans="1:5">
      <c r="A434" s="32">
        <v>44323</v>
      </c>
      <c r="B434" s="29">
        <v>783</v>
      </c>
      <c r="C434" s="30">
        <v>5647</v>
      </c>
      <c r="D434" s="36">
        <v>0.7</v>
      </c>
      <c r="E434" s="36">
        <v>0.465</v>
      </c>
    </row>
    <row r="435" ht="12" spans="1:5">
      <c r="A435" s="32">
        <v>44324</v>
      </c>
      <c r="B435" s="29">
        <v>732</v>
      </c>
      <c r="C435" s="30">
        <v>6327</v>
      </c>
      <c r="D435" s="36">
        <v>0.706</v>
      </c>
      <c r="E435" s="36">
        <v>0.468</v>
      </c>
    </row>
    <row r="436" ht="12" spans="1:5">
      <c r="A436" s="32">
        <v>44325</v>
      </c>
      <c r="B436" s="29">
        <v>809</v>
      </c>
      <c r="C436" s="30">
        <v>6130</v>
      </c>
      <c r="D436" s="36">
        <v>0.709</v>
      </c>
      <c r="E436" s="36">
        <v>0.472</v>
      </c>
    </row>
    <row r="437" ht="12" spans="1:5">
      <c r="A437" s="32">
        <v>44326</v>
      </c>
      <c r="B437" s="29">
        <v>694</v>
      </c>
      <c r="C437" s="30">
        <v>3922</v>
      </c>
      <c r="D437" s="36">
        <v>0.719</v>
      </c>
      <c r="E437" s="36">
        <v>0.482</v>
      </c>
    </row>
    <row r="438" ht="12" spans="1:5">
      <c r="A438" s="32">
        <v>44327</v>
      </c>
      <c r="B438" s="29">
        <v>406</v>
      </c>
      <c r="C438" s="30">
        <v>4891</v>
      </c>
      <c r="D438" s="36">
        <v>0.728</v>
      </c>
      <c r="E438" s="36">
        <v>0.487</v>
      </c>
    </row>
    <row r="439" ht="12" spans="1:5">
      <c r="A439" s="32">
        <v>44328</v>
      </c>
      <c r="B439" s="29">
        <v>656</v>
      </c>
      <c r="C439" s="30">
        <v>5021</v>
      </c>
      <c r="D439" s="36">
        <v>0.729</v>
      </c>
      <c r="E439" s="36">
        <v>0.49</v>
      </c>
    </row>
    <row r="440" ht="12" spans="1:5">
      <c r="A440" s="32">
        <v>44329</v>
      </c>
      <c r="B440" s="29">
        <v>785</v>
      </c>
      <c r="C440" s="30">
        <v>4608</v>
      </c>
      <c r="D440" s="36">
        <v>0.729</v>
      </c>
      <c r="E440" s="36">
        <v>0.49</v>
      </c>
    </row>
    <row r="441" ht="12" spans="1:5">
      <c r="A441" s="32">
        <v>44330</v>
      </c>
      <c r="B441" s="29">
        <v>632</v>
      </c>
      <c r="C441" s="30">
        <v>3448</v>
      </c>
      <c r="D441" s="36">
        <v>0.729</v>
      </c>
      <c r="E441" s="36">
        <v>0.49</v>
      </c>
    </row>
    <row r="442" ht="12" spans="1:5">
      <c r="A442" s="32">
        <v>44331</v>
      </c>
      <c r="B442" s="29">
        <v>227</v>
      </c>
      <c r="C442" s="30">
        <v>2633</v>
      </c>
      <c r="D442" s="36">
        <v>0.73</v>
      </c>
      <c r="E442" s="36">
        <v>0.493</v>
      </c>
    </row>
    <row r="443" ht="12" spans="1:5">
      <c r="A443" s="32">
        <v>44332</v>
      </c>
      <c r="B443" s="29">
        <v>161</v>
      </c>
      <c r="C443" s="30">
        <v>2385</v>
      </c>
      <c r="D443" s="36">
        <v>0.732</v>
      </c>
      <c r="E443" s="36">
        <v>0.494</v>
      </c>
    </row>
    <row r="444" ht="12" spans="1:5">
      <c r="A444" s="32">
        <v>44333</v>
      </c>
      <c r="B444" s="29">
        <v>421</v>
      </c>
      <c r="C444" s="30">
        <v>3080</v>
      </c>
      <c r="D444" s="36">
        <v>0.735</v>
      </c>
      <c r="E444" s="36">
        <v>0.503</v>
      </c>
    </row>
    <row r="445" ht="12" spans="1:5">
      <c r="A445" s="32">
        <v>44334</v>
      </c>
      <c r="B445" s="29">
        <v>291</v>
      </c>
      <c r="C445" s="30">
        <v>4295</v>
      </c>
      <c r="D445" s="36">
        <v>0.741</v>
      </c>
      <c r="E445" s="36">
        <v>0.513</v>
      </c>
    </row>
    <row r="446" ht="12" spans="1:5">
      <c r="A446" s="32">
        <v>44335</v>
      </c>
      <c r="B446" s="29">
        <v>539</v>
      </c>
      <c r="C446" s="30">
        <v>4185</v>
      </c>
      <c r="D446" s="36">
        <v>0.749</v>
      </c>
      <c r="E446" s="36">
        <v>0.522</v>
      </c>
    </row>
    <row r="447" ht="12" spans="1:5">
      <c r="A447" s="32">
        <v>44336</v>
      </c>
      <c r="B447" s="29">
        <v>895</v>
      </c>
      <c r="C447" s="30">
        <v>4871</v>
      </c>
      <c r="D447" s="36">
        <v>0.758</v>
      </c>
      <c r="E447" s="36">
        <v>0.533</v>
      </c>
    </row>
    <row r="448" ht="12" spans="1:5">
      <c r="A448" s="32">
        <v>44337</v>
      </c>
      <c r="B448" s="29">
        <v>856</v>
      </c>
      <c r="C448" s="30">
        <v>5797</v>
      </c>
      <c r="D448" s="36">
        <v>0.767</v>
      </c>
      <c r="E448" s="36">
        <v>0.542</v>
      </c>
    </row>
    <row r="449" ht="12" spans="1:5">
      <c r="A449" s="32">
        <v>44338</v>
      </c>
      <c r="B449" s="29">
        <v>932</v>
      </c>
      <c r="C449" s="30">
        <v>5746</v>
      </c>
      <c r="D449" s="36">
        <v>0.772</v>
      </c>
      <c r="E449" s="36">
        <v>0.548</v>
      </c>
    </row>
    <row r="450" ht="12" spans="1:5">
      <c r="A450" s="32">
        <v>44339</v>
      </c>
      <c r="B450" s="29">
        <v>867</v>
      </c>
      <c r="C450" s="30">
        <v>5296</v>
      </c>
      <c r="D450" s="36">
        <v>0.775</v>
      </c>
      <c r="E450" s="36">
        <v>0.552</v>
      </c>
    </row>
    <row r="451" ht="12" spans="1:5">
      <c r="A451" s="32">
        <v>44340</v>
      </c>
      <c r="B451" s="29">
        <v>819</v>
      </c>
      <c r="C451" s="30">
        <v>5280</v>
      </c>
      <c r="D451" s="36">
        <v>0.776</v>
      </c>
      <c r="E451" s="36">
        <v>0.554</v>
      </c>
    </row>
    <row r="452" ht="12" spans="1:5">
      <c r="A452" s="32">
        <v>44341</v>
      </c>
      <c r="B452" s="29">
        <v>384</v>
      </c>
      <c r="C452" s="30">
        <v>5907</v>
      </c>
      <c r="D452" s="36">
        <v>0.791</v>
      </c>
      <c r="E452" s="36">
        <v>0.568</v>
      </c>
    </row>
    <row r="453" ht="12" spans="1:5">
      <c r="A453" s="32">
        <v>44342</v>
      </c>
      <c r="B453" s="29">
        <v>617</v>
      </c>
      <c r="C453" s="30">
        <v>5060</v>
      </c>
      <c r="D453" s="36">
        <v>0.799</v>
      </c>
      <c r="E453" s="36">
        <v>0.577</v>
      </c>
    </row>
    <row r="454" ht="12" spans="1:5">
      <c r="A454" s="32">
        <v>44343</v>
      </c>
      <c r="B454" s="29">
        <v>940</v>
      </c>
      <c r="C454" s="30">
        <v>5034</v>
      </c>
      <c r="D454" s="36">
        <v>0.81</v>
      </c>
      <c r="E454" s="36">
        <v>0.59</v>
      </c>
    </row>
    <row r="455" ht="12" spans="1:5">
      <c r="A455" s="32">
        <v>44344</v>
      </c>
      <c r="B455" s="29">
        <v>693</v>
      </c>
      <c r="C455" s="30">
        <v>6278</v>
      </c>
      <c r="D455" s="36">
        <v>0.811</v>
      </c>
      <c r="E455" s="36">
        <v>0.591</v>
      </c>
    </row>
    <row r="456" ht="12" spans="1:5">
      <c r="A456" s="32">
        <v>44345</v>
      </c>
      <c r="B456" s="29">
        <v>807</v>
      </c>
      <c r="C456" s="30">
        <v>5862</v>
      </c>
      <c r="D456" s="36">
        <v>0.811</v>
      </c>
      <c r="E456" s="36">
        <v>0.591</v>
      </c>
    </row>
    <row r="457" ht="12" spans="1:5">
      <c r="A457" s="32">
        <v>44346</v>
      </c>
      <c r="B457" s="29">
        <v>1064</v>
      </c>
      <c r="C457" s="30">
        <v>6565</v>
      </c>
      <c r="D457" s="36">
        <v>0.811</v>
      </c>
      <c r="E457" s="36">
        <v>0.592</v>
      </c>
    </row>
    <row r="458" ht="12" spans="1:5">
      <c r="A458" s="32">
        <v>44347</v>
      </c>
      <c r="B458" s="29">
        <v>726</v>
      </c>
      <c r="C458" s="30">
        <v>6115</v>
      </c>
      <c r="D458" s="36">
        <v>0.84</v>
      </c>
      <c r="E458" s="36">
        <v>0.599</v>
      </c>
    </row>
    <row r="459" ht="12" spans="1:5">
      <c r="A459" s="32">
        <v>44348</v>
      </c>
      <c r="B459" s="29">
        <v>519</v>
      </c>
      <c r="C459" s="30">
        <v>5662</v>
      </c>
      <c r="D459" s="36">
        <v>0.84</v>
      </c>
      <c r="E459" s="36">
        <v>0.601</v>
      </c>
    </row>
    <row r="460" ht="12" spans="1:5">
      <c r="A460" s="32">
        <v>44349</v>
      </c>
      <c r="B460" s="29">
        <v>601</v>
      </c>
      <c r="C460" s="30">
        <v>4824</v>
      </c>
      <c r="D460" s="36">
        <v>0.84</v>
      </c>
      <c r="E460" s="36">
        <v>0.61</v>
      </c>
    </row>
    <row r="461" ht="12" spans="1:5">
      <c r="A461" s="32">
        <v>44350</v>
      </c>
      <c r="B461" s="29">
        <v>714</v>
      </c>
      <c r="C461" s="30">
        <v>5246</v>
      </c>
      <c r="D461" s="36">
        <v>0.845</v>
      </c>
      <c r="E461" s="36">
        <v>0.611</v>
      </c>
    </row>
    <row r="462" ht="12" spans="1:5">
      <c r="A462" s="32">
        <v>44351</v>
      </c>
      <c r="B462" s="29">
        <v>906</v>
      </c>
      <c r="C462" s="30">
        <v>5353</v>
      </c>
      <c r="D462" s="36">
        <v>0.858</v>
      </c>
      <c r="E462" s="36">
        <v>0.614</v>
      </c>
    </row>
    <row r="463" ht="12" spans="1:5">
      <c r="A463" s="32">
        <v>44352</v>
      </c>
      <c r="B463" s="29">
        <v>1317</v>
      </c>
      <c r="C463" s="30">
        <v>6486</v>
      </c>
      <c r="D463" s="36">
        <v>0.861</v>
      </c>
      <c r="E463" s="36">
        <v>0.614</v>
      </c>
    </row>
    <row r="464" ht="12" spans="1:5">
      <c r="A464" s="32">
        <v>44353</v>
      </c>
      <c r="B464" s="29">
        <v>1019</v>
      </c>
      <c r="C464" s="30">
        <v>6594</v>
      </c>
      <c r="D464" s="36">
        <v>0.862</v>
      </c>
      <c r="E464" s="36">
        <v>0.614</v>
      </c>
    </row>
    <row r="465" ht="12" spans="1:5">
      <c r="A465" s="32">
        <v>44354</v>
      </c>
      <c r="B465" s="29">
        <v>1197</v>
      </c>
      <c r="C465" s="30">
        <v>5832</v>
      </c>
      <c r="D465" s="36">
        <v>0.869</v>
      </c>
      <c r="E465" s="36">
        <v>0.615</v>
      </c>
    </row>
    <row r="466" ht="12" spans="1:5">
      <c r="A466" s="32">
        <v>44355</v>
      </c>
      <c r="B466" s="29">
        <v>755</v>
      </c>
      <c r="C466" s="30">
        <v>6993</v>
      </c>
      <c r="D466" s="36">
        <v>0.893</v>
      </c>
      <c r="E466" s="36">
        <v>0.615</v>
      </c>
    </row>
    <row r="467" ht="12" spans="1:5">
      <c r="A467" s="32">
        <v>44356</v>
      </c>
      <c r="B467" s="29">
        <v>1371</v>
      </c>
      <c r="C467" s="30">
        <v>6294</v>
      </c>
      <c r="D467" s="36">
        <v>0.909</v>
      </c>
      <c r="E467" s="36">
        <v>0.615</v>
      </c>
    </row>
    <row r="468" ht="12" spans="1:5">
      <c r="A468" s="32">
        <v>44357</v>
      </c>
      <c r="B468" s="29">
        <v>2096</v>
      </c>
      <c r="C468" s="30">
        <v>7725</v>
      </c>
      <c r="D468" s="36">
        <v>0.93</v>
      </c>
      <c r="E468" s="36">
        <v>0.619</v>
      </c>
    </row>
    <row r="469" ht="12" spans="1:5">
      <c r="A469" s="32">
        <v>44358</v>
      </c>
      <c r="B469" s="29">
        <v>2293</v>
      </c>
      <c r="C469" s="30">
        <v>8851</v>
      </c>
      <c r="D469" s="36">
        <v>0.957</v>
      </c>
      <c r="E469" s="36">
        <v>0.62</v>
      </c>
    </row>
    <row r="470" ht="12" spans="1:5">
      <c r="A470" s="32">
        <v>44359</v>
      </c>
      <c r="B470" s="29">
        <v>2455</v>
      </c>
      <c r="C470" s="30">
        <v>8124</v>
      </c>
      <c r="D470" s="36">
        <v>0.96</v>
      </c>
      <c r="E470" s="36">
        <v>0.62</v>
      </c>
    </row>
    <row r="471" ht="12" spans="1:5">
      <c r="A471" s="32">
        <v>44360</v>
      </c>
      <c r="B471" s="29">
        <v>2769</v>
      </c>
      <c r="C471" s="30">
        <v>7465</v>
      </c>
      <c r="D471" s="36">
        <v>0.96</v>
      </c>
      <c r="E471" s="36">
        <v>0.621</v>
      </c>
    </row>
    <row r="472" ht="12" spans="1:5">
      <c r="A472" s="32">
        <v>44361</v>
      </c>
      <c r="B472" s="29">
        <v>2722</v>
      </c>
      <c r="C472" s="30">
        <v>9868</v>
      </c>
      <c r="D472" s="36">
        <v>0.988</v>
      </c>
      <c r="E472" s="36">
        <v>0.622</v>
      </c>
    </row>
    <row r="473" ht="12" spans="1:5">
      <c r="A473" s="32">
        <v>44362</v>
      </c>
      <c r="B473" s="29">
        <v>1502</v>
      </c>
      <c r="C473" s="30">
        <v>8189</v>
      </c>
      <c r="D473" s="36">
        <v>1.014</v>
      </c>
      <c r="E473" s="36">
        <v>0.624</v>
      </c>
    </row>
    <row r="474" ht="12" spans="1:5">
      <c r="A474" s="32">
        <v>44363</v>
      </c>
      <c r="B474" s="29">
        <v>2376</v>
      </c>
      <c r="C474" s="30">
        <v>8161</v>
      </c>
      <c r="D474" s="36">
        <v>1.044</v>
      </c>
      <c r="E474" s="36">
        <v>0.625</v>
      </c>
    </row>
    <row r="475" ht="12" spans="1:5">
      <c r="A475" s="32">
        <v>44364</v>
      </c>
      <c r="B475" s="29">
        <v>4144</v>
      </c>
      <c r="C475" s="30">
        <v>9944</v>
      </c>
      <c r="D475" s="36">
        <v>1.044</v>
      </c>
      <c r="E475" s="36">
        <v>0.625</v>
      </c>
    </row>
    <row r="476" ht="12" spans="1:5">
      <c r="A476" s="32">
        <v>44365</v>
      </c>
      <c r="B476" s="29">
        <v>4737</v>
      </c>
      <c r="C476" s="30">
        <v>12624</v>
      </c>
      <c r="D476" s="36">
        <v>0.367</v>
      </c>
      <c r="E476" s="36">
        <v>0.213</v>
      </c>
    </row>
    <row r="477" ht="12" spans="1:5">
      <c r="A477" s="32">
        <v>44366</v>
      </c>
      <c r="B477" s="29">
        <v>4895</v>
      </c>
      <c r="C477" s="30">
        <v>12990</v>
      </c>
      <c r="D477" s="36">
        <v>0.379</v>
      </c>
      <c r="E477" s="36">
        <v>0.214</v>
      </c>
    </row>
    <row r="478" ht="12" spans="1:5">
      <c r="A478" s="32">
        <v>44367</v>
      </c>
      <c r="B478" s="29">
        <v>5582</v>
      </c>
      <c r="C478" s="30">
        <v>12906</v>
      </c>
      <c r="D478" s="36">
        <v>0.384</v>
      </c>
      <c r="E478" s="36">
        <v>0.214</v>
      </c>
    </row>
    <row r="479" ht="12" spans="1:5">
      <c r="A479" s="32">
        <v>44368</v>
      </c>
      <c r="B479" s="29">
        <v>5014</v>
      </c>
      <c r="C479" s="30">
        <v>13737</v>
      </c>
      <c r="D479" s="36">
        <v>0.386</v>
      </c>
      <c r="E479" s="36">
        <v>0.214</v>
      </c>
    </row>
    <row r="480" ht="12" spans="1:5">
      <c r="A480" s="32">
        <v>44369</v>
      </c>
      <c r="B480" s="29">
        <v>3221</v>
      </c>
      <c r="C480" s="30">
        <v>14536</v>
      </c>
      <c r="D480" s="36">
        <v>0.399</v>
      </c>
      <c r="E480" s="36">
        <v>0.215</v>
      </c>
    </row>
    <row r="481" ht="12" spans="1:5">
      <c r="A481" s="32">
        <v>44370</v>
      </c>
      <c r="B481" s="29">
        <v>4693</v>
      </c>
      <c r="C481" s="30">
        <v>13668</v>
      </c>
      <c r="D481" s="36">
        <v>0.408</v>
      </c>
      <c r="E481" s="36">
        <v>0.215</v>
      </c>
    </row>
    <row r="482" ht="12" spans="1:5">
      <c r="A482" s="32">
        <v>44371</v>
      </c>
      <c r="B482" s="29">
        <v>7505</v>
      </c>
      <c r="C482" s="30">
        <v>15308</v>
      </c>
      <c r="D482" s="36">
        <v>0.426</v>
      </c>
      <c r="E482" s="36">
        <v>0.215</v>
      </c>
    </row>
    <row r="483" ht="12" spans="1:5">
      <c r="A483" s="32">
        <v>44372</v>
      </c>
      <c r="B483" s="29">
        <v>6934</v>
      </c>
      <c r="C483" s="30">
        <v>20574</v>
      </c>
      <c r="D483" s="36">
        <v>0.441</v>
      </c>
      <c r="E483" s="36">
        <v>0.216</v>
      </c>
    </row>
    <row r="484" ht="12" spans="1:5">
      <c r="A484" s="32">
        <v>44373</v>
      </c>
      <c r="B484" s="29">
        <v>9271</v>
      </c>
      <c r="C484" s="30">
        <v>18872</v>
      </c>
      <c r="D484" s="36">
        <v>0.456</v>
      </c>
      <c r="E484" s="36">
        <v>0.216</v>
      </c>
    </row>
    <row r="485" ht="12" spans="1:5">
      <c r="A485" s="32">
        <v>44374</v>
      </c>
      <c r="B485" s="29">
        <v>9394</v>
      </c>
      <c r="C485" s="30">
        <v>21095</v>
      </c>
      <c r="D485" s="36">
        <v>0.463</v>
      </c>
      <c r="E485" s="36">
        <v>0.217</v>
      </c>
    </row>
    <row r="486" ht="12" spans="1:5">
      <c r="A486" s="32">
        <v>44375</v>
      </c>
      <c r="B486" s="29">
        <v>8348</v>
      </c>
      <c r="C486" s="30">
        <v>21342</v>
      </c>
      <c r="D486" s="36">
        <v>0.466</v>
      </c>
      <c r="E486" s="36">
        <v>0.217</v>
      </c>
    </row>
    <row r="487" ht="12" spans="1:5">
      <c r="A487" s="32">
        <v>44376</v>
      </c>
      <c r="B487" s="29">
        <v>7379</v>
      </c>
      <c r="C487" s="30">
        <v>20694</v>
      </c>
      <c r="D487" s="36">
        <v>0.48</v>
      </c>
      <c r="E487" s="36">
        <v>0.218</v>
      </c>
    </row>
    <row r="488" ht="12" spans="1:5">
      <c r="A488" s="32">
        <v>44377</v>
      </c>
      <c r="B488" s="29">
        <v>7680</v>
      </c>
      <c r="C488" s="30">
        <v>20467</v>
      </c>
      <c r="D488" s="36">
        <v>0.495</v>
      </c>
      <c r="E488" s="36">
        <v>0.218</v>
      </c>
    </row>
    <row r="489" ht="12" spans="1:5">
      <c r="A489" s="32">
        <v>44378</v>
      </c>
      <c r="B489" s="29">
        <v>7541</v>
      </c>
      <c r="C489" s="30">
        <v>21807</v>
      </c>
      <c r="D489" s="36">
        <v>0.51</v>
      </c>
      <c r="E489" s="36">
        <v>0.218</v>
      </c>
    </row>
    <row r="490" ht="12" spans="1:5">
      <c r="A490" s="32">
        <v>44379</v>
      </c>
      <c r="B490" s="29">
        <v>9399</v>
      </c>
      <c r="C490" s="30">
        <v>24836</v>
      </c>
      <c r="D490" s="36">
        <v>0.522</v>
      </c>
      <c r="E490" s="36">
        <v>0.219</v>
      </c>
    </row>
    <row r="491" ht="12" spans="1:5">
      <c r="A491" s="32">
        <v>44380</v>
      </c>
      <c r="B491" s="29">
        <v>9702</v>
      </c>
      <c r="C491" s="30">
        <v>25830</v>
      </c>
      <c r="D491" s="36">
        <v>0.531</v>
      </c>
      <c r="E491" s="36">
        <v>0.219</v>
      </c>
    </row>
    <row r="492" ht="12" spans="1:5">
      <c r="A492" s="32">
        <v>44381</v>
      </c>
      <c r="B492" s="29">
        <v>10485</v>
      </c>
      <c r="C492" s="30">
        <v>27913</v>
      </c>
      <c r="D492" s="36">
        <v>0.545</v>
      </c>
      <c r="E492" s="36">
        <v>0.22</v>
      </c>
    </row>
    <row r="493" ht="12" spans="1:5">
      <c r="A493" s="32">
        <v>44382</v>
      </c>
      <c r="B493" s="29">
        <v>10903</v>
      </c>
      <c r="C493" s="30">
        <v>27233</v>
      </c>
      <c r="D493" s="36">
        <v>0.548</v>
      </c>
      <c r="E493" s="36">
        <v>0.22</v>
      </c>
    </row>
    <row r="494" ht="12" spans="1:5">
      <c r="A494" s="32">
        <v>44383</v>
      </c>
      <c r="B494" s="29">
        <v>9439</v>
      </c>
      <c r="C494" s="30">
        <v>29745</v>
      </c>
      <c r="D494" s="36">
        <v>0.557</v>
      </c>
      <c r="E494" s="36">
        <v>0.22</v>
      </c>
    </row>
    <row r="495" ht="12" spans="1:5">
      <c r="A495" s="32">
        <v>44384</v>
      </c>
      <c r="B495" s="29">
        <v>9366</v>
      </c>
      <c r="C495" s="30">
        <v>31189</v>
      </c>
      <c r="D495" s="37">
        <v>0.575</v>
      </c>
      <c r="E495" s="37">
        <v>0.22</v>
      </c>
    </row>
    <row r="496" ht="12" spans="1:5">
      <c r="A496" s="32">
        <v>44385</v>
      </c>
      <c r="B496" s="29">
        <v>12974</v>
      </c>
      <c r="C496" s="30">
        <v>34379</v>
      </c>
      <c r="D496" s="37">
        <v>0.586</v>
      </c>
      <c r="E496" s="37">
        <v>0.221</v>
      </c>
    </row>
    <row r="497" ht="12" spans="1:5">
      <c r="A497" s="32">
        <v>44386</v>
      </c>
      <c r="B497" s="29">
        <v>13112</v>
      </c>
      <c r="C497" s="30">
        <v>38391</v>
      </c>
      <c r="D497" s="37">
        <v>0.611</v>
      </c>
      <c r="E497" s="37">
        <v>0.221</v>
      </c>
    </row>
    <row r="498" ht="12" spans="1:5">
      <c r="A498" s="32">
        <v>44387</v>
      </c>
      <c r="B498" s="29">
        <v>12920</v>
      </c>
      <c r="C498" s="30">
        <v>38124</v>
      </c>
      <c r="D498" s="37">
        <v>0.615</v>
      </c>
      <c r="E498" s="37">
        <v>0.221</v>
      </c>
    </row>
    <row r="499" ht="12" spans="1:5">
      <c r="A499" s="32">
        <v>44388</v>
      </c>
      <c r="B499" s="29">
        <v>13133</v>
      </c>
      <c r="C499" s="30">
        <v>35094</v>
      </c>
      <c r="D499" s="37">
        <v>0.617</v>
      </c>
      <c r="E499" s="37">
        <v>0.221</v>
      </c>
    </row>
    <row r="500" ht="12" spans="1:5">
      <c r="A500" s="32">
        <v>44389</v>
      </c>
      <c r="B500" s="29">
        <v>14619</v>
      </c>
      <c r="C500" s="30">
        <v>36197</v>
      </c>
      <c r="D500" s="37">
        <v>0.62</v>
      </c>
      <c r="E500" s="37">
        <v>0.221</v>
      </c>
    </row>
    <row r="501" ht="12" spans="1:5">
      <c r="A501" s="32">
        <v>44390</v>
      </c>
      <c r="B501" s="29">
        <v>12182</v>
      </c>
      <c r="C501" s="30">
        <v>40427</v>
      </c>
      <c r="D501" s="37">
        <v>0.629</v>
      </c>
      <c r="E501" s="37">
        <v>0.222</v>
      </c>
    </row>
    <row r="502" ht="12" spans="1:5">
      <c r="A502" s="32">
        <v>44391</v>
      </c>
      <c r="B502" s="29">
        <v>12667</v>
      </c>
      <c r="C502" s="30">
        <v>47899</v>
      </c>
      <c r="D502" s="37">
        <v>0.672</v>
      </c>
      <c r="E502" s="37">
        <v>0.223</v>
      </c>
    </row>
    <row r="503" ht="12" spans="1:5">
      <c r="A503" s="32">
        <v>44392</v>
      </c>
      <c r="B503" s="29">
        <v>12691</v>
      </c>
      <c r="C503" s="30">
        <v>54517</v>
      </c>
      <c r="D503" s="37">
        <v>0.689</v>
      </c>
      <c r="E503" s="37">
        <v>0.224</v>
      </c>
    </row>
    <row r="504" ht="12" spans="1:5">
      <c r="A504" s="32">
        <v>44393</v>
      </c>
      <c r="B504" s="29">
        <v>12415</v>
      </c>
      <c r="C504" s="30">
        <v>56757</v>
      </c>
      <c r="D504" s="37">
        <v>0.708</v>
      </c>
      <c r="E504" s="37">
        <v>0.224</v>
      </c>
    </row>
    <row r="505" ht="12" spans="1:5">
      <c r="A505" s="32">
        <v>44394</v>
      </c>
      <c r="B505" s="29">
        <v>10168</v>
      </c>
      <c r="C505" s="30">
        <v>54000</v>
      </c>
      <c r="D505" s="37">
        <v>0.726</v>
      </c>
      <c r="E505" s="37">
        <v>0.226</v>
      </c>
    </row>
    <row r="506" ht="12" spans="1:5">
      <c r="A506" s="32">
        <v>44395</v>
      </c>
      <c r="B506" s="29">
        <v>9128</v>
      </c>
      <c r="C506" s="30">
        <v>51952</v>
      </c>
      <c r="D506" s="37">
        <v>0.736</v>
      </c>
      <c r="E506" s="37">
        <v>0.226</v>
      </c>
    </row>
    <row r="507" ht="12" spans="1:5">
      <c r="A507" s="32">
        <v>44396</v>
      </c>
      <c r="B507" s="29">
        <v>5000</v>
      </c>
      <c r="C507" s="30">
        <v>44721</v>
      </c>
      <c r="D507" s="37">
        <v>0.742</v>
      </c>
      <c r="E507" s="37">
        <v>0.227</v>
      </c>
    </row>
    <row r="508" ht="12" spans="1:5">
      <c r="A508" s="32">
        <v>44397</v>
      </c>
      <c r="B508" s="29">
        <v>6213</v>
      </c>
      <c r="C508" s="30">
        <v>34257</v>
      </c>
      <c r="D508" s="37">
        <v>0.754</v>
      </c>
      <c r="E508" s="37">
        <v>0.229</v>
      </c>
    </row>
    <row r="509" ht="12" spans="1:5">
      <c r="A509" s="32">
        <v>44398</v>
      </c>
      <c r="B509" s="29">
        <v>5904</v>
      </c>
      <c r="C509" s="30">
        <v>38325</v>
      </c>
      <c r="D509" s="37">
        <v>0.755</v>
      </c>
      <c r="E509" s="37">
        <v>0.229</v>
      </c>
    </row>
    <row r="510" ht="12" spans="1:5">
      <c r="A510" s="32">
        <v>44399</v>
      </c>
      <c r="B510" s="29">
        <v>7058</v>
      </c>
      <c r="C510" s="30">
        <v>33772</v>
      </c>
      <c r="D510" s="37">
        <v>0.766</v>
      </c>
      <c r="E510" s="37">
        <v>0.235</v>
      </c>
    </row>
    <row r="511" ht="12" spans="1:5">
      <c r="A511" s="32">
        <v>44400</v>
      </c>
      <c r="B511" s="29">
        <v>8033</v>
      </c>
      <c r="C511" s="30">
        <v>49509</v>
      </c>
      <c r="D511" s="37">
        <v>0.779</v>
      </c>
      <c r="E511" s="37">
        <v>0.241</v>
      </c>
    </row>
    <row r="512" ht="12" spans="1:5">
      <c r="A512" s="32">
        <v>44401</v>
      </c>
      <c r="B512" s="29">
        <v>8360</v>
      </c>
      <c r="C512" s="30">
        <v>49071</v>
      </c>
      <c r="D512" s="37">
        <v>0.792</v>
      </c>
      <c r="E512" s="37">
        <v>0.249</v>
      </c>
    </row>
    <row r="513" ht="12" spans="1:5">
      <c r="A513" s="32">
        <v>44402</v>
      </c>
      <c r="B513" s="29">
        <v>5393</v>
      </c>
      <c r="C513" s="30">
        <v>45416</v>
      </c>
      <c r="D513" s="37">
        <v>0.8</v>
      </c>
      <c r="E513" s="37">
        <v>0.252</v>
      </c>
    </row>
    <row r="514" ht="12" spans="1:5">
      <c r="A514" s="32">
        <v>44403</v>
      </c>
      <c r="B514" s="29">
        <v>2662</v>
      </c>
      <c r="C514" s="30">
        <v>38679</v>
      </c>
      <c r="D514" s="37">
        <v>0.805</v>
      </c>
      <c r="E514" s="37">
        <v>0.254</v>
      </c>
    </row>
    <row r="515" ht="12" spans="1:5">
      <c r="A515" s="32">
        <v>44404</v>
      </c>
      <c r="B515" s="29">
        <v>3567</v>
      </c>
      <c r="C515" s="30">
        <v>28228</v>
      </c>
      <c r="D515" s="37">
        <v>0.818</v>
      </c>
      <c r="E515" s="37">
        <v>0.263</v>
      </c>
    </row>
    <row r="516" ht="12" spans="1:5">
      <c r="A516" s="32">
        <v>44405</v>
      </c>
      <c r="B516" s="29">
        <v>5525</v>
      </c>
      <c r="C516" s="30">
        <v>45203</v>
      </c>
      <c r="D516" s="37">
        <v>0.831</v>
      </c>
      <c r="E516" s="37">
        <v>0.273</v>
      </c>
    </row>
    <row r="517" ht="12" spans="1:5">
      <c r="A517" s="32">
        <v>44406</v>
      </c>
      <c r="B517" s="29">
        <v>3845</v>
      </c>
      <c r="C517" s="30">
        <v>47791</v>
      </c>
      <c r="D517" s="37">
        <v>0.826</v>
      </c>
      <c r="E517" s="37">
        <v>0.275</v>
      </c>
    </row>
    <row r="518" ht="12" spans="1:5">
      <c r="A518" s="32">
        <v>44407</v>
      </c>
      <c r="B518" s="29">
        <v>3454</v>
      </c>
      <c r="C518" s="30">
        <v>43479</v>
      </c>
      <c r="D518" s="37">
        <v>0.84</v>
      </c>
      <c r="E518" s="37">
        <v>0.288</v>
      </c>
    </row>
    <row r="519" ht="12" spans="1:5">
      <c r="A519" s="32">
        <v>44408</v>
      </c>
      <c r="B519" s="29">
        <v>3327</v>
      </c>
      <c r="C519" s="30">
        <v>41168</v>
      </c>
      <c r="D519" s="37">
        <v>0.852</v>
      </c>
      <c r="E519" s="37">
        <v>0.303</v>
      </c>
    </row>
    <row r="520" ht="12" spans="1:5">
      <c r="A520" s="32">
        <v>44409</v>
      </c>
      <c r="B520" s="29">
        <v>2701</v>
      </c>
      <c r="C520" s="30">
        <v>37284</v>
      </c>
      <c r="D520" s="37">
        <v>0.862</v>
      </c>
      <c r="E520" s="37">
        <v>0.308</v>
      </c>
    </row>
    <row r="521" ht="12" spans="1:5">
      <c r="A521" s="32">
        <v>44410</v>
      </c>
      <c r="B521" s="29">
        <v>1410</v>
      </c>
      <c r="C521" s="30">
        <v>30738</v>
      </c>
      <c r="D521" s="37">
        <v>0.87</v>
      </c>
      <c r="E521" s="37">
        <v>0.311</v>
      </c>
    </row>
    <row r="522" ht="12" spans="1:5">
      <c r="A522" s="32">
        <v>44411</v>
      </c>
      <c r="B522" s="29">
        <v>1601</v>
      </c>
      <c r="C522" s="30">
        <v>22404</v>
      </c>
      <c r="D522" s="37">
        <v>0.885</v>
      </c>
      <c r="E522" s="37">
        <v>0.325</v>
      </c>
    </row>
    <row r="523" ht="12" spans="1:5">
      <c r="A523" s="32">
        <v>44412</v>
      </c>
      <c r="B523" s="29">
        <v>2981</v>
      </c>
      <c r="C523" s="30">
        <v>33900</v>
      </c>
      <c r="D523" s="37">
        <v>0.898</v>
      </c>
      <c r="E523" s="37">
        <v>0.339</v>
      </c>
    </row>
    <row r="524" ht="12" spans="1:5">
      <c r="A524" s="32">
        <v>44413</v>
      </c>
      <c r="B524" s="29">
        <v>2311</v>
      </c>
      <c r="C524" s="30">
        <v>35867</v>
      </c>
      <c r="D524" s="37">
        <v>0.911</v>
      </c>
      <c r="E524" s="37">
        <v>0.35</v>
      </c>
    </row>
    <row r="525" ht="12" spans="1:5">
      <c r="A525" s="32">
        <v>44414</v>
      </c>
      <c r="B525" s="29">
        <v>2185</v>
      </c>
      <c r="C525" s="30">
        <v>35764</v>
      </c>
      <c r="D525" s="37">
        <v>0.919</v>
      </c>
      <c r="E525" s="37">
        <v>0.353</v>
      </c>
    </row>
    <row r="526" ht="12" spans="1:5">
      <c r="A526" s="32">
        <v>44415</v>
      </c>
      <c r="B526" s="29">
        <v>2008</v>
      </c>
      <c r="C526" s="30">
        <v>39532</v>
      </c>
      <c r="D526" s="37">
        <v>0.929</v>
      </c>
      <c r="E526" s="37">
        <v>0.361</v>
      </c>
    </row>
    <row r="527" ht="12" spans="1:5">
      <c r="A527" s="32">
        <v>44416</v>
      </c>
      <c r="B527" s="29">
        <v>1649</v>
      </c>
      <c r="C527" s="30">
        <v>31753</v>
      </c>
      <c r="D527" s="37">
        <v>0.936</v>
      </c>
      <c r="E527" s="37">
        <v>0.382</v>
      </c>
    </row>
    <row r="528" ht="12" spans="1:5">
      <c r="A528" s="32">
        <v>44417</v>
      </c>
      <c r="B528" s="29">
        <v>727</v>
      </c>
      <c r="C528" s="30">
        <v>26415</v>
      </c>
      <c r="D528" s="37">
        <v>0.952</v>
      </c>
      <c r="E528" s="37">
        <v>0.395</v>
      </c>
    </row>
    <row r="529" ht="12" spans="1:5">
      <c r="A529" s="32">
        <v>44418</v>
      </c>
      <c r="B529" s="29">
        <v>1425</v>
      </c>
      <c r="C529" s="30">
        <v>20709</v>
      </c>
      <c r="D529" s="37">
        <v>0.965</v>
      </c>
      <c r="E529" s="37">
        <v>0.411</v>
      </c>
    </row>
    <row r="530" ht="12" spans="1:5">
      <c r="A530" s="32">
        <v>44419</v>
      </c>
      <c r="B530" s="29">
        <v>1958</v>
      </c>
      <c r="C530" s="30">
        <v>32081</v>
      </c>
      <c r="D530" s="37">
        <v>0.976</v>
      </c>
      <c r="E530" s="37">
        <v>0.423</v>
      </c>
    </row>
    <row r="531" ht="12" spans="1:5">
      <c r="A531" s="32">
        <v>44420</v>
      </c>
      <c r="B531" s="29">
        <v>1078</v>
      </c>
      <c r="C531" s="30">
        <v>30625</v>
      </c>
      <c r="D531" s="37">
        <v>0.981</v>
      </c>
      <c r="E531" s="37">
        <v>0.427</v>
      </c>
    </row>
    <row r="532" ht="12" spans="1:5">
      <c r="A532" s="32">
        <v>44421</v>
      </c>
      <c r="B532" s="29">
        <v>1210</v>
      </c>
      <c r="C532" s="30">
        <v>24709</v>
      </c>
      <c r="D532" s="37">
        <v>0.991</v>
      </c>
      <c r="E532" s="37">
        <v>0.448</v>
      </c>
    </row>
    <row r="533" ht="12" spans="1:5">
      <c r="A533" s="32">
        <v>44422</v>
      </c>
      <c r="B533" s="29">
        <v>1363</v>
      </c>
      <c r="C533" s="30">
        <v>30788</v>
      </c>
      <c r="D533" s="37">
        <v>1.001</v>
      </c>
      <c r="E533" s="37">
        <v>0.468</v>
      </c>
    </row>
    <row r="534" ht="12" spans="1:5">
      <c r="A534" s="32">
        <v>44423</v>
      </c>
      <c r="B534" s="29">
        <v>1182</v>
      </c>
      <c r="C534" s="30">
        <v>28598</v>
      </c>
      <c r="D534" s="37">
        <v>1.008</v>
      </c>
      <c r="E534" s="37">
        <v>0.476</v>
      </c>
    </row>
    <row r="535" ht="12" spans="1:5">
      <c r="A535" s="32">
        <v>44424</v>
      </c>
      <c r="B535" s="29">
        <v>513</v>
      </c>
      <c r="C535" s="30">
        <v>20813</v>
      </c>
      <c r="D535" s="37">
        <v>1.014</v>
      </c>
      <c r="E535" s="37">
        <v>0.482</v>
      </c>
    </row>
    <row r="536" ht="12" spans="1:5">
      <c r="A536" s="32">
        <v>44425</v>
      </c>
      <c r="B536" s="29">
        <v>655</v>
      </c>
      <c r="C536" s="30">
        <v>17384</v>
      </c>
      <c r="D536" s="37">
        <v>1.023</v>
      </c>
      <c r="E536" s="37">
        <v>0.496</v>
      </c>
    </row>
    <row r="537" ht="12" spans="1:5">
      <c r="A537" s="32">
        <v>44426</v>
      </c>
      <c r="B537" s="29">
        <v>1029</v>
      </c>
      <c r="C537" s="30">
        <v>20741</v>
      </c>
      <c r="D537" s="37">
        <v>1.028</v>
      </c>
      <c r="E537" s="37">
        <v>0.498</v>
      </c>
    </row>
    <row r="538" ht="12" spans="1:5">
      <c r="A538" s="32">
        <v>44427</v>
      </c>
      <c r="B538" s="29">
        <v>731</v>
      </c>
      <c r="C538" s="30">
        <v>15768</v>
      </c>
      <c r="D538" s="37">
        <v>1.033</v>
      </c>
      <c r="E538" s="37">
        <v>0.51</v>
      </c>
    </row>
    <row r="539" ht="12" spans="1:5">
      <c r="A539" s="32">
        <v>44428</v>
      </c>
      <c r="B539" s="29">
        <v>969</v>
      </c>
      <c r="C539" s="30">
        <v>22053</v>
      </c>
      <c r="D539" s="37">
        <v>1.038</v>
      </c>
      <c r="E539" s="37">
        <v>0.523</v>
      </c>
    </row>
    <row r="540" ht="12" spans="1:5">
      <c r="A540" s="32">
        <v>44429</v>
      </c>
      <c r="B540" s="29">
        <v>891</v>
      </c>
      <c r="C540" s="30">
        <v>20004</v>
      </c>
      <c r="D540" s="37">
        <v>1.042</v>
      </c>
      <c r="E540" s="37">
        <v>0.533</v>
      </c>
    </row>
    <row r="541" ht="12" spans="1:5">
      <c r="A541" s="32">
        <v>44430</v>
      </c>
      <c r="B541" s="29">
        <v>701</v>
      </c>
      <c r="C541" s="30">
        <v>16744</v>
      </c>
      <c r="D541" s="37">
        <v>1.046</v>
      </c>
      <c r="E541" s="37">
        <v>0.542</v>
      </c>
    </row>
    <row r="542" ht="12" spans="1:5">
      <c r="A542" s="32">
        <v>44431</v>
      </c>
      <c r="B542" s="29">
        <v>485</v>
      </c>
      <c r="C542" s="30">
        <v>12408</v>
      </c>
      <c r="D542" s="37">
        <v>1.047</v>
      </c>
      <c r="E542" s="37">
        <v>0.546</v>
      </c>
    </row>
    <row r="543" ht="12" spans="1:5">
      <c r="A543" s="32">
        <v>44432</v>
      </c>
      <c r="B543" s="29">
        <v>484</v>
      </c>
      <c r="C543" s="30">
        <v>9604</v>
      </c>
      <c r="D543" s="37">
        <v>1.052</v>
      </c>
      <c r="E543" s="37">
        <v>0.557</v>
      </c>
    </row>
    <row r="544" ht="12" spans="1:5">
      <c r="A544" s="32">
        <v>44433</v>
      </c>
      <c r="B544" s="29">
        <v>789</v>
      </c>
      <c r="C544" s="30">
        <v>19106</v>
      </c>
      <c r="D544" s="37">
        <v>1.058</v>
      </c>
      <c r="E544" s="37">
        <v>0.569</v>
      </c>
    </row>
    <row r="545" ht="12" spans="1:5">
      <c r="A545" s="32">
        <v>44434</v>
      </c>
      <c r="B545" s="29">
        <v>574</v>
      </c>
      <c r="C545" s="30">
        <v>18671</v>
      </c>
      <c r="D545" s="37">
        <v>1.063</v>
      </c>
      <c r="E545" s="37">
        <v>0.581</v>
      </c>
    </row>
    <row r="546" ht="12" spans="1:5">
      <c r="A546" s="32">
        <v>44435</v>
      </c>
      <c r="B546" s="29">
        <v>638</v>
      </c>
      <c r="C546" s="30">
        <v>16899</v>
      </c>
      <c r="D546" s="37">
        <v>1.069</v>
      </c>
      <c r="E546" s="37">
        <v>0.595</v>
      </c>
    </row>
    <row r="547" ht="12" spans="1:5">
      <c r="A547" s="32">
        <v>44436</v>
      </c>
      <c r="B547" s="29">
        <v>468</v>
      </c>
      <c r="C547" s="30">
        <v>12618</v>
      </c>
      <c r="D547" s="37">
        <v>1.076</v>
      </c>
      <c r="E547" s="37">
        <v>0.614</v>
      </c>
    </row>
    <row r="548" ht="12" spans="1:5">
      <c r="A548" s="32">
        <v>44437</v>
      </c>
      <c r="B548" s="29">
        <v>474</v>
      </c>
      <c r="C548" s="30">
        <v>10050</v>
      </c>
      <c r="D548" s="37">
        <v>1.077</v>
      </c>
      <c r="E548" s="37">
        <v>0.616</v>
      </c>
    </row>
    <row r="549" ht="12" spans="1:5">
      <c r="A549" s="32">
        <v>44438</v>
      </c>
      <c r="B549" s="29">
        <v>341</v>
      </c>
      <c r="C549" s="30">
        <v>7427</v>
      </c>
      <c r="D549" s="37">
        <v>1.077</v>
      </c>
      <c r="E549" s="37">
        <v>0.616</v>
      </c>
    </row>
    <row r="550" ht="12" spans="1:5">
      <c r="A550" s="32">
        <v>44439</v>
      </c>
      <c r="B550" s="29">
        <v>399</v>
      </c>
      <c r="C550" s="30">
        <v>5436</v>
      </c>
      <c r="D550" s="37">
        <v>1.084</v>
      </c>
      <c r="E550" s="37">
        <v>0.634</v>
      </c>
    </row>
    <row r="551" ht="12" spans="1:5">
      <c r="A551" s="32">
        <v>44440</v>
      </c>
      <c r="B551" s="29">
        <v>673</v>
      </c>
      <c r="C551" s="30">
        <v>10534</v>
      </c>
      <c r="D551" s="37">
        <v>1.089</v>
      </c>
      <c r="E551" s="37">
        <v>0.647</v>
      </c>
    </row>
    <row r="552" ht="12" spans="1:5">
      <c r="A552" s="32">
        <v>44441</v>
      </c>
      <c r="B552" s="29">
        <v>430</v>
      </c>
      <c r="C552" s="30">
        <v>10337</v>
      </c>
      <c r="D552" s="37">
        <v>1.093</v>
      </c>
      <c r="E552" s="37">
        <v>0.659</v>
      </c>
    </row>
    <row r="553" ht="12" spans="1:5">
      <c r="A553" s="32">
        <v>44442</v>
      </c>
      <c r="B553" s="29">
        <v>343</v>
      </c>
      <c r="C553" s="30">
        <v>8955</v>
      </c>
      <c r="D553" s="37">
        <v>1.098</v>
      </c>
      <c r="E553" s="37">
        <v>0.674</v>
      </c>
    </row>
    <row r="554" ht="12" spans="1:5">
      <c r="A554" s="32">
        <v>44443</v>
      </c>
      <c r="B554" s="29">
        <v>360</v>
      </c>
      <c r="C554" s="30">
        <v>7797</v>
      </c>
      <c r="D554" s="37">
        <v>1.103</v>
      </c>
      <c r="E554" s="37">
        <v>0.69</v>
      </c>
    </row>
    <row r="555" ht="12" spans="1:5">
      <c r="A555" s="32">
        <v>44444</v>
      </c>
      <c r="B555" s="29">
        <v>303</v>
      </c>
      <c r="C555" s="30">
        <v>6727</v>
      </c>
      <c r="D555" s="37">
        <v>1.106</v>
      </c>
      <c r="E555" s="37">
        <v>0.694</v>
      </c>
    </row>
    <row r="556" ht="12" spans="1:5">
      <c r="A556" s="32">
        <v>44445</v>
      </c>
      <c r="B556" s="29">
        <v>217</v>
      </c>
      <c r="C556" s="30">
        <v>5403</v>
      </c>
      <c r="D556" s="37">
        <v>1.107</v>
      </c>
      <c r="E556" s="37">
        <v>0.696</v>
      </c>
    </row>
    <row r="557" ht="12" spans="1:5">
      <c r="A557" s="32">
        <v>44446</v>
      </c>
      <c r="B557" s="29">
        <v>262</v>
      </c>
      <c r="C557" s="30">
        <v>4413</v>
      </c>
      <c r="D557" s="37">
        <v>1.111</v>
      </c>
      <c r="E557" s="37">
        <v>0.711</v>
      </c>
    </row>
    <row r="558" ht="12" spans="1:5">
      <c r="A558" s="32">
        <v>44447</v>
      </c>
      <c r="B558" s="29">
        <v>428</v>
      </c>
      <c r="C558" s="30">
        <v>7201</v>
      </c>
      <c r="D558" s="37">
        <v>1.115</v>
      </c>
      <c r="E558" s="37">
        <v>0.725</v>
      </c>
    </row>
    <row r="559" ht="12" spans="1:5">
      <c r="A559" s="32">
        <v>44448</v>
      </c>
      <c r="B559" s="29">
        <v>308</v>
      </c>
      <c r="C559" s="30">
        <v>6731</v>
      </c>
      <c r="D559" s="37">
        <v>1.119</v>
      </c>
      <c r="E559" s="37">
        <v>0.737</v>
      </c>
    </row>
    <row r="560" ht="12" spans="1:5">
      <c r="A560" s="32">
        <v>44449</v>
      </c>
      <c r="B560" s="29">
        <v>261</v>
      </c>
      <c r="C560" s="30">
        <v>5990</v>
      </c>
      <c r="D560" s="37">
        <v>1.123</v>
      </c>
      <c r="E560" s="37">
        <v>0.752</v>
      </c>
    </row>
    <row r="561" ht="12" spans="1:5">
      <c r="A561" s="32">
        <v>44450</v>
      </c>
      <c r="B561" s="29">
        <v>268</v>
      </c>
      <c r="C561" s="30">
        <v>5376</v>
      </c>
      <c r="D561" s="37">
        <v>1.128</v>
      </c>
      <c r="E561" s="37">
        <v>0.769</v>
      </c>
    </row>
    <row r="562" ht="12" spans="1:5">
      <c r="A562" s="32">
        <v>44451</v>
      </c>
      <c r="B562" s="29">
        <v>306</v>
      </c>
      <c r="C562" s="30">
        <v>5001</v>
      </c>
      <c r="D562" s="37">
        <v>1.128</v>
      </c>
      <c r="E562" s="37">
        <v>0.771</v>
      </c>
    </row>
    <row r="563" ht="12" spans="1:5">
      <c r="A563" s="32">
        <v>44452</v>
      </c>
      <c r="B563" s="29">
        <v>187</v>
      </c>
      <c r="C563" s="30">
        <v>3779</v>
      </c>
      <c r="D563" s="37">
        <v>1.129</v>
      </c>
      <c r="E563" s="37">
        <v>0.773</v>
      </c>
    </row>
    <row r="564" ht="12" spans="1:5">
      <c r="A564" s="32">
        <v>44453</v>
      </c>
      <c r="B564" s="29">
        <v>190</v>
      </c>
      <c r="C564" s="30">
        <v>2577</v>
      </c>
      <c r="D564" s="37">
        <v>1.132</v>
      </c>
      <c r="E564" s="37">
        <v>0.785</v>
      </c>
    </row>
    <row r="565" ht="12" spans="1:5">
      <c r="A565" s="32">
        <v>44454</v>
      </c>
      <c r="B565" s="29">
        <v>305</v>
      </c>
      <c r="C565" s="30">
        <v>4128</v>
      </c>
      <c r="D565" s="37">
        <v>1.134</v>
      </c>
      <c r="E565" s="37">
        <v>0.796</v>
      </c>
    </row>
    <row r="566" ht="12" spans="1:5">
      <c r="A566" s="32">
        <v>44455</v>
      </c>
      <c r="B566" s="29">
        <v>176</v>
      </c>
      <c r="C566" s="30">
        <v>3948</v>
      </c>
      <c r="D566" s="37">
        <v>1.137</v>
      </c>
      <c r="E566" s="37">
        <v>0.807</v>
      </c>
    </row>
    <row r="567" ht="12" spans="1:5">
      <c r="A567" s="32">
        <v>44456</v>
      </c>
      <c r="B567" s="29">
        <v>206</v>
      </c>
      <c r="C567" s="30">
        <v>3145</v>
      </c>
      <c r="D567" s="37">
        <v>1.139</v>
      </c>
      <c r="E567" s="37">
        <v>0.811</v>
      </c>
    </row>
    <row r="568" ht="12" spans="1:5">
      <c r="A568" s="32">
        <v>44457</v>
      </c>
      <c r="B568" s="29">
        <v>200</v>
      </c>
      <c r="C568" s="30">
        <v>3835</v>
      </c>
      <c r="D568" s="37">
        <v>1.143</v>
      </c>
      <c r="E568" s="37">
        <v>0.823</v>
      </c>
    </row>
    <row r="569" ht="12" spans="1:5">
      <c r="A569" s="32">
        <v>44458</v>
      </c>
      <c r="B569" s="29">
        <v>155</v>
      </c>
      <c r="C569" s="30">
        <v>3385</v>
      </c>
      <c r="D569" s="37">
        <v>1.144</v>
      </c>
      <c r="E569" s="37">
        <v>0.828</v>
      </c>
    </row>
    <row r="570" ht="12" spans="1:5">
      <c r="A570" s="32">
        <v>44459</v>
      </c>
      <c r="B570" s="29">
        <v>91</v>
      </c>
      <c r="C570" s="30">
        <v>2234</v>
      </c>
      <c r="D570" s="37">
        <v>1.146</v>
      </c>
      <c r="E570" s="37">
        <v>0.83</v>
      </c>
    </row>
    <row r="571" ht="12" spans="1:5">
      <c r="A571" s="32">
        <v>44460</v>
      </c>
      <c r="B571" s="29">
        <v>106</v>
      </c>
      <c r="C571" s="30">
        <v>1932</v>
      </c>
      <c r="D571" s="37">
        <v>1.147</v>
      </c>
      <c r="E571" s="37">
        <v>0.831</v>
      </c>
    </row>
    <row r="572" ht="12" spans="1:5">
      <c r="A572" s="32">
        <v>44461</v>
      </c>
      <c r="B572" s="29">
        <v>227</v>
      </c>
      <c r="C572" s="30">
        <v>3263</v>
      </c>
      <c r="D572" s="37">
        <v>1.151</v>
      </c>
      <c r="E572" s="37">
        <v>0.838</v>
      </c>
    </row>
    <row r="573" ht="12" spans="1:5">
      <c r="A573" s="32">
        <v>44462</v>
      </c>
      <c r="B573" s="29">
        <v>165</v>
      </c>
      <c r="C573" s="30">
        <v>2720</v>
      </c>
      <c r="D573" s="37">
        <v>1.153</v>
      </c>
      <c r="E573" s="37">
        <v>0.84</v>
      </c>
    </row>
    <row r="574" ht="12" spans="1:5">
      <c r="A574" s="32">
        <v>44463</v>
      </c>
      <c r="B574" s="29">
        <v>181</v>
      </c>
      <c r="C574" s="30">
        <v>2881</v>
      </c>
      <c r="D574" s="37">
        <v>1.156</v>
      </c>
      <c r="E574" s="37">
        <v>0.847</v>
      </c>
    </row>
    <row r="575" ht="12" spans="1:5">
      <c r="A575" s="32">
        <v>44464</v>
      </c>
      <c r="B575" s="29">
        <v>133</v>
      </c>
      <c r="C575" s="30">
        <v>2557</v>
      </c>
      <c r="D575" s="37">
        <v>1.158</v>
      </c>
      <c r="E575" s="37">
        <v>0.852</v>
      </c>
    </row>
    <row r="576" ht="12" spans="1:5">
      <c r="A576" s="32">
        <v>44465</v>
      </c>
      <c r="B576" s="29">
        <v>168</v>
      </c>
      <c r="C576" s="30">
        <v>2137</v>
      </c>
      <c r="D576" s="37">
        <v>1.16</v>
      </c>
      <c r="E576" s="37">
        <v>0.854</v>
      </c>
    </row>
    <row r="577" ht="12" spans="1:5">
      <c r="A577" s="32">
        <v>44466</v>
      </c>
      <c r="B577" s="29">
        <v>103</v>
      </c>
      <c r="C577" s="30">
        <v>1760</v>
      </c>
      <c r="D577" s="37">
        <v>1.162</v>
      </c>
      <c r="E577" s="37">
        <v>0.856</v>
      </c>
    </row>
    <row r="578" ht="12" spans="1:5">
      <c r="A578" s="32">
        <v>44467</v>
      </c>
      <c r="B578" s="29">
        <v>104</v>
      </c>
      <c r="C578" s="30">
        <v>1390</v>
      </c>
      <c r="D578" s="37">
        <v>1.165</v>
      </c>
      <c r="E578" s="37">
        <v>0.86</v>
      </c>
    </row>
    <row r="579" ht="12" spans="1:5">
      <c r="A579" s="32">
        <v>44468</v>
      </c>
      <c r="B579" s="29">
        <v>177</v>
      </c>
      <c r="C579" s="30">
        <v>2057</v>
      </c>
      <c r="D579" s="37">
        <v>1.167</v>
      </c>
      <c r="E579" s="37">
        <v>0.863</v>
      </c>
    </row>
    <row r="580" ht="12" spans="1:5">
      <c r="A580" s="32">
        <v>44469</v>
      </c>
      <c r="B580" s="29">
        <v>149</v>
      </c>
      <c r="C580" s="30">
        <v>1954</v>
      </c>
      <c r="D580" s="37">
        <v>1.169</v>
      </c>
      <c r="E580" s="37">
        <v>0.866</v>
      </c>
    </row>
    <row r="581" ht="12" spans="1:5">
      <c r="A581" s="32">
        <v>44470</v>
      </c>
      <c r="B581" s="29">
        <v>151</v>
      </c>
      <c r="C581" s="30">
        <v>1690</v>
      </c>
      <c r="D581" s="37">
        <v>1.171</v>
      </c>
      <c r="E581" s="37">
        <v>0.869</v>
      </c>
    </row>
    <row r="582" ht="12" spans="1:5">
      <c r="A582" s="32">
        <v>44471</v>
      </c>
      <c r="B582" s="29">
        <v>155</v>
      </c>
      <c r="C582" s="30">
        <v>1624</v>
      </c>
      <c r="D582" s="37">
        <v>1.174</v>
      </c>
      <c r="E582" s="37">
        <v>0.872</v>
      </c>
    </row>
    <row r="583" ht="12" spans="1:5">
      <c r="A583" s="32">
        <v>44472</v>
      </c>
      <c r="B583" s="29">
        <v>127</v>
      </c>
      <c r="C583" s="30">
        <v>1414</v>
      </c>
      <c r="D583" s="37">
        <v>1.175</v>
      </c>
      <c r="E583" s="37">
        <v>0.873</v>
      </c>
    </row>
    <row r="584" ht="12" spans="1:5">
      <c r="A584" s="32">
        <v>44473</v>
      </c>
      <c r="B584" s="29">
        <v>149</v>
      </c>
      <c r="C584" s="30">
        <v>1142</v>
      </c>
      <c r="D584" s="37">
        <v>1.175</v>
      </c>
      <c r="E584" s="37">
        <v>0.873</v>
      </c>
    </row>
    <row r="585" ht="12" spans="3:5">
      <c r="C585" s="30">
        <v>922</v>
      </c>
      <c r="D585" s="37">
        <v>1.177</v>
      </c>
      <c r="E585" s="37">
        <v>0.876</v>
      </c>
    </row>
    <row r="586" ht="12" spans="4:5">
      <c r="D586" s="22"/>
      <c r="E586" s="22"/>
    </row>
    <row r="587" ht="12" spans="4:5">
      <c r="D587" s="22"/>
      <c r="E587" s="22"/>
    </row>
    <row r="588" ht="12" spans="4:5">
      <c r="D588" s="22"/>
      <c r="E588" s="22"/>
    </row>
    <row r="589" ht="12" spans="4:5">
      <c r="D589" s="22"/>
      <c r="E589" s="22"/>
    </row>
    <row r="590" ht="12" spans="4:5">
      <c r="D590" s="22"/>
      <c r="E590" s="22"/>
    </row>
    <row r="591" ht="12" spans="4:5">
      <c r="D591" s="22"/>
      <c r="E591" s="22"/>
    </row>
    <row r="592" ht="12" spans="4:5">
      <c r="D592" s="22"/>
      <c r="E592" s="22"/>
    </row>
    <row r="593" ht="12" spans="4:5">
      <c r="D593" s="22"/>
      <c r="E593" s="22"/>
    </row>
    <row r="594" ht="12" spans="4:5">
      <c r="D594" s="22"/>
      <c r="E594" s="22"/>
    </row>
    <row r="595" ht="12" spans="4:5">
      <c r="D595" s="22"/>
      <c r="E595" s="22"/>
    </row>
    <row r="596" ht="12" spans="4:5">
      <c r="D596" s="22"/>
      <c r="E596" s="22"/>
    </row>
    <row r="597" ht="12" spans="4:5">
      <c r="D597" s="22"/>
      <c r="E597" s="22"/>
    </row>
    <row r="598" ht="12" spans="4:5">
      <c r="D598" s="22"/>
      <c r="E598" s="22"/>
    </row>
    <row r="599" ht="12" spans="4:5">
      <c r="D599" s="22"/>
      <c r="E599" s="22"/>
    </row>
    <row r="600" ht="12" spans="4:5">
      <c r="D600" s="22"/>
      <c r="E600" s="22"/>
    </row>
    <row r="601" ht="12" spans="4:5">
      <c r="D601" s="22"/>
      <c r="E601" s="22"/>
    </row>
    <row r="602" ht="12" spans="4:5">
      <c r="D602" s="22"/>
      <c r="E602" s="22"/>
    </row>
    <row r="603" ht="12" spans="4:5">
      <c r="D603" s="22"/>
      <c r="E603" s="22"/>
    </row>
    <row r="604" ht="12" spans="4:5">
      <c r="D604" s="22"/>
      <c r="E604" s="22"/>
    </row>
    <row r="605" ht="12" spans="4:5">
      <c r="D605" s="22"/>
      <c r="E605" s="22"/>
    </row>
    <row r="606" ht="12" spans="4:5">
      <c r="D606" s="22"/>
      <c r="E606" s="22"/>
    </row>
    <row r="607" ht="12" spans="4:5">
      <c r="D607" s="22"/>
      <c r="E607" s="22"/>
    </row>
    <row r="608" ht="12" spans="4:5">
      <c r="D608" s="22"/>
      <c r="E608" s="22"/>
    </row>
    <row r="609" ht="12" spans="4:5">
      <c r="D609" s="22"/>
      <c r="E609" s="22"/>
    </row>
    <row r="610" ht="12" spans="4:5">
      <c r="D610" s="22"/>
      <c r="E610" s="22"/>
    </row>
    <row r="611" ht="12" spans="4:5">
      <c r="D611" s="22"/>
      <c r="E611" s="22"/>
    </row>
    <row r="612" ht="12" spans="4:5">
      <c r="D612" s="22"/>
      <c r="E612" s="22"/>
    </row>
    <row r="613" ht="12" spans="4:5">
      <c r="D613" s="22"/>
      <c r="E613" s="22"/>
    </row>
    <row r="614" ht="12" spans="4:5">
      <c r="D614" s="22"/>
      <c r="E614" s="22"/>
    </row>
    <row r="615" ht="12" spans="4:5">
      <c r="D615" s="22"/>
      <c r="E615" s="22"/>
    </row>
    <row r="616" ht="12" spans="4:5">
      <c r="D616" s="22"/>
      <c r="E616" s="22"/>
    </row>
    <row r="617" ht="12" spans="4:5">
      <c r="D617" s="22"/>
      <c r="E617" s="22"/>
    </row>
    <row r="618" ht="12" spans="4:5">
      <c r="D618" s="22"/>
      <c r="E618" s="22"/>
    </row>
    <row r="619" ht="12" spans="4:5">
      <c r="D619" s="22"/>
      <c r="E619" s="22"/>
    </row>
    <row r="620" ht="12" spans="4:5">
      <c r="D620" s="22"/>
      <c r="E620" s="22"/>
    </row>
    <row r="621" ht="12" spans="4:5">
      <c r="D621" s="22"/>
      <c r="E621" s="22"/>
    </row>
    <row r="622" ht="12" spans="4:5">
      <c r="D622" s="22"/>
      <c r="E622" s="22"/>
    </row>
    <row r="623" ht="12" spans="4:5">
      <c r="D623" s="22"/>
      <c r="E623" s="22"/>
    </row>
    <row r="624" ht="12" spans="4:5">
      <c r="D624" s="22"/>
      <c r="E624" s="22"/>
    </row>
    <row r="625" ht="12" spans="4:5">
      <c r="D625" s="22"/>
      <c r="E625" s="22"/>
    </row>
    <row r="626" ht="12" spans="4:5">
      <c r="D626" s="22"/>
      <c r="E626" s="22"/>
    </row>
    <row r="627" ht="12" spans="4:5">
      <c r="D627" s="22"/>
      <c r="E627" s="22"/>
    </row>
    <row r="628" ht="12" spans="4:5">
      <c r="D628" s="22"/>
      <c r="E628" s="22"/>
    </row>
    <row r="629" ht="12" spans="4:5">
      <c r="D629" s="22"/>
      <c r="E629" s="22"/>
    </row>
    <row r="630" ht="12" spans="4:5">
      <c r="D630" s="22"/>
      <c r="E630" s="22"/>
    </row>
    <row r="631" ht="12" spans="4:5">
      <c r="D631" s="22"/>
      <c r="E631" s="22"/>
    </row>
    <row r="632" ht="12" spans="4:5">
      <c r="D632" s="22"/>
      <c r="E632" s="22"/>
    </row>
    <row r="633" ht="12" spans="4:5">
      <c r="D633" s="22"/>
      <c r="E633" s="22"/>
    </row>
    <row r="634" ht="12" spans="4:5">
      <c r="D634" s="22"/>
      <c r="E634" s="22"/>
    </row>
    <row r="635" ht="12" spans="4:5">
      <c r="D635" s="22"/>
      <c r="E635" s="22"/>
    </row>
    <row r="636" ht="12" spans="4:5">
      <c r="D636" s="22"/>
      <c r="E636" s="22"/>
    </row>
    <row r="637" ht="12" spans="4:5">
      <c r="D637" s="22"/>
      <c r="E637" s="22"/>
    </row>
    <row r="638" ht="12" spans="4:5">
      <c r="D638" s="22"/>
      <c r="E638" s="22"/>
    </row>
    <row r="639" ht="12" spans="4:5">
      <c r="D639" s="22"/>
      <c r="E639" s="22"/>
    </row>
    <row r="640" ht="12" spans="4:5">
      <c r="D640" s="22"/>
      <c r="E640" s="22"/>
    </row>
    <row r="641" ht="12" spans="4:5">
      <c r="D641" s="22"/>
      <c r="E641" s="22"/>
    </row>
    <row r="642" ht="12" spans="4:5">
      <c r="D642" s="22"/>
      <c r="E642" s="22"/>
    </row>
    <row r="643" ht="12" spans="4:5">
      <c r="D643" s="22"/>
      <c r="E643" s="22"/>
    </row>
    <row r="644" ht="12" spans="4:5">
      <c r="D644" s="22"/>
      <c r="E644" s="22"/>
    </row>
    <row r="645" ht="12" spans="4:5">
      <c r="D645" s="22"/>
      <c r="E645" s="22"/>
    </row>
    <row r="646" ht="12" spans="4:5">
      <c r="D646" s="22"/>
      <c r="E646" s="22"/>
    </row>
    <row r="647" ht="12" spans="4:5">
      <c r="D647" s="22"/>
      <c r="E647" s="22"/>
    </row>
    <row r="648" ht="12" spans="4:5">
      <c r="D648" s="22"/>
      <c r="E648" s="22"/>
    </row>
    <row r="649" ht="12" spans="4:5">
      <c r="D649" s="22"/>
      <c r="E649" s="22"/>
    </row>
    <row r="650" ht="12" spans="4:5">
      <c r="D650" s="22"/>
      <c r="E650" s="22"/>
    </row>
    <row r="651" ht="12" spans="4:5">
      <c r="D651" s="22"/>
      <c r="E651" s="22"/>
    </row>
    <row r="652" ht="12" spans="4:5">
      <c r="D652" s="22"/>
      <c r="E652" s="22"/>
    </row>
    <row r="653" ht="12" spans="4:5">
      <c r="D653" s="22"/>
      <c r="E653" s="22"/>
    </row>
    <row r="654" ht="12" spans="4:5">
      <c r="D654" s="22"/>
      <c r="E654" s="22"/>
    </row>
    <row r="655" ht="12" spans="4:5">
      <c r="D655" s="22"/>
      <c r="E655" s="22"/>
    </row>
    <row r="656" ht="12" spans="4:5">
      <c r="D656" s="22"/>
      <c r="E656" s="22"/>
    </row>
    <row r="657" ht="12" spans="4:5">
      <c r="D657" s="22"/>
      <c r="E657" s="22"/>
    </row>
    <row r="658" ht="12" spans="4:5">
      <c r="D658" s="22"/>
      <c r="E658" s="22"/>
    </row>
    <row r="659" ht="12" spans="4:5">
      <c r="D659" s="22"/>
      <c r="E659" s="22"/>
    </row>
    <row r="660" ht="12" spans="4:5">
      <c r="D660" s="22"/>
      <c r="E660" s="22"/>
    </row>
    <row r="661" ht="12" spans="4:5">
      <c r="D661" s="22"/>
      <c r="E661" s="22"/>
    </row>
    <row r="662" ht="12" spans="4:5">
      <c r="D662" s="22"/>
      <c r="E662" s="22"/>
    </row>
    <row r="663" ht="12" spans="4:5">
      <c r="D663" s="22"/>
      <c r="E663" s="22"/>
    </row>
    <row r="664" ht="12" spans="4:5">
      <c r="D664" s="22"/>
      <c r="E664" s="22"/>
    </row>
    <row r="665" ht="12" spans="4:5">
      <c r="D665" s="22"/>
      <c r="E665" s="22"/>
    </row>
    <row r="666" ht="12" spans="4:5">
      <c r="D666" s="22"/>
      <c r="E666" s="22"/>
    </row>
    <row r="667" ht="12" spans="4:5">
      <c r="D667" s="22"/>
      <c r="E667" s="22"/>
    </row>
    <row r="668" ht="12" spans="4:5">
      <c r="D668" s="22"/>
      <c r="E668" s="22"/>
    </row>
    <row r="669" ht="12" spans="4:5">
      <c r="D669" s="22"/>
      <c r="E669" s="22"/>
    </row>
    <row r="670" ht="12" spans="4:5">
      <c r="D670" s="22"/>
      <c r="E670" s="22"/>
    </row>
    <row r="671" ht="12" spans="4:5">
      <c r="D671" s="22"/>
      <c r="E671" s="22"/>
    </row>
    <row r="672" ht="12" spans="4:5">
      <c r="D672" s="22"/>
      <c r="E672" s="22"/>
    </row>
    <row r="673" ht="12" spans="4:5">
      <c r="D673" s="22"/>
      <c r="E673" s="22"/>
    </row>
    <row r="674" ht="12" spans="4:5">
      <c r="D674" s="22"/>
      <c r="E674" s="22"/>
    </row>
    <row r="675" ht="12" spans="4:5">
      <c r="D675" s="22"/>
      <c r="E675" s="22"/>
    </row>
    <row r="676" ht="12" spans="4:5">
      <c r="D676" s="22"/>
      <c r="E676" s="22"/>
    </row>
    <row r="677" ht="12" spans="4:5">
      <c r="D677" s="22"/>
      <c r="E677" s="22"/>
    </row>
    <row r="678" ht="12" spans="4:5">
      <c r="D678" s="22"/>
      <c r="E678" s="22"/>
    </row>
    <row r="679" ht="12" spans="4:5">
      <c r="D679" s="22"/>
      <c r="E679" s="22"/>
    </row>
    <row r="680" ht="12" spans="4:5">
      <c r="D680" s="22"/>
      <c r="E680" s="22"/>
    </row>
    <row r="681" ht="12" spans="4:5">
      <c r="D681" s="22"/>
      <c r="E681" s="22"/>
    </row>
    <row r="682" ht="12" spans="4:5">
      <c r="D682" s="22"/>
      <c r="E682" s="22"/>
    </row>
    <row r="683" ht="12" spans="4:5">
      <c r="D683" s="22"/>
      <c r="E683" s="22"/>
    </row>
    <row r="684" ht="12" spans="4:5">
      <c r="D684" s="22"/>
      <c r="E684" s="22"/>
    </row>
    <row r="685" ht="12" spans="4:5">
      <c r="D685" s="22"/>
      <c r="E685" s="22"/>
    </row>
    <row r="686" ht="12" spans="4:5">
      <c r="D686" s="22"/>
      <c r="E686" s="22"/>
    </row>
    <row r="687" ht="12" spans="4:5">
      <c r="D687" s="22"/>
      <c r="E687" s="22"/>
    </row>
    <row r="688" ht="12" spans="4:5">
      <c r="D688" s="22"/>
      <c r="E688" s="22"/>
    </row>
    <row r="689" ht="12" spans="4:5">
      <c r="D689" s="22"/>
      <c r="E689" s="22"/>
    </row>
    <row r="690" ht="12" spans="4:5">
      <c r="D690" s="22"/>
      <c r="E690" s="22"/>
    </row>
    <row r="691" ht="12" spans="4:5">
      <c r="D691" s="22"/>
      <c r="E691" s="22"/>
    </row>
    <row r="692" ht="12" spans="4:5">
      <c r="D692" s="22"/>
      <c r="E692" s="22"/>
    </row>
    <row r="693" ht="12" spans="4:5">
      <c r="D693" s="22"/>
      <c r="E693" s="22"/>
    </row>
    <row r="694" ht="12" spans="4:5">
      <c r="D694" s="22"/>
      <c r="E694" s="22"/>
    </row>
    <row r="695" ht="12" spans="4:5">
      <c r="D695" s="22"/>
      <c r="E695" s="22"/>
    </row>
    <row r="696" ht="12" spans="4:5">
      <c r="D696" s="22"/>
      <c r="E696" s="22"/>
    </row>
    <row r="697" ht="12" spans="4:5">
      <c r="D697" s="22"/>
      <c r="E697" s="22"/>
    </row>
    <row r="698" ht="12" spans="4:5">
      <c r="D698" s="22"/>
      <c r="E698" s="22"/>
    </row>
    <row r="699" ht="12" spans="4:5">
      <c r="D699" s="22"/>
      <c r="E699" s="22"/>
    </row>
    <row r="700" ht="12" spans="4:5">
      <c r="D700" s="22"/>
      <c r="E700" s="22"/>
    </row>
    <row r="701" ht="12" spans="4:5">
      <c r="D701" s="22"/>
      <c r="E701" s="22"/>
    </row>
    <row r="702" ht="12" spans="4:5">
      <c r="D702" s="22"/>
      <c r="E702" s="22"/>
    </row>
    <row r="703" ht="12" spans="4:5">
      <c r="D703" s="22"/>
      <c r="E703" s="22"/>
    </row>
    <row r="704" ht="12" spans="4:5">
      <c r="D704" s="22"/>
      <c r="E704" s="22"/>
    </row>
    <row r="705" ht="12" spans="4:5">
      <c r="D705" s="22"/>
      <c r="E705" s="22"/>
    </row>
    <row r="706" ht="12" spans="4:5">
      <c r="D706" s="22"/>
      <c r="E706" s="22"/>
    </row>
    <row r="707" ht="12" spans="4:5">
      <c r="D707" s="22"/>
      <c r="E707" s="22"/>
    </row>
    <row r="708" ht="12" spans="4:5">
      <c r="D708" s="22"/>
      <c r="E708" s="22"/>
    </row>
    <row r="709" ht="12" spans="4:5">
      <c r="D709" s="22"/>
      <c r="E709" s="22"/>
    </row>
    <row r="710" ht="12" spans="4:5">
      <c r="D710" s="22"/>
      <c r="E710" s="22"/>
    </row>
    <row r="711" ht="12" spans="4:5">
      <c r="D711" s="22"/>
      <c r="E711" s="22"/>
    </row>
    <row r="712" ht="12" spans="4:5">
      <c r="D712" s="22"/>
      <c r="E712" s="22"/>
    </row>
    <row r="713" ht="12" spans="4:5">
      <c r="D713" s="22"/>
      <c r="E713" s="22"/>
    </row>
    <row r="714" ht="12" spans="4:5">
      <c r="D714" s="22"/>
      <c r="E714" s="22"/>
    </row>
    <row r="715" ht="12" spans="4:5">
      <c r="D715" s="22"/>
      <c r="E715" s="22"/>
    </row>
    <row r="716" ht="12" spans="4:5">
      <c r="D716" s="22"/>
      <c r="E716" s="22"/>
    </row>
    <row r="717" ht="12" spans="4:5">
      <c r="D717" s="22"/>
      <c r="E717" s="22"/>
    </row>
    <row r="718" ht="12" spans="4:5">
      <c r="D718" s="22"/>
      <c r="E718" s="22"/>
    </row>
    <row r="719" ht="12" spans="4:5">
      <c r="D719" s="22"/>
      <c r="E719" s="22"/>
    </row>
    <row r="720" ht="12" spans="4:5">
      <c r="D720" s="22"/>
      <c r="E720" s="22"/>
    </row>
    <row r="721" ht="12" spans="4:5">
      <c r="D721" s="22"/>
      <c r="E721" s="22"/>
    </row>
    <row r="722" ht="12" spans="4:5">
      <c r="D722" s="22"/>
      <c r="E722" s="22"/>
    </row>
    <row r="723" ht="12" spans="4:5">
      <c r="D723" s="22"/>
      <c r="E723" s="22"/>
    </row>
    <row r="724" ht="12" spans="4:5">
      <c r="D724" s="22"/>
      <c r="E724" s="22"/>
    </row>
    <row r="725" ht="12" spans="4:5">
      <c r="D725" s="22"/>
      <c r="E725" s="22"/>
    </row>
    <row r="726" ht="12" spans="4:5">
      <c r="D726" s="22"/>
      <c r="E726" s="22"/>
    </row>
    <row r="727" ht="12" spans="4:5">
      <c r="D727" s="22"/>
      <c r="E727" s="22"/>
    </row>
    <row r="728" ht="12" spans="4:5">
      <c r="D728" s="22"/>
      <c r="E728" s="22"/>
    </row>
    <row r="729" ht="12" spans="4:5">
      <c r="D729" s="22"/>
      <c r="E729" s="22"/>
    </row>
    <row r="730" ht="12" spans="4:5">
      <c r="D730" s="22"/>
      <c r="E730" s="22"/>
    </row>
    <row r="731" ht="12" spans="4:5">
      <c r="D731" s="22"/>
      <c r="E731" s="22"/>
    </row>
    <row r="732" ht="12" spans="4:5">
      <c r="D732" s="22"/>
      <c r="E732" s="22"/>
    </row>
    <row r="733" ht="12" spans="4:5">
      <c r="D733" s="22"/>
      <c r="E733" s="22"/>
    </row>
    <row r="734" ht="12" spans="4:5">
      <c r="D734" s="22"/>
      <c r="E734" s="22"/>
    </row>
    <row r="735" ht="12" spans="4:5">
      <c r="D735" s="22"/>
      <c r="E735" s="22"/>
    </row>
    <row r="736" ht="12" spans="4:5">
      <c r="D736" s="22"/>
      <c r="E736" s="22"/>
    </row>
    <row r="737" ht="12" spans="4:5">
      <c r="D737" s="22"/>
      <c r="E737" s="22"/>
    </row>
    <row r="738" ht="12" spans="4:5">
      <c r="D738" s="22"/>
      <c r="E738" s="22"/>
    </row>
    <row r="739" ht="12" spans="4:5">
      <c r="D739" s="22"/>
      <c r="E739" s="22"/>
    </row>
    <row r="740" ht="12" spans="4:5">
      <c r="D740" s="22"/>
      <c r="E740" s="22"/>
    </row>
    <row r="741" ht="12" spans="4:5">
      <c r="D741" s="22"/>
      <c r="E741" s="22"/>
    </row>
    <row r="742" ht="12" spans="4:5">
      <c r="D742" s="22"/>
      <c r="E742" s="22"/>
    </row>
    <row r="743" ht="12" spans="4:5">
      <c r="D743" s="22"/>
      <c r="E743" s="22"/>
    </row>
    <row r="744" ht="12" spans="4:5">
      <c r="D744" s="22"/>
      <c r="E744" s="22"/>
    </row>
    <row r="745" ht="12" spans="4:5">
      <c r="D745" s="22"/>
      <c r="E745" s="22"/>
    </row>
    <row r="746" ht="12" spans="4:5">
      <c r="D746" s="22"/>
      <c r="E746" s="22"/>
    </row>
    <row r="747" ht="12" spans="4:5">
      <c r="D747" s="22"/>
      <c r="E747" s="22"/>
    </row>
    <row r="748" ht="12" spans="4:5">
      <c r="D748" s="22"/>
      <c r="E748" s="22"/>
    </row>
    <row r="749" ht="12" spans="4:5">
      <c r="D749" s="22"/>
      <c r="E749" s="22"/>
    </row>
    <row r="750" ht="12" spans="4:5">
      <c r="D750" s="22"/>
      <c r="E750" s="22"/>
    </row>
    <row r="751" ht="12" spans="4:5">
      <c r="D751" s="22"/>
      <c r="E751" s="22"/>
    </row>
    <row r="752" ht="12" spans="4:5">
      <c r="D752" s="22"/>
      <c r="E752" s="22"/>
    </row>
    <row r="753" ht="12" spans="4:5">
      <c r="D753" s="22"/>
      <c r="E753" s="22"/>
    </row>
    <row r="754" ht="12" spans="4:5">
      <c r="D754" s="22"/>
      <c r="E754" s="22"/>
    </row>
    <row r="755" ht="12" spans="4:5">
      <c r="D755" s="22"/>
      <c r="E755" s="22"/>
    </row>
    <row r="756" ht="12" spans="4:5">
      <c r="D756" s="22"/>
      <c r="E756" s="22"/>
    </row>
    <row r="757" ht="12" spans="4:5">
      <c r="D757" s="22"/>
      <c r="E757" s="22"/>
    </row>
    <row r="758" ht="12" spans="4:5">
      <c r="D758" s="22"/>
      <c r="E758" s="22"/>
    </row>
    <row r="759" ht="12" spans="4:5">
      <c r="D759" s="22"/>
      <c r="E759" s="22"/>
    </row>
    <row r="760" ht="12" spans="4:5">
      <c r="D760" s="22"/>
      <c r="E760" s="22"/>
    </row>
    <row r="761" ht="12" spans="4:5">
      <c r="D761" s="22"/>
      <c r="E761" s="22"/>
    </row>
    <row r="762" ht="12" spans="4:5">
      <c r="D762" s="22"/>
      <c r="E762" s="22"/>
    </row>
    <row r="763" ht="12" spans="4:5">
      <c r="D763" s="22"/>
      <c r="E763" s="22"/>
    </row>
    <row r="764" ht="12" spans="4:5">
      <c r="D764" s="22"/>
      <c r="E764" s="22"/>
    </row>
    <row r="765" ht="12" spans="4:5">
      <c r="D765" s="22"/>
      <c r="E765" s="22"/>
    </row>
    <row r="766" ht="12" spans="4:5">
      <c r="D766" s="22"/>
      <c r="E766" s="22"/>
    </row>
    <row r="767" ht="12" spans="4:5">
      <c r="D767" s="22"/>
      <c r="E767" s="22"/>
    </row>
    <row r="768" ht="12" spans="4:5">
      <c r="D768" s="22"/>
      <c r="E768" s="22"/>
    </row>
    <row r="769" ht="12" spans="4:5">
      <c r="D769" s="22"/>
      <c r="E769" s="22"/>
    </row>
    <row r="770" ht="12" spans="4:5">
      <c r="D770" s="22"/>
      <c r="E770" s="22"/>
    </row>
    <row r="771" ht="12" spans="4:5">
      <c r="D771" s="22"/>
      <c r="E771" s="22"/>
    </row>
    <row r="772" ht="12" spans="4:5">
      <c r="D772" s="22"/>
      <c r="E772" s="22"/>
    </row>
    <row r="773" ht="12" spans="4:5">
      <c r="D773" s="22"/>
      <c r="E773" s="22"/>
    </row>
    <row r="774" ht="12" spans="4:5">
      <c r="D774" s="22"/>
      <c r="E774" s="22"/>
    </row>
    <row r="775" ht="12" spans="4:5">
      <c r="D775" s="22"/>
      <c r="E775" s="22"/>
    </row>
    <row r="776" ht="12" spans="4:5">
      <c r="D776" s="22"/>
      <c r="E776" s="22"/>
    </row>
    <row r="777" ht="12" spans="4:5">
      <c r="D777" s="22"/>
      <c r="E777" s="22"/>
    </row>
    <row r="778" ht="12" spans="4:5">
      <c r="D778" s="22"/>
      <c r="E778" s="22"/>
    </row>
    <row r="779" ht="12" spans="4:5">
      <c r="D779" s="22"/>
      <c r="E779" s="22"/>
    </row>
    <row r="780" ht="12" spans="4:5">
      <c r="D780" s="22"/>
      <c r="E780" s="22"/>
    </row>
    <row r="781" ht="12" spans="4:5">
      <c r="D781" s="22"/>
      <c r="E781" s="22"/>
    </row>
    <row r="782" ht="12" spans="4:5">
      <c r="D782" s="22"/>
      <c r="E782" s="22"/>
    </row>
    <row r="783" ht="12" spans="4:5">
      <c r="D783" s="22"/>
      <c r="E783" s="22"/>
    </row>
    <row r="784" ht="12" spans="4:5">
      <c r="D784" s="22"/>
      <c r="E784" s="22"/>
    </row>
    <row r="785" ht="12" spans="4:5">
      <c r="D785" s="22"/>
      <c r="E785" s="22"/>
    </row>
    <row r="786" ht="12" spans="4:5">
      <c r="D786" s="22"/>
      <c r="E786" s="22"/>
    </row>
    <row r="787" ht="12" spans="4:5">
      <c r="D787" s="22"/>
      <c r="E787" s="22"/>
    </row>
    <row r="788" ht="12" spans="4:5">
      <c r="D788" s="22"/>
      <c r="E788" s="22"/>
    </row>
    <row r="789" ht="12" spans="4:5">
      <c r="D789" s="22"/>
      <c r="E789" s="22"/>
    </row>
    <row r="790" ht="12" spans="4:5">
      <c r="D790" s="22"/>
      <c r="E790" s="22"/>
    </row>
    <row r="791" ht="12" spans="4:5">
      <c r="D791" s="22"/>
      <c r="E791" s="22"/>
    </row>
    <row r="792" ht="12" spans="4:5">
      <c r="D792" s="22"/>
      <c r="E792" s="22"/>
    </row>
    <row r="793" ht="12" spans="4:5">
      <c r="D793" s="22"/>
      <c r="E793" s="22"/>
    </row>
    <row r="794" ht="12" spans="4:5">
      <c r="D794" s="22"/>
      <c r="E794" s="22"/>
    </row>
    <row r="795" ht="12" spans="4:5">
      <c r="D795" s="22"/>
      <c r="E795" s="22"/>
    </row>
    <row r="796" ht="12" spans="4:5">
      <c r="D796" s="22"/>
      <c r="E796" s="22"/>
    </row>
    <row r="797" ht="12" spans="4:5">
      <c r="D797" s="22"/>
      <c r="E797" s="22"/>
    </row>
    <row r="798" ht="12" spans="4:5">
      <c r="D798" s="22"/>
      <c r="E798" s="22"/>
    </row>
    <row r="799" ht="12" spans="4:5">
      <c r="D799" s="22"/>
      <c r="E799" s="22"/>
    </row>
    <row r="800" ht="12" spans="4:5">
      <c r="D800" s="22"/>
      <c r="E800" s="22"/>
    </row>
    <row r="801" ht="12" spans="4:5">
      <c r="D801" s="22"/>
      <c r="E801" s="22"/>
    </row>
    <row r="802" ht="12" spans="4:5">
      <c r="D802" s="22"/>
      <c r="E802" s="22"/>
    </row>
    <row r="803" ht="12" spans="4:5">
      <c r="D803" s="22"/>
      <c r="E803" s="22"/>
    </row>
    <row r="804" ht="12" spans="4:5">
      <c r="D804" s="22"/>
      <c r="E804" s="22"/>
    </row>
    <row r="805" ht="12" spans="4:5">
      <c r="D805" s="22"/>
      <c r="E805" s="22"/>
    </row>
    <row r="806" ht="12" spans="4:5">
      <c r="D806" s="22"/>
      <c r="E806" s="22"/>
    </row>
    <row r="807" ht="12" spans="4:5">
      <c r="D807" s="22"/>
      <c r="E807" s="22"/>
    </row>
    <row r="808" ht="12" spans="4:5">
      <c r="D808" s="22"/>
      <c r="E808" s="22"/>
    </row>
    <row r="809" ht="12" spans="4:5">
      <c r="D809" s="22"/>
      <c r="E809" s="22"/>
    </row>
    <row r="810" ht="12" spans="4:5">
      <c r="D810" s="22"/>
      <c r="E810" s="22"/>
    </row>
    <row r="811" ht="12" spans="4:5">
      <c r="D811" s="22"/>
      <c r="E811" s="22"/>
    </row>
    <row r="812" ht="12" spans="4:5">
      <c r="D812" s="22"/>
      <c r="E812" s="22"/>
    </row>
    <row r="813" ht="12" spans="4:5">
      <c r="D813" s="22"/>
      <c r="E813" s="22"/>
    </row>
    <row r="814" ht="12" spans="4:5">
      <c r="D814" s="22"/>
      <c r="E814" s="22"/>
    </row>
    <row r="815" ht="12" spans="4:5">
      <c r="D815" s="22"/>
      <c r="E815" s="22"/>
    </row>
    <row r="816" ht="12" spans="4:5">
      <c r="D816" s="22"/>
      <c r="E816" s="22"/>
    </row>
    <row r="817" ht="12" spans="4:5">
      <c r="D817" s="22"/>
      <c r="E817" s="22"/>
    </row>
    <row r="818" ht="12" spans="4:5">
      <c r="D818" s="22"/>
      <c r="E818" s="22"/>
    </row>
    <row r="819" ht="12" spans="4:5">
      <c r="D819" s="22"/>
      <c r="E819" s="22"/>
    </row>
    <row r="820" ht="12" spans="4:5">
      <c r="D820" s="22"/>
      <c r="E820" s="22"/>
    </row>
    <row r="821" ht="12" spans="4:5">
      <c r="D821" s="22"/>
      <c r="E821" s="22"/>
    </row>
    <row r="822" ht="12" spans="4:5">
      <c r="D822" s="22"/>
      <c r="E822" s="22"/>
    </row>
    <row r="823" ht="12" spans="4:5">
      <c r="D823" s="22"/>
      <c r="E823" s="22"/>
    </row>
    <row r="824" ht="12" spans="4:5">
      <c r="D824" s="22"/>
      <c r="E824" s="22"/>
    </row>
    <row r="825" ht="12" spans="4:5">
      <c r="D825" s="22"/>
      <c r="E825" s="22"/>
    </row>
    <row r="826" ht="12" spans="4:5">
      <c r="D826" s="22"/>
      <c r="E826" s="22"/>
    </row>
    <row r="827" ht="12" spans="4:5">
      <c r="D827" s="22"/>
      <c r="E827" s="22"/>
    </row>
    <row r="828" ht="12" spans="4:5">
      <c r="D828" s="22"/>
      <c r="E828" s="22"/>
    </row>
    <row r="829" ht="12" spans="4:5">
      <c r="D829" s="22"/>
      <c r="E829" s="22"/>
    </row>
    <row r="830" ht="12" spans="4:5">
      <c r="D830" s="22"/>
      <c r="E830" s="22"/>
    </row>
    <row r="831" ht="12" spans="4:5">
      <c r="D831" s="22"/>
      <c r="E831" s="22"/>
    </row>
    <row r="832" ht="12" spans="4:5">
      <c r="D832" s="22"/>
      <c r="E832" s="22"/>
    </row>
    <row r="833" ht="12" spans="4:5">
      <c r="D833" s="22"/>
      <c r="E833" s="22"/>
    </row>
    <row r="834" ht="12" spans="4:5">
      <c r="D834" s="22"/>
      <c r="E834" s="22"/>
    </row>
    <row r="835" ht="12" spans="4:5">
      <c r="D835" s="22"/>
      <c r="E835" s="22"/>
    </row>
    <row r="836" ht="12" spans="4:5">
      <c r="D836" s="22"/>
      <c r="E836" s="22"/>
    </row>
    <row r="837" ht="12" spans="4:5">
      <c r="D837" s="22"/>
      <c r="E837" s="22"/>
    </row>
    <row r="838" ht="12" spans="4:5">
      <c r="D838" s="22"/>
      <c r="E838" s="22"/>
    </row>
    <row r="839" ht="12" spans="4:5">
      <c r="D839" s="22"/>
      <c r="E839" s="22"/>
    </row>
    <row r="840" ht="12" spans="4:5">
      <c r="D840" s="22"/>
      <c r="E840" s="22"/>
    </row>
    <row r="841" ht="12" spans="4:5">
      <c r="D841" s="22"/>
      <c r="E841" s="22"/>
    </row>
    <row r="842" ht="12" spans="4:5">
      <c r="D842" s="22"/>
      <c r="E842" s="22"/>
    </row>
    <row r="843" ht="12" spans="4:5">
      <c r="D843" s="22"/>
      <c r="E843" s="22"/>
    </row>
    <row r="844" ht="12" spans="4:5">
      <c r="D844" s="22"/>
      <c r="E844" s="22"/>
    </row>
    <row r="845" ht="12" spans="4:5">
      <c r="D845" s="22"/>
      <c r="E845" s="22"/>
    </row>
    <row r="846" ht="12" spans="4:5">
      <c r="D846" s="22"/>
      <c r="E846" s="22"/>
    </row>
    <row r="847" ht="12" spans="4:5">
      <c r="D847" s="22"/>
      <c r="E847" s="22"/>
    </row>
    <row r="848" ht="12" spans="4:5">
      <c r="D848" s="22"/>
      <c r="E848" s="22"/>
    </row>
    <row r="849" ht="12" spans="4:5">
      <c r="D849" s="22"/>
      <c r="E849" s="22"/>
    </row>
    <row r="850" ht="12" spans="4:5">
      <c r="D850" s="22"/>
      <c r="E850" s="22"/>
    </row>
    <row r="851" ht="12" spans="4:5">
      <c r="D851" s="22"/>
      <c r="E851" s="22"/>
    </row>
    <row r="852" ht="12" spans="4:5">
      <c r="D852" s="22"/>
      <c r="E852" s="22"/>
    </row>
    <row r="853" ht="12" spans="4:5">
      <c r="D853" s="22"/>
      <c r="E853" s="22"/>
    </row>
    <row r="854" ht="12" spans="4:5">
      <c r="D854" s="22"/>
      <c r="E854" s="22"/>
    </row>
    <row r="855" ht="12" spans="4:5">
      <c r="D855" s="22"/>
      <c r="E855" s="22"/>
    </row>
    <row r="856" ht="12" spans="4:5">
      <c r="D856" s="22"/>
      <c r="E856" s="22"/>
    </row>
    <row r="857" ht="12" spans="4:5">
      <c r="D857" s="22"/>
      <c r="E857" s="22"/>
    </row>
    <row r="858" ht="12" spans="4:5">
      <c r="D858" s="22"/>
      <c r="E858" s="22"/>
    </row>
    <row r="859" ht="12" spans="4:5">
      <c r="D859" s="22"/>
      <c r="E859" s="22"/>
    </row>
    <row r="860" ht="12" spans="4:5">
      <c r="D860" s="22"/>
      <c r="E860" s="22"/>
    </row>
    <row r="861" ht="12" spans="4:5">
      <c r="D861" s="22"/>
      <c r="E861" s="22"/>
    </row>
    <row r="862" ht="12" spans="4:5">
      <c r="D862" s="22"/>
      <c r="E862" s="22"/>
    </row>
    <row r="863" ht="12" spans="4:5">
      <c r="D863" s="22"/>
      <c r="E863" s="22"/>
    </row>
    <row r="864" ht="12" spans="4:5">
      <c r="D864" s="22"/>
      <c r="E864" s="22"/>
    </row>
    <row r="865" ht="12" spans="4:5">
      <c r="D865" s="22"/>
      <c r="E865" s="22"/>
    </row>
    <row r="866" ht="12" spans="4:5">
      <c r="D866" s="22"/>
      <c r="E866" s="22"/>
    </row>
    <row r="867" ht="12" spans="4:5">
      <c r="D867" s="22"/>
      <c r="E867" s="22"/>
    </row>
    <row r="868" ht="12" spans="4:5">
      <c r="D868" s="22"/>
      <c r="E868" s="22"/>
    </row>
    <row r="869" ht="12" spans="4:5">
      <c r="D869" s="22"/>
      <c r="E869" s="22"/>
    </row>
    <row r="870" ht="12" spans="4:5">
      <c r="D870" s="22"/>
      <c r="E870" s="22"/>
    </row>
    <row r="871" ht="12" spans="4:5">
      <c r="D871" s="22"/>
      <c r="E871" s="22"/>
    </row>
    <row r="872" ht="12" spans="4:5">
      <c r="D872" s="22"/>
      <c r="E872" s="22"/>
    </row>
    <row r="873" ht="12" spans="4:5">
      <c r="D873" s="22"/>
      <c r="E873" s="22"/>
    </row>
    <row r="874" ht="12" spans="4:5">
      <c r="D874" s="22"/>
      <c r="E874" s="22"/>
    </row>
    <row r="875" ht="12" spans="4:5">
      <c r="D875" s="22"/>
      <c r="E875" s="22"/>
    </row>
    <row r="876" ht="12" spans="4:5">
      <c r="D876" s="22"/>
      <c r="E876" s="22"/>
    </row>
    <row r="877" ht="12" spans="4:5">
      <c r="D877" s="22"/>
      <c r="E877" s="22"/>
    </row>
    <row r="878" ht="12" spans="4:5">
      <c r="D878" s="22"/>
      <c r="E878" s="22"/>
    </row>
    <row r="879" ht="12" spans="4:5">
      <c r="D879" s="22"/>
      <c r="E879" s="22"/>
    </row>
    <row r="880" ht="12" spans="4:5">
      <c r="D880" s="22"/>
      <c r="E880" s="22"/>
    </row>
    <row r="881" ht="12" spans="4:5">
      <c r="D881" s="22"/>
      <c r="E881" s="22"/>
    </row>
    <row r="882" ht="12" spans="4:5">
      <c r="D882" s="22"/>
      <c r="E882" s="22"/>
    </row>
    <row r="883" ht="12" spans="4:5">
      <c r="D883" s="22"/>
      <c r="E883" s="22"/>
    </row>
    <row r="884" ht="12" spans="4:5">
      <c r="D884" s="22"/>
      <c r="E884" s="22"/>
    </row>
    <row r="885" ht="12" spans="4:5">
      <c r="D885" s="22"/>
      <c r="E885" s="22"/>
    </row>
    <row r="886" ht="12" spans="4:5">
      <c r="D886" s="22"/>
      <c r="E886" s="22"/>
    </row>
    <row r="887" ht="12" spans="4:5">
      <c r="D887" s="22"/>
      <c r="E887" s="22"/>
    </row>
    <row r="888" ht="12" spans="4:5">
      <c r="D888" s="22"/>
      <c r="E888" s="22"/>
    </row>
    <row r="889" ht="12" spans="4:5">
      <c r="D889" s="22"/>
      <c r="E889" s="22"/>
    </row>
    <row r="890" ht="12" spans="4:5">
      <c r="D890" s="22"/>
      <c r="E890" s="22"/>
    </row>
    <row r="891" ht="12" spans="4:5">
      <c r="D891" s="22"/>
      <c r="E891" s="22"/>
    </row>
    <row r="892" ht="12" spans="4:5">
      <c r="D892" s="22"/>
      <c r="E892" s="22"/>
    </row>
    <row r="893" ht="12" spans="4:5">
      <c r="D893" s="22"/>
      <c r="E893" s="22"/>
    </row>
    <row r="894" ht="12" spans="4:5">
      <c r="D894" s="22"/>
      <c r="E894" s="22"/>
    </row>
    <row r="895" ht="12" spans="4:5">
      <c r="D895" s="22"/>
      <c r="E895" s="22"/>
    </row>
    <row r="896" ht="12" spans="4:5">
      <c r="D896" s="22"/>
      <c r="E896" s="22"/>
    </row>
    <row r="897" ht="12" spans="4:5">
      <c r="D897" s="22"/>
      <c r="E897" s="22"/>
    </row>
    <row r="898" ht="12" spans="4:5">
      <c r="D898" s="22"/>
      <c r="E898" s="22"/>
    </row>
    <row r="899" ht="12" spans="4:5">
      <c r="D899" s="22"/>
      <c r="E899" s="22"/>
    </row>
    <row r="900" ht="12" spans="4:5">
      <c r="D900" s="22"/>
      <c r="E900" s="22"/>
    </row>
    <row r="901" ht="12" spans="4:5">
      <c r="D901" s="22"/>
      <c r="E901" s="22"/>
    </row>
    <row r="902" ht="12" spans="4:5">
      <c r="D902" s="22"/>
      <c r="E902" s="22"/>
    </row>
    <row r="903" ht="12" spans="4:5">
      <c r="D903" s="22"/>
      <c r="E903" s="22"/>
    </row>
    <row r="904" ht="12" spans="4:5">
      <c r="D904" s="22"/>
      <c r="E904" s="22"/>
    </row>
    <row r="905" ht="12" spans="4:5">
      <c r="D905" s="22"/>
      <c r="E905" s="22"/>
    </row>
    <row r="906" ht="12" spans="4:5">
      <c r="D906" s="22"/>
      <c r="E906" s="22"/>
    </row>
    <row r="907" ht="12" spans="4:5">
      <c r="D907" s="22"/>
      <c r="E907" s="22"/>
    </row>
    <row r="908" ht="12" spans="4:5">
      <c r="D908" s="22"/>
      <c r="E908" s="22"/>
    </row>
    <row r="909" ht="12" spans="4:5">
      <c r="D909" s="22"/>
      <c r="E909" s="22"/>
    </row>
    <row r="910" ht="12" spans="4:5">
      <c r="D910" s="22"/>
      <c r="E910" s="22"/>
    </row>
    <row r="911" ht="12" spans="4:5">
      <c r="D911" s="22"/>
      <c r="E911" s="22"/>
    </row>
    <row r="912" ht="12" spans="4:5">
      <c r="D912" s="22"/>
      <c r="E912" s="22"/>
    </row>
    <row r="913" ht="12" spans="4:5">
      <c r="D913" s="22"/>
      <c r="E913" s="22"/>
    </row>
    <row r="914" ht="12" spans="4:5">
      <c r="D914" s="22"/>
      <c r="E914" s="22"/>
    </row>
    <row r="915" ht="12" spans="4:5">
      <c r="D915" s="22"/>
      <c r="E915" s="22"/>
    </row>
    <row r="916" ht="12" spans="4:5">
      <c r="D916" s="22"/>
      <c r="E916" s="22"/>
    </row>
    <row r="917" ht="12" spans="4:5">
      <c r="D917" s="22"/>
      <c r="E917" s="22"/>
    </row>
    <row r="918" ht="12" spans="4:5">
      <c r="D918" s="22"/>
      <c r="E918" s="22"/>
    </row>
    <row r="919" ht="12" spans="4:5">
      <c r="D919" s="22"/>
      <c r="E919" s="22"/>
    </row>
    <row r="920" ht="12" spans="4:5">
      <c r="D920" s="22"/>
      <c r="E920" s="22"/>
    </row>
    <row r="921" ht="12" spans="4:5">
      <c r="D921" s="22"/>
      <c r="E921" s="22"/>
    </row>
    <row r="922" ht="12" spans="4:5">
      <c r="D922" s="22"/>
      <c r="E922" s="22"/>
    </row>
    <row r="923" ht="12" spans="4:5">
      <c r="D923" s="22"/>
      <c r="E923" s="22"/>
    </row>
    <row r="924" ht="12" spans="4:5">
      <c r="D924" s="22"/>
      <c r="E924" s="22"/>
    </row>
    <row r="925" ht="12" spans="4:5">
      <c r="D925" s="22"/>
      <c r="E925" s="22"/>
    </row>
    <row r="926" ht="12" spans="4:5">
      <c r="D926" s="22"/>
      <c r="E926" s="22"/>
    </row>
    <row r="927" ht="12" spans="4:5">
      <c r="D927" s="22"/>
      <c r="E927" s="22"/>
    </row>
    <row r="928" ht="12" spans="4:5">
      <c r="D928" s="22"/>
      <c r="E928" s="22"/>
    </row>
    <row r="929" ht="12" spans="4:5">
      <c r="D929" s="22"/>
      <c r="E929" s="22"/>
    </row>
    <row r="930" ht="12" spans="4:5">
      <c r="D930" s="22"/>
      <c r="E930" s="22"/>
    </row>
    <row r="931" ht="12" spans="4:5">
      <c r="D931" s="22"/>
      <c r="E931" s="22"/>
    </row>
    <row r="932" ht="12" spans="4:5">
      <c r="D932" s="22"/>
      <c r="E932" s="22"/>
    </row>
    <row r="933" ht="12" spans="4:5">
      <c r="D933" s="22"/>
      <c r="E933" s="22"/>
    </row>
    <row r="934" ht="12" spans="4:5">
      <c r="D934" s="22"/>
      <c r="E934" s="22"/>
    </row>
    <row r="935" ht="12" spans="4:5">
      <c r="D935" s="22"/>
      <c r="E935" s="22"/>
    </row>
    <row r="936" ht="12" spans="4:5">
      <c r="D936" s="22"/>
      <c r="E936" s="22"/>
    </row>
    <row r="937" ht="12" spans="4:5">
      <c r="D937" s="22"/>
      <c r="E937" s="22"/>
    </row>
    <row r="938" ht="12" spans="4:5">
      <c r="D938" s="22"/>
      <c r="E938" s="22"/>
    </row>
    <row r="939" ht="12" spans="4:5">
      <c r="D939" s="22"/>
      <c r="E939" s="22"/>
    </row>
    <row r="940" ht="12" spans="4:5">
      <c r="D940" s="22"/>
      <c r="E940" s="22"/>
    </row>
    <row r="941" ht="12" spans="4:5">
      <c r="D941" s="22"/>
      <c r="E941" s="22"/>
    </row>
    <row r="942" ht="12" spans="4:5">
      <c r="D942" s="22"/>
      <c r="E942" s="22"/>
    </row>
    <row r="943" ht="12" spans="4:5">
      <c r="D943" s="22"/>
      <c r="E943" s="22"/>
    </row>
    <row r="944" ht="12" spans="4:5">
      <c r="D944" s="22"/>
      <c r="E944" s="22"/>
    </row>
    <row r="945" ht="12" spans="4:5">
      <c r="D945" s="22"/>
      <c r="E945" s="22"/>
    </row>
    <row r="946" ht="12" spans="4:5">
      <c r="D946" s="22"/>
      <c r="E946" s="22"/>
    </row>
    <row r="947" ht="12" spans="4:5">
      <c r="D947" s="22"/>
      <c r="E947" s="22"/>
    </row>
    <row r="948" ht="12" spans="4:5">
      <c r="D948" s="22"/>
      <c r="E948" s="22"/>
    </row>
    <row r="949" ht="12" spans="4:5">
      <c r="D949" s="22"/>
      <c r="E949" s="22"/>
    </row>
    <row r="950" ht="12" spans="4:5">
      <c r="D950" s="22"/>
      <c r="E950" s="22"/>
    </row>
    <row r="951" ht="12" spans="4:5">
      <c r="D951" s="22"/>
      <c r="E951" s="22"/>
    </row>
    <row r="952" ht="12" spans="4:5">
      <c r="D952" s="22"/>
      <c r="E952" s="22"/>
    </row>
    <row r="953" ht="12" spans="4:5">
      <c r="D953" s="22"/>
      <c r="E953" s="22"/>
    </row>
    <row r="954" ht="12" spans="4:5">
      <c r="D954" s="22"/>
      <c r="E954" s="22"/>
    </row>
    <row r="955" ht="12" spans="4:5">
      <c r="D955" s="22"/>
      <c r="E955" s="22"/>
    </row>
    <row r="956" ht="12" spans="4:5">
      <c r="D956" s="22"/>
      <c r="E956" s="22"/>
    </row>
    <row r="957" ht="12" spans="4:5">
      <c r="D957" s="22"/>
      <c r="E957" s="22"/>
    </row>
    <row r="958" ht="12" spans="4:5">
      <c r="D958" s="22"/>
      <c r="E958" s="22"/>
    </row>
    <row r="959" ht="12" spans="4:5">
      <c r="D959" s="22"/>
      <c r="E959" s="22"/>
    </row>
    <row r="960" ht="12" spans="4:5">
      <c r="D960" s="22"/>
      <c r="E960" s="22"/>
    </row>
    <row r="961" ht="12" spans="4:5">
      <c r="D961" s="22"/>
      <c r="E961" s="22"/>
    </row>
    <row r="962" ht="12" spans="4:5">
      <c r="D962" s="22"/>
      <c r="E962" s="22"/>
    </row>
    <row r="963" ht="12" spans="4:5">
      <c r="D963" s="22"/>
      <c r="E963" s="22"/>
    </row>
    <row r="964" ht="12" spans="4:5">
      <c r="D964" s="22"/>
      <c r="E964" s="22"/>
    </row>
    <row r="965" ht="12" spans="4:5">
      <c r="D965" s="22"/>
      <c r="E965" s="22"/>
    </row>
    <row r="966" ht="12" spans="4:5">
      <c r="D966" s="22"/>
      <c r="E966" s="22"/>
    </row>
    <row r="967" ht="12" spans="4:5">
      <c r="D967" s="22"/>
      <c r="E967" s="22"/>
    </row>
    <row r="968" ht="12" spans="4:5">
      <c r="D968" s="22"/>
      <c r="E968" s="22"/>
    </row>
    <row r="969" ht="12" spans="4:5">
      <c r="D969" s="22"/>
      <c r="E969" s="22"/>
    </row>
    <row r="970" ht="12" spans="4:5">
      <c r="D970" s="22"/>
      <c r="E970" s="22"/>
    </row>
    <row r="971" ht="12" spans="4:5">
      <c r="D971" s="22"/>
      <c r="E971" s="22"/>
    </row>
    <row r="972" ht="12" spans="4:5">
      <c r="D972" s="22"/>
      <c r="E972" s="22"/>
    </row>
    <row r="973" ht="12" spans="4:5">
      <c r="D973" s="22"/>
      <c r="E973" s="22"/>
    </row>
    <row r="974" ht="12" spans="4:5">
      <c r="D974" s="22"/>
      <c r="E974" s="22"/>
    </row>
    <row r="975" ht="12" spans="4:5">
      <c r="D975" s="22"/>
      <c r="E975" s="22"/>
    </row>
    <row r="976" ht="12" spans="4:5">
      <c r="D976" s="22"/>
      <c r="E976" s="22"/>
    </row>
    <row r="977" ht="12" spans="4:5">
      <c r="D977" s="22"/>
      <c r="E977" s="22"/>
    </row>
    <row r="978" ht="12" spans="4:5">
      <c r="D978" s="22"/>
      <c r="E978" s="22"/>
    </row>
    <row r="979" ht="12" spans="4:5">
      <c r="D979" s="22"/>
      <c r="E979" s="22"/>
    </row>
    <row r="980" ht="12" spans="4:5">
      <c r="D980" s="22"/>
      <c r="E980" s="22"/>
    </row>
    <row r="981" ht="12" spans="4:5">
      <c r="D981" s="22"/>
      <c r="E981" s="22"/>
    </row>
    <row r="982" ht="12" spans="4:5">
      <c r="D982" s="22"/>
      <c r="E982" s="22"/>
    </row>
    <row r="983" ht="12" spans="4:5">
      <c r="D983" s="22"/>
      <c r="E983" s="22"/>
    </row>
    <row r="984" ht="12" spans="4:5">
      <c r="D984" s="22"/>
      <c r="E984" s="22"/>
    </row>
    <row r="985" ht="12" spans="4:5">
      <c r="D985" s="22"/>
      <c r="E985" s="22"/>
    </row>
    <row r="986" ht="12" spans="4:5">
      <c r="D986" s="22"/>
      <c r="E986" s="22"/>
    </row>
    <row r="987" ht="12" spans="4:5">
      <c r="D987" s="22"/>
      <c r="E987" s="22"/>
    </row>
    <row r="988" ht="12" spans="4:5">
      <c r="D988" s="22"/>
      <c r="E988" s="22"/>
    </row>
    <row r="989" ht="12" spans="4:5">
      <c r="D989" s="22"/>
      <c r="E989" s="22"/>
    </row>
    <row r="990" ht="12" spans="4:5">
      <c r="D990" s="22"/>
      <c r="E990" s="22"/>
    </row>
    <row r="991" ht="12" spans="4:5">
      <c r="D991" s="22"/>
      <c r="E991" s="22"/>
    </row>
    <row r="992" ht="12" spans="4:5">
      <c r="D992" s="22"/>
      <c r="E992" s="22"/>
    </row>
    <row r="993" ht="12" spans="4:5">
      <c r="D993" s="22"/>
      <c r="E993" s="22"/>
    </row>
    <row r="994" ht="12" spans="4:5">
      <c r="D994" s="22"/>
      <c r="E994" s="22"/>
    </row>
    <row r="995" ht="12" spans="4:5">
      <c r="D995" s="22"/>
      <c r="E995" s="22"/>
    </row>
    <row r="996" ht="12" spans="4:5">
      <c r="D996" s="22"/>
      <c r="E996" s="22"/>
    </row>
    <row r="997" ht="12" spans="4:5">
      <c r="D997" s="22"/>
      <c r="E997" s="22"/>
    </row>
    <row r="998" ht="12" spans="4:5">
      <c r="D998" s="22"/>
      <c r="E998" s="22"/>
    </row>
    <row r="999" ht="12" spans="4:5">
      <c r="D999" s="22"/>
      <c r="E999" s="22"/>
    </row>
    <row r="1000" ht="12" spans="4:5">
      <c r="D1000" s="22"/>
      <c r="E1000" s="22"/>
    </row>
    <row r="1001" ht="12" spans="4:5">
      <c r="D1001" s="22"/>
      <c r="E1001" s="22"/>
    </row>
    <row r="1002" ht="12" spans="4:5">
      <c r="D1002" s="22"/>
      <c r="E1002" s="22"/>
    </row>
    <row r="1003" ht="12" spans="4:5">
      <c r="D1003" s="22"/>
      <c r="E1003" s="22"/>
    </row>
    <row r="1004" ht="12" spans="4:5">
      <c r="D1004" s="22"/>
      <c r="E1004" s="22"/>
    </row>
    <row r="1005" ht="12" spans="4:5">
      <c r="D1005" s="22"/>
      <c r="E1005" s="22"/>
    </row>
    <row r="1006" ht="12" spans="4:5">
      <c r="D1006" s="22"/>
      <c r="E1006" s="22"/>
    </row>
    <row r="1007" ht="12" spans="4:5">
      <c r="D1007" s="22"/>
      <c r="E1007" s="22"/>
    </row>
    <row r="1008" ht="12" spans="4:5">
      <c r="D1008" s="22"/>
      <c r="E1008" s="22"/>
    </row>
    <row r="1009" ht="12" spans="4:5">
      <c r="D1009" s="22"/>
      <c r="E1009" s="22"/>
    </row>
    <row r="1010" ht="12" spans="4:5">
      <c r="D1010" s="22"/>
      <c r="E1010" s="22"/>
    </row>
    <row r="1011" ht="12" spans="4:5">
      <c r="D1011" s="22"/>
      <c r="E1011" s="22"/>
    </row>
    <row r="1012" ht="12" spans="4:5">
      <c r="D1012" s="22"/>
      <c r="E1012" s="22"/>
    </row>
    <row r="1013" ht="12" spans="4:5">
      <c r="D1013" s="22"/>
      <c r="E1013" s="22"/>
    </row>
    <row r="1014" ht="12" spans="4:5">
      <c r="D1014" s="22"/>
      <c r="E1014" s="22"/>
    </row>
    <row r="1015" ht="12" spans="4:5">
      <c r="D1015" s="22"/>
      <c r="E1015" s="22"/>
    </row>
    <row r="1016" ht="12" spans="4:5">
      <c r="D1016" s="22"/>
      <c r="E1016" s="22"/>
    </row>
    <row r="1017" ht="12" spans="4:5">
      <c r="D1017" s="22"/>
      <c r="E1017" s="22"/>
    </row>
    <row r="1018" ht="12" spans="4:5">
      <c r="D1018" s="22"/>
      <c r="E1018" s="22"/>
    </row>
    <row r="1019" ht="12" spans="4:5">
      <c r="D1019" s="22"/>
      <c r="E1019" s="22"/>
    </row>
    <row r="1020" ht="12" spans="4:5">
      <c r="D1020" s="22"/>
      <c r="E1020" s="22"/>
    </row>
    <row r="1021" ht="12" spans="4:5">
      <c r="D1021" s="22"/>
      <c r="E1021" s="22"/>
    </row>
    <row r="1022" ht="12" spans="4:5">
      <c r="D1022" s="22"/>
      <c r="E1022" s="22"/>
    </row>
    <row r="1023" ht="12" spans="4:5">
      <c r="D1023" s="22"/>
      <c r="E1023" s="22"/>
    </row>
    <row r="1024" ht="12" spans="4:5">
      <c r="D1024" s="22"/>
      <c r="E1024" s="22"/>
    </row>
    <row r="1025" ht="12" spans="4:5">
      <c r="D1025" s="22"/>
      <c r="E1025" s="22"/>
    </row>
    <row r="1026" ht="12" spans="4:5">
      <c r="D1026" s="22"/>
      <c r="E1026" s="22"/>
    </row>
    <row r="1027" ht="12" spans="4:5">
      <c r="D1027" s="22"/>
      <c r="E1027" s="22"/>
    </row>
    <row r="1028" ht="12" spans="4:5">
      <c r="D1028" s="22"/>
      <c r="E1028" s="22"/>
    </row>
    <row r="1029" ht="12" spans="4:5">
      <c r="D1029" s="22"/>
      <c r="E1029" s="22"/>
    </row>
    <row r="1030" ht="12" spans="4:5">
      <c r="D1030" s="22"/>
      <c r="E1030" s="22"/>
    </row>
    <row r="1031" ht="12" spans="4:5">
      <c r="D1031" s="22"/>
      <c r="E1031" s="22"/>
    </row>
    <row r="1032" ht="12" spans="4:5">
      <c r="D1032" s="22"/>
      <c r="E1032" s="22"/>
    </row>
    <row r="1033" ht="12" spans="4:5">
      <c r="D1033" s="22"/>
      <c r="E1033" s="22"/>
    </row>
    <row r="1034" ht="12" spans="4:5">
      <c r="D1034" s="22"/>
      <c r="E1034" s="22"/>
    </row>
    <row r="1035" ht="12" spans="4:5">
      <c r="D1035" s="22"/>
      <c r="E1035" s="22"/>
    </row>
    <row r="1036" ht="12" spans="4:5">
      <c r="D1036" s="22"/>
      <c r="E1036" s="22"/>
    </row>
    <row r="1037" ht="12" spans="4:5">
      <c r="D1037" s="22"/>
      <c r="E1037" s="22"/>
    </row>
    <row r="1038" ht="12" spans="4:5">
      <c r="D1038" s="22"/>
      <c r="E1038" s="22"/>
    </row>
    <row r="1039" ht="12" spans="4:5">
      <c r="D1039" s="22"/>
      <c r="E1039" s="22"/>
    </row>
    <row r="1040" ht="12" spans="4:5">
      <c r="D1040" s="22"/>
      <c r="E1040" s="22"/>
    </row>
    <row r="1041" ht="12" spans="4:5">
      <c r="D1041" s="22"/>
      <c r="E1041" s="22"/>
    </row>
    <row r="1042" ht="12" spans="4:5">
      <c r="D1042" s="22"/>
      <c r="E1042" s="22"/>
    </row>
    <row r="1043" ht="12" spans="4:5">
      <c r="D1043" s="22"/>
      <c r="E1043" s="22"/>
    </row>
    <row r="1044" ht="12" spans="4:5">
      <c r="D1044" s="22"/>
      <c r="E1044" s="22"/>
    </row>
    <row r="1045" ht="12" spans="4:5">
      <c r="D1045" s="22"/>
      <c r="E1045" s="22"/>
    </row>
    <row r="1046" ht="12" spans="4:5">
      <c r="D1046" s="22"/>
      <c r="E1046" s="22"/>
    </row>
    <row r="1047" ht="12" spans="4:5">
      <c r="D1047" s="22"/>
      <c r="E1047" s="22"/>
    </row>
    <row r="1048" ht="12" spans="4:5">
      <c r="D1048" s="22"/>
      <c r="E1048" s="22"/>
    </row>
    <row r="1049" ht="12" spans="4:5">
      <c r="D1049" s="22"/>
      <c r="E1049" s="22"/>
    </row>
    <row r="1050" ht="12" spans="4:5">
      <c r="D1050" s="22"/>
      <c r="E1050" s="22"/>
    </row>
    <row r="1051" ht="12" spans="4:5">
      <c r="D1051" s="22"/>
      <c r="E1051" s="22"/>
    </row>
    <row r="1052" ht="12" spans="4:5">
      <c r="D1052" s="22"/>
      <c r="E1052" s="22"/>
    </row>
    <row r="1053" ht="12" spans="4:5">
      <c r="D1053" s="22"/>
      <c r="E1053" s="22"/>
    </row>
    <row r="1054" ht="12" spans="4:5">
      <c r="D1054" s="22"/>
      <c r="E1054" s="22"/>
    </row>
    <row r="1055" ht="12" spans="4:5">
      <c r="D1055" s="22"/>
      <c r="E1055" s="22"/>
    </row>
    <row r="1056" ht="12" spans="4:5">
      <c r="D1056" s="22"/>
      <c r="E1056" s="22"/>
    </row>
    <row r="1057" ht="12" spans="4:5">
      <c r="D1057" s="22"/>
      <c r="E1057" s="22"/>
    </row>
    <row r="1058" ht="12" spans="4:5">
      <c r="D1058" s="22"/>
      <c r="E1058" s="22"/>
    </row>
    <row r="1059" ht="12" spans="4:5">
      <c r="D1059" s="22"/>
      <c r="E1059" s="22"/>
    </row>
    <row r="1060" ht="12" spans="4:5">
      <c r="D1060" s="22"/>
      <c r="E1060" s="22"/>
    </row>
    <row r="1061" ht="12" spans="4:5">
      <c r="D1061" s="22"/>
      <c r="E1061" s="22"/>
    </row>
    <row r="1062" ht="12" spans="4:5">
      <c r="D1062" s="22"/>
      <c r="E1062" s="22"/>
    </row>
    <row r="1063" ht="12" spans="4:5">
      <c r="D1063" s="22"/>
      <c r="E1063" s="22"/>
    </row>
    <row r="1064" ht="12" spans="4:5">
      <c r="D1064" s="22"/>
      <c r="E1064" s="22"/>
    </row>
    <row r="1065" ht="12" spans="4:5">
      <c r="D1065" s="22"/>
      <c r="E1065" s="22"/>
    </row>
    <row r="1066" ht="12" spans="4:5">
      <c r="D1066" s="22"/>
      <c r="E1066" s="22"/>
    </row>
    <row r="1067" ht="12" spans="4:5">
      <c r="D1067" s="22"/>
      <c r="E1067" s="22"/>
    </row>
    <row r="1068" ht="12" spans="4:5">
      <c r="D1068" s="22"/>
      <c r="E1068" s="22"/>
    </row>
    <row r="1069" ht="12" spans="4:5">
      <c r="D1069" s="22"/>
      <c r="E1069" s="22"/>
    </row>
    <row r="1070" ht="12" spans="4:5">
      <c r="D1070" s="22"/>
      <c r="E1070" s="22"/>
    </row>
    <row r="1071" ht="12" spans="4:5">
      <c r="D1071" s="22"/>
      <c r="E1071" s="22"/>
    </row>
    <row r="1072" ht="12" spans="4:5">
      <c r="D1072" s="22"/>
      <c r="E1072" s="22"/>
    </row>
    <row r="1073" ht="12" spans="4:5">
      <c r="D1073" s="22"/>
      <c r="E1073" s="22"/>
    </row>
    <row r="1074" ht="12" spans="4:5">
      <c r="D1074" s="22"/>
      <c r="E1074" s="22"/>
    </row>
    <row r="1075" ht="12" spans="4:5">
      <c r="D1075" s="22"/>
      <c r="E1075" s="22"/>
    </row>
    <row r="1076" ht="12" spans="4:5">
      <c r="D1076" s="22"/>
      <c r="E1076" s="22"/>
    </row>
    <row r="1077" ht="12" spans="4:5">
      <c r="D1077" s="22"/>
      <c r="E1077" s="22"/>
    </row>
    <row r="1078" ht="12" spans="4:5">
      <c r="D1078" s="22"/>
      <c r="E1078" s="22"/>
    </row>
    <row r="1079" ht="12" spans="4:5">
      <c r="D1079" s="22"/>
      <c r="E1079" s="22"/>
    </row>
    <row r="1080" ht="12" spans="4:5">
      <c r="D1080" s="22"/>
      <c r="E1080" s="22"/>
    </row>
    <row r="1081" ht="12" spans="4:5">
      <c r="D1081" s="22"/>
      <c r="E1081" s="22"/>
    </row>
    <row r="1082" ht="12" spans="4:5">
      <c r="D1082" s="22"/>
      <c r="E1082" s="22"/>
    </row>
    <row r="1083" ht="12" spans="4:5">
      <c r="D1083" s="22"/>
      <c r="E1083" s="22"/>
    </row>
    <row r="1084" ht="12" spans="4:5">
      <c r="D1084" s="22"/>
      <c r="E1084" s="22"/>
    </row>
    <row r="1085" ht="12" spans="4:5">
      <c r="D1085" s="22"/>
      <c r="E1085" s="22"/>
    </row>
    <row r="1086" ht="12" spans="4:5">
      <c r="D1086" s="22"/>
      <c r="E1086" s="22"/>
    </row>
    <row r="1087" ht="12" spans="4:5">
      <c r="D1087" s="22"/>
      <c r="E1087" s="22"/>
    </row>
    <row r="1088" ht="12" spans="4:5">
      <c r="D1088" s="22"/>
      <c r="E1088" s="22"/>
    </row>
    <row r="1089" ht="12" spans="4:5">
      <c r="D1089" s="22"/>
      <c r="E1089" s="22"/>
    </row>
    <row r="1090" ht="12" spans="4:5">
      <c r="D1090" s="22"/>
      <c r="E1090" s="22"/>
    </row>
    <row r="1091" ht="12" spans="4:5">
      <c r="D1091" s="22"/>
      <c r="E1091" s="22"/>
    </row>
    <row r="1092" ht="12" spans="4:5">
      <c r="D1092" s="22"/>
      <c r="E1092" s="22"/>
    </row>
    <row r="1093" ht="12" spans="4:5">
      <c r="D1093" s="22"/>
      <c r="E1093" s="22"/>
    </row>
    <row r="1094" ht="12" spans="4:5">
      <c r="D1094" s="22"/>
      <c r="E1094" s="22"/>
    </row>
    <row r="1095" ht="12" spans="4:5">
      <c r="D1095" s="22"/>
      <c r="E1095" s="22"/>
    </row>
    <row r="1096" ht="12" spans="4:5">
      <c r="D1096" s="22"/>
      <c r="E1096" s="22"/>
    </row>
    <row r="1097" ht="12" spans="4:5">
      <c r="D1097" s="22"/>
      <c r="E1097" s="22"/>
    </row>
    <row r="1098" ht="12" spans="4:5">
      <c r="D1098" s="22"/>
      <c r="E1098" s="22"/>
    </row>
    <row r="1099" ht="12" spans="4:5">
      <c r="D1099" s="22"/>
      <c r="E1099" s="22"/>
    </row>
    <row r="1100" ht="12" spans="4:5">
      <c r="D1100" s="22"/>
      <c r="E1100" s="22"/>
    </row>
    <row r="1101" ht="12" spans="4:5">
      <c r="D1101" s="22"/>
      <c r="E1101" s="22"/>
    </row>
    <row r="1102" ht="12" spans="4:5">
      <c r="D1102" s="22"/>
      <c r="E1102" s="22"/>
    </row>
    <row r="1103" ht="12" spans="4:5">
      <c r="D1103" s="22"/>
      <c r="E1103" s="22"/>
    </row>
    <row r="1104" ht="12" spans="4:5">
      <c r="D1104" s="22"/>
      <c r="E1104" s="22"/>
    </row>
    <row r="1105" ht="12" spans="4:5">
      <c r="D1105" s="22"/>
      <c r="E1105" s="22"/>
    </row>
    <row r="1106" ht="12" spans="4:5">
      <c r="D1106" s="22"/>
      <c r="E1106" s="22"/>
    </row>
    <row r="1107" ht="12" spans="4:5">
      <c r="D1107" s="22"/>
      <c r="E1107" s="22"/>
    </row>
    <row r="1108" ht="12" spans="4:5">
      <c r="D1108" s="22"/>
      <c r="E1108" s="22"/>
    </row>
    <row r="1109" ht="12" spans="4:5">
      <c r="D1109" s="22"/>
      <c r="E1109" s="22"/>
    </row>
    <row r="1110" ht="12" spans="4:5">
      <c r="D1110" s="22"/>
      <c r="E1110" s="22"/>
    </row>
    <row r="1111" ht="12" spans="4:5">
      <c r="D1111" s="22"/>
      <c r="E1111" s="22"/>
    </row>
    <row r="1112" ht="12" spans="4:5">
      <c r="D1112" s="22"/>
      <c r="E1112" s="22"/>
    </row>
    <row r="1113" ht="12" spans="4:5">
      <c r="D1113" s="22"/>
      <c r="E1113" s="22"/>
    </row>
    <row r="1114" ht="12" spans="4:5">
      <c r="D1114" s="22"/>
      <c r="E1114" s="22"/>
    </row>
    <row r="1115" ht="12" spans="4:5">
      <c r="D1115" s="22"/>
      <c r="E1115" s="22"/>
    </row>
    <row r="1116" ht="12" spans="4:5">
      <c r="D1116" s="22"/>
      <c r="E1116" s="22"/>
    </row>
    <row r="1117" ht="12" spans="4:5">
      <c r="D1117" s="22"/>
      <c r="E1117" s="22"/>
    </row>
    <row r="1118" ht="12" spans="4:5">
      <c r="D1118" s="22"/>
      <c r="E1118" s="22"/>
    </row>
    <row r="1119" ht="12" spans="4:5">
      <c r="D1119" s="22"/>
      <c r="E1119" s="22"/>
    </row>
    <row r="1120" ht="12" spans="4:5">
      <c r="D1120" s="22"/>
      <c r="E1120" s="22"/>
    </row>
    <row r="1121" ht="12" spans="4:5">
      <c r="D1121" s="22"/>
      <c r="E1121" s="22"/>
    </row>
    <row r="1122" ht="12" spans="4:5">
      <c r="D1122" s="22"/>
      <c r="E1122" s="22"/>
    </row>
    <row r="1123" ht="12" spans="4:5">
      <c r="D1123" s="22"/>
      <c r="E1123" s="22"/>
    </row>
    <row r="1124" ht="12" spans="4:5">
      <c r="D1124" s="22"/>
      <c r="E1124" s="22"/>
    </row>
    <row r="1125" ht="12" spans="4:5">
      <c r="D1125" s="22"/>
      <c r="E1125" s="22"/>
    </row>
    <row r="1126" ht="12" spans="4:5">
      <c r="D1126" s="22"/>
      <c r="E1126" s="22"/>
    </row>
    <row r="1127" ht="12" spans="4:5">
      <c r="D1127" s="22"/>
      <c r="E1127" s="22"/>
    </row>
    <row r="1128" ht="12" spans="4:5">
      <c r="D1128" s="22"/>
      <c r="E1128" s="22"/>
    </row>
    <row r="1129" ht="12" spans="4:5">
      <c r="D1129" s="22"/>
      <c r="E1129" s="22"/>
    </row>
    <row r="1130" ht="12" spans="4:5">
      <c r="D1130" s="22"/>
      <c r="E1130" s="22"/>
    </row>
    <row r="1131" ht="12" spans="4:5">
      <c r="D1131" s="22"/>
      <c r="E1131" s="22"/>
    </row>
    <row r="1132" ht="12" spans="4:5">
      <c r="D1132" s="22"/>
      <c r="E1132" s="22"/>
    </row>
    <row r="1133" ht="12" spans="4:5">
      <c r="D1133" s="22"/>
      <c r="E1133" s="22"/>
    </row>
    <row r="1134" ht="12" spans="4:5">
      <c r="D1134" s="22"/>
      <c r="E1134" s="22"/>
    </row>
    <row r="1135" ht="12" spans="4:5">
      <c r="D1135" s="22"/>
      <c r="E1135" s="22"/>
    </row>
    <row r="1136" ht="12" spans="4:5">
      <c r="D1136" s="22"/>
      <c r="E1136" s="22"/>
    </row>
    <row r="1137" ht="12" spans="4:5">
      <c r="D1137" s="22"/>
      <c r="E1137" s="22"/>
    </row>
    <row r="1138" ht="12" spans="4:5">
      <c r="D1138" s="22"/>
      <c r="E1138" s="22"/>
    </row>
    <row r="1139" ht="12" spans="4:5">
      <c r="D1139" s="22"/>
      <c r="E1139" s="22"/>
    </row>
    <row r="1140" ht="12" spans="4:5">
      <c r="D1140" s="22"/>
      <c r="E1140" s="22"/>
    </row>
    <row r="1141" ht="12" spans="4:5">
      <c r="D1141" s="22"/>
      <c r="E1141" s="22"/>
    </row>
    <row r="1142" ht="12" spans="4:5">
      <c r="D1142" s="22"/>
      <c r="E1142" s="22"/>
    </row>
    <row r="1143" ht="12" spans="4:5">
      <c r="D1143" s="22"/>
      <c r="E1143" s="22"/>
    </row>
    <row r="1144" ht="12" spans="4:5">
      <c r="D1144" s="22"/>
      <c r="E1144" s="22"/>
    </row>
    <row r="1145" ht="12" spans="4:5">
      <c r="D1145" s="22"/>
      <c r="E1145" s="22"/>
    </row>
    <row r="1146" ht="12" spans="4:5">
      <c r="D1146" s="22"/>
      <c r="E1146" s="22"/>
    </row>
    <row r="1147" ht="12" spans="4:5">
      <c r="D1147" s="22"/>
      <c r="E1147" s="22"/>
    </row>
    <row r="1148" ht="12" spans="4:5">
      <c r="D1148" s="22"/>
      <c r="E1148" s="22"/>
    </row>
    <row r="1149" ht="12" spans="4:5">
      <c r="D1149" s="22"/>
      <c r="E1149" s="22"/>
    </row>
    <row r="1150" ht="12" spans="4:5">
      <c r="D1150" s="22"/>
      <c r="E1150" s="22"/>
    </row>
    <row r="1151" ht="12" spans="4:5">
      <c r="D1151" s="22"/>
      <c r="E1151" s="22"/>
    </row>
    <row r="1152" ht="12" spans="4:5">
      <c r="D1152" s="22"/>
      <c r="E1152" s="22"/>
    </row>
    <row r="1153" ht="12" spans="4:5">
      <c r="D1153" s="22"/>
      <c r="E1153" s="22"/>
    </row>
    <row r="1154" ht="12" spans="4:5">
      <c r="D1154" s="22"/>
      <c r="E1154" s="22"/>
    </row>
    <row r="1155" ht="12" spans="4:5">
      <c r="D1155" s="22"/>
      <c r="E1155" s="22"/>
    </row>
    <row r="1156" ht="12" spans="4:5">
      <c r="D1156" s="22"/>
      <c r="E1156" s="22"/>
    </row>
    <row r="1157" ht="12" spans="4:5">
      <c r="D1157" s="22"/>
      <c r="E1157" s="22"/>
    </row>
    <row r="1158" ht="12" spans="4:5">
      <c r="D1158" s="22"/>
      <c r="E1158" s="22"/>
    </row>
    <row r="1159" ht="12" spans="4:5">
      <c r="D1159" s="22"/>
      <c r="E1159" s="22"/>
    </row>
    <row r="1160" ht="12" spans="4:5">
      <c r="D1160" s="22"/>
      <c r="E1160" s="22"/>
    </row>
    <row r="1161" ht="12" spans="4:5">
      <c r="D1161" s="22"/>
      <c r="E1161" s="22"/>
    </row>
    <row r="1162" ht="12" spans="4:5">
      <c r="D1162" s="22"/>
      <c r="E1162" s="22"/>
    </row>
    <row r="1163" ht="12" spans="4:5">
      <c r="D1163" s="22"/>
      <c r="E1163" s="22"/>
    </row>
    <row r="1164" ht="12" spans="4:5">
      <c r="D1164" s="22"/>
      <c r="E1164" s="22"/>
    </row>
    <row r="1165" ht="12" spans="4:5">
      <c r="D1165" s="22"/>
      <c r="E1165" s="22"/>
    </row>
    <row r="1166" ht="12" spans="4:5">
      <c r="D1166" s="22"/>
      <c r="E1166" s="22"/>
    </row>
    <row r="1167" ht="12" spans="4:5">
      <c r="D1167" s="22"/>
      <c r="E1167" s="22"/>
    </row>
    <row r="1168" ht="12" spans="4:5">
      <c r="D1168" s="22"/>
      <c r="E1168" s="22"/>
    </row>
    <row r="1169" ht="12" spans="4:5">
      <c r="D1169" s="22"/>
      <c r="E1169" s="22"/>
    </row>
    <row r="1170" ht="12" spans="4:5">
      <c r="D1170" s="22"/>
      <c r="E1170" s="22"/>
    </row>
    <row r="1171" ht="12" spans="4:5">
      <c r="D1171" s="22"/>
      <c r="E1171" s="22"/>
    </row>
    <row r="1172" ht="12" spans="4:5">
      <c r="D1172" s="22"/>
      <c r="E1172" s="22"/>
    </row>
    <row r="1173" ht="12" spans="4:5">
      <c r="D1173" s="22"/>
      <c r="E1173" s="22"/>
    </row>
    <row r="1174" ht="12" spans="4:5">
      <c r="D1174" s="22"/>
      <c r="E1174" s="22"/>
    </row>
    <row r="1175" ht="12" spans="4:5">
      <c r="D1175" s="22"/>
      <c r="E1175" s="22"/>
    </row>
    <row r="1176" ht="12" spans="4:5">
      <c r="D1176" s="22"/>
      <c r="E1176" s="22"/>
    </row>
    <row r="1177" ht="12" spans="4:5">
      <c r="D1177" s="22"/>
      <c r="E1177" s="22"/>
    </row>
    <row r="1178" ht="12" spans="4:5">
      <c r="D1178" s="22"/>
      <c r="E1178" s="22"/>
    </row>
    <row r="1179" ht="12" spans="4:5">
      <c r="D1179" s="22"/>
      <c r="E1179" s="22"/>
    </row>
    <row r="1180" ht="12" spans="4:5">
      <c r="D1180" s="22"/>
      <c r="E1180" s="22"/>
    </row>
    <row r="1181" ht="12" spans="4:5">
      <c r="D1181" s="22"/>
      <c r="E1181" s="22"/>
    </row>
    <row r="1182" ht="12" spans="4:5">
      <c r="D1182" s="22"/>
      <c r="E1182" s="22"/>
    </row>
    <row r="1183" ht="12" spans="4:5">
      <c r="D1183" s="22"/>
      <c r="E1183" s="22"/>
    </row>
    <row r="1184" ht="12" spans="4:5">
      <c r="D1184" s="22"/>
      <c r="E1184" s="22"/>
    </row>
    <row r="1185" ht="12" spans="4:5">
      <c r="D1185" s="22"/>
      <c r="E1185" s="22"/>
    </row>
    <row r="1186" ht="12" spans="4:5">
      <c r="D1186" s="22"/>
      <c r="E1186" s="22"/>
    </row>
    <row r="1187" ht="12" spans="4:5">
      <c r="D1187" s="22"/>
      <c r="E1187" s="22"/>
    </row>
    <row r="1188" ht="12" spans="4:5">
      <c r="D1188" s="22"/>
      <c r="E1188" s="22"/>
    </row>
    <row r="1189" ht="12" spans="4:5">
      <c r="D1189" s="22"/>
      <c r="E1189" s="22"/>
    </row>
    <row r="1190" ht="12" spans="4:5">
      <c r="D1190" s="22"/>
      <c r="E1190" s="22"/>
    </row>
    <row r="1191" ht="12" spans="4:5">
      <c r="D1191" s="22"/>
      <c r="E1191" s="22"/>
    </row>
    <row r="1192" ht="12" spans="4:5">
      <c r="D1192" s="22"/>
      <c r="E1192" s="22"/>
    </row>
    <row r="1193" ht="12" spans="4:5">
      <c r="D1193" s="22"/>
      <c r="E1193" s="22"/>
    </row>
    <row r="1194" ht="12" spans="4:5">
      <c r="D1194" s="22"/>
      <c r="E1194" s="22"/>
    </row>
    <row r="1195" ht="12" spans="4:5">
      <c r="D1195" s="22"/>
      <c r="E1195" s="22"/>
    </row>
    <row r="1196" ht="12" spans="4:5">
      <c r="D1196" s="22"/>
      <c r="E1196" s="22"/>
    </row>
    <row r="1197" ht="12" spans="4:5">
      <c r="D1197" s="22"/>
      <c r="E1197" s="22"/>
    </row>
    <row r="1198" ht="12" spans="4:5">
      <c r="D1198" s="22"/>
      <c r="E1198" s="22"/>
    </row>
    <row r="1199" ht="12" spans="4:5">
      <c r="D1199" s="22"/>
      <c r="E1199" s="22"/>
    </row>
    <row r="1200" ht="12" spans="4:5">
      <c r="D1200" s="22"/>
      <c r="E1200" s="22"/>
    </row>
    <row r="1201" ht="12" spans="4:5">
      <c r="D1201" s="22"/>
      <c r="E1201" s="22"/>
    </row>
    <row r="1202" ht="12" spans="4:5">
      <c r="D1202" s="22"/>
      <c r="E1202" s="22"/>
    </row>
    <row r="1203" ht="12" spans="4:5">
      <c r="D1203" s="22"/>
      <c r="E1203" s="22"/>
    </row>
    <row r="1204" ht="12" spans="4:5">
      <c r="D1204" s="22"/>
      <c r="E1204" s="22"/>
    </row>
    <row r="1205" ht="12" spans="4:5">
      <c r="D1205" s="22"/>
      <c r="E1205" s="22"/>
    </row>
    <row r="1206" ht="12" spans="4:5">
      <c r="D1206" s="22"/>
      <c r="E1206" s="22"/>
    </row>
    <row r="1207" ht="12" spans="4:5">
      <c r="D1207" s="22"/>
      <c r="E1207" s="22"/>
    </row>
    <row r="1208" ht="12" spans="4:5">
      <c r="D1208" s="22"/>
      <c r="E1208" s="22"/>
    </row>
    <row r="1209" ht="12" spans="4:5">
      <c r="D1209" s="22"/>
      <c r="E1209" s="22"/>
    </row>
    <row r="1210" ht="12" spans="4:5">
      <c r="D1210" s="22"/>
      <c r="E1210" s="22"/>
    </row>
    <row r="1211" ht="12" spans="4:5">
      <c r="D1211" s="22"/>
      <c r="E1211" s="22"/>
    </row>
    <row r="1212" ht="12" spans="4:5">
      <c r="D1212" s="22"/>
      <c r="E1212" s="22"/>
    </row>
    <row r="1213" ht="12" spans="4:5">
      <c r="D1213" s="22"/>
      <c r="E1213" s="22"/>
    </row>
    <row r="1214" ht="12" spans="4:5">
      <c r="D1214" s="22"/>
      <c r="E1214" s="22"/>
    </row>
    <row r="1215" ht="12" spans="4:5">
      <c r="D1215" s="22"/>
      <c r="E1215" s="22"/>
    </row>
    <row r="1216" ht="12" spans="4:5">
      <c r="D1216" s="22"/>
      <c r="E1216" s="22"/>
    </row>
    <row r="1217" ht="12" spans="4:5">
      <c r="D1217" s="22"/>
      <c r="E1217" s="22"/>
    </row>
    <row r="1218" ht="12" spans="4:5">
      <c r="D1218" s="22"/>
      <c r="E1218" s="22"/>
    </row>
    <row r="1219" ht="12" spans="4:5">
      <c r="D1219" s="22"/>
      <c r="E1219" s="22"/>
    </row>
    <row r="1220" ht="12" spans="4:5">
      <c r="D1220" s="22"/>
      <c r="E1220" s="22"/>
    </row>
    <row r="1221" ht="12" spans="4:5">
      <c r="D1221" s="22"/>
      <c r="E1221" s="22"/>
    </row>
    <row r="1222" ht="12" spans="4:5">
      <c r="D1222" s="22"/>
      <c r="E1222" s="22"/>
    </row>
    <row r="1223" ht="12" spans="4:5">
      <c r="D1223" s="22"/>
      <c r="E1223" s="22"/>
    </row>
    <row r="1224" ht="12" spans="4:5">
      <c r="D1224" s="22"/>
      <c r="E1224" s="22"/>
    </row>
    <row r="1225" ht="12" spans="4:5">
      <c r="D1225" s="22"/>
      <c r="E1225" s="22"/>
    </row>
    <row r="1226" ht="12" spans="4:5">
      <c r="D1226" s="22"/>
      <c r="E1226" s="22"/>
    </row>
    <row r="1227" ht="12" spans="4:5">
      <c r="D1227" s="22"/>
      <c r="E1227" s="22"/>
    </row>
    <row r="1228" ht="12" spans="4:5">
      <c r="D1228" s="22"/>
      <c r="E1228" s="22"/>
    </row>
    <row r="1229" ht="12" spans="4:5">
      <c r="D1229" s="22"/>
      <c r="E1229" s="22"/>
    </row>
    <row r="1230" ht="12" spans="4:5">
      <c r="D1230" s="22"/>
      <c r="E1230" s="22"/>
    </row>
    <row r="1231" ht="12" spans="4:5">
      <c r="D1231" s="22"/>
      <c r="E1231" s="22"/>
    </row>
    <row r="1232" ht="12" spans="4:5">
      <c r="D1232" s="22"/>
      <c r="E1232" s="22"/>
    </row>
    <row r="1233" ht="12" spans="4:5">
      <c r="D1233" s="22"/>
      <c r="E1233" s="22"/>
    </row>
    <row r="1234" ht="12" spans="4:5">
      <c r="D1234" s="22"/>
      <c r="E1234" s="22"/>
    </row>
    <row r="1235" ht="12" spans="4:5">
      <c r="D1235" s="22"/>
      <c r="E1235" s="22"/>
    </row>
    <row r="1236" ht="12" spans="4:5">
      <c r="D1236" s="22"/>
      <c r="E1236" s="22"/>
    </row>
    <row r="1237" ht="12" spans="4:5">
      <c r="D1237" s="22"/>
      <c r="E1237" s="22"/>
    </row>
    <row r="1238" ht="12" spans="4:5">
      <c r="D1238" s="22"/>
      <c r="E1238" s="22"/>
    </row>
    <row r="1239" ht="12" spans="4:5">
      <c r="D1239" s="22"/>
      <c r="E1239" s="22"/>
    </row>
    <row r="1240" ht="12" spans="4:5">
      <c r="D1240" s="22"/>
      <c r="E1240" s="22"/>
    </row>
    <row r="1241" ht="12" spans="4:5">
      <c r="D1241" s="22"/>
      <c r="E1241" s="22"/>
    </row>
    <row r="1242" ht="12" spans="4:5">
      <c r="D1242" s="22"/>
      <c r="E1242" s="22"/>
    </row>
    <row r="1243" ht="12" spans="4:5">
      <c r="D1243" s="22"/>
      <c r="E1243" s="22"/>
    </row>
    <row r="1244" ht="12" spans="4:5">
      <c r="D1244" s="22"/>
      <c r="E1244" s="22"/>
    </row>
    <row r="1245" ht="12" spans="4:5">
      <c r="D1245" s="22"/>
      <c r="E1245" s="22"/>
    </row>
    <row r="1246" ht="12" spans="4:5">
      <c r="D1246" s="22"/>
      <c r="E1246" s="22"/>
    </row>
    <row r="1247" ht="12" spans="4:5">
      <c r="D1247" s="22"/>
      <c r="E1247" s="22"/>
    </row>
    <row r="1248" ht="12" spans="4:5">
      <c r="D1248" s="22"/>
      <c r="E1248" s="22"/>
    </row>
    <row r="1249" ht="12" spans="4:5">
      <c r="D1249" s="22"/>
      <c r="E1249" s="22"/>
    </row>
    <row r="1250" ht="12" spans="4:5">
      <c r="D1250" s="22"/>
      <c r="E1250" s="22"/>
    </row>
    <row r="1251" ht="12" spans="4:5">
      <c r="D1251" s="22"/>
      <c r="E1251" s="22"/>
    </row>
    <row r="1252" ht="12" spans="4:5">
      <c r="D1252" s="22"/>
      <c r="E1252" s="22"/>
    </row>
    <row r="1253" ht="12" spans="4:5">
      <c r="D1253" s="22"/>
      <c r="E1253" s="22"/>
    </row>
    <row r="1254" ht="12" spans="4:5">
      <c r="D1254" s="22"/>
      <c r="E1254" s="22"/>
    </row>
    <row r="1255" ht="12" spans="4:5">
      <c r="D1255" s="22"/>
      <c r="E1255" s="22"/>
    </row>
    <row r="1256" ht="12" spans="4:5">
      <c r="D1256" s="22"/>
      <c r="E1256" s="22"/>
    </row>
    <row r="1257" ht="12" spans="4:5">
      <c r="D1257" s="22"/>
      <c r="E1257" s="22"/>
    </row>
    <row r="1258" ht="12" spans="4:5">
      <c r="D1258" s="22"/>
      <c r="E1258" s="22"/>
    </row>
    <row r="1259" ht="12" spans="4:5">
      <c r="D1259" s="22"/>
      <c r="E1259" s="22"/>
    </row>
    <row r="1260" ht="12" spans="4:5">
      <c r="D1260" s="22"/>
      <c r="E1260" s="22"/>
    </row>
    <row r="1261" ht="12" spans="4:5">
      <c r="D1261" s="22"/>
      <c r="E1261" s="22"/>
    </row>
    <row r="1262" ht="12" spans="4:5">
      <c r="D1262" s="22"/>
      <c r="E1262" s="22"/>
    </row>
    <row r="1263" ht="12" spans="4:5">
      <c r="D1263" s="22"/>
      <c r="E1263" s="22"/>
    </row>
    <row r="1264" ht="12" spans="4:5">
      <c r="D1264" s="22"/>
      <c r="E1264" s="22"/>
    </row>
    <row r="1265" ht="12" spans="4:5">
      <c r="D1265" s="22"/>
      <c r="E1265" s="22"/>
    </row>
    <row r="1266" ht="12" spans="4:5">
      <c r="D1266" s="22"/>
      <c r="E1266" s="22"/>
    </row>
    <row r="1267" ht="12" spans="4:5">
      <c r="D1267" s="22"/>
      <c r="E1267" s="22"/>
    </row>
    <row r="1268" ht="12" spans="4:5">
      <c r="D1268" s="22"/>
      <c r="E1268" s="22"/>
    </row>
    <row r="1269" ht="12" spans="4:5">
      <c r="D1269" s="22"/>
      <c r="E1269" s="22"/>
    </row>
    <row r="1270" ht="12" spans="4:5">
      <c r="D1270" s="22"/>
      <c r="E1270" s="22"/>
    </row>
    <row r="1271" ht="12" spans="4:5">
      <c r="D1271" s="22"/>
      <c r="E1271" s="22"/>
    </row>
    <row r="1272" ht="12" spans="4:5">
      <c r="D1272" s="22"/>
      <c r="E1272" s="22"/>
    </row>
    <row r="1273" ht="12" spans="4:5">
      <c r="D1273" s="22"/>
      <c r="E1273" s="22"/>
    </row>
    <row r="1274" ht="12" spans="4:5">
      <c r="D1274" s="22"/>
      <c r="E1274" s="22"/>
    </row>
    <row r="1275" ht="12" spans="4:5">
      <c r="D1275" s="22"/>
      <c r="E1275" s="22"/>
    </row>
    <row r="1276" ht="12" spans="4:5">
      <c r="D1276" s="22"/>
      <c r="E1276" s="22"/>
    </row>
    <row r="1277" ht="12" spans="4:5">
      <c r="D1277" s="22"/>
      <c r="E1277" s="22"/>
    </row>
    <row r="1278" ht="12" spans="4:5">
      <c r="D1278" s="22"/>
      <c r="E1278" s="22"/>
    </row>
    <row r="1279" ht="12" spans="4:5">
      <c r="D1279" s="22"/>
      <c r="E1279" s="22"/>
    </row>
    <row r="1280" ht="12" spans="4:5">
      <c r="D1280" s="22"/>
      <c r="E1280" s="22"/>
    </row>
    <row r="1281" ht="12" spans="4:5">
      <c r="D1281" s="22"/>
      <c r="E1281" s="22"/>
    </row>
    <row r="1282" ht="12" spans="4:5">
      <c r="D1282" s="22"/>
      <c r="E1282" s="22"/>
    </row>
    <row r="1283" ht="12" spans="4:5">
      <c r="D1283" s="22"/>
      <c r="E1283" s="22"/>
    </row>
    <row r="1284" ht="12" spans="4:5">
      <c r="D1284" s="22"/>
      <c r="E1284" s="22"/>
    </row>
    <row r="1285" ht="12" spans="4:5">
      <c r="D1285" s="22"/>
      <c r="E1285" s="22"/>
    </row>
    <row r="1286" ht="12" spans="4:5">
      <c r="D1286" s="22"/>
      <c r="E1286" s="22"/>
    </row>
    <row r="1287" ht="12" spans="4:5">
      <c r="D1287" s="22"/>
      <c r="E1287" s="22"/>
    </row>
    <row r="1288" ht="12" spans="4:5">
      <c r="D1288" s="22"/>
      <c r="E1288" s="22"/>
    </row>
    <row r="1289" ht="12" spans="4:5">
      <c r="D1289" s="22"/>
      <c r="E1289" s="22"/>
    </row>
    <row r="1290" ht="12" spans="4:5">
      <c r="D1290" s="22"/>
      <c r="E1290" s="22"/>
    </row>
    <row r="1291" ht="12" spans="4:5">
      <c r="D1291" s="22"/>
      <c r="E1291" s="22"/>
    </row>
    <row r="1292" ht="12" spans="4:5">
      <c r="D1292" s="22"/>
      <c r="E1292" s="22"/>
    </row>
    <row r="1293" ht="12" spans="4:5">
      <c r="D1293" s="22"/>
      <c r="E1293" s="22"/>
    </row>
    <row r="1294" ht="12" spans="4:5">
      <c r="D1294" s="22"/>
      <c r="E1294" s="22"/>
    </row>
    <row r="1295" ht="12" spans="4:5">
      <c r="D1295" s="22"/>
      <c r="E1295" s="22"/>
    </row>
    <row r="1296" ht="12" spans="4:5">
      <c r="D1296" s="22"/>
      <c r="E1296" s="22"/>
    </row>
    <row r="1297" ht="12" spans="4:5">
      <c r="D1297" s="22"/>
      <c r="E1297" s="22"/>
    </row>
    <row r="1298" ht="12" spans="4:5">
      <c r="D1298" s="22"/>
      <c r="E1298" s="22"/>
    </row>
    <row r="1299" ht="12" spans="4:5">
      <c r="D1299" s="22"/>
      <c r="E1299" s="22"/>
    </row>
    <row r="1300" ht="12" spans="4:5">
      <c r="D1300" s="22"/>
      <c r="E1300" s="22"/>
    </row>
    <row r="1301" ht="12" spans="4:5">
      <c r="D1301" s="22"/>
      <c r="E1301" s="22"/>
    </row>
    <row r="1302" ht="12" spans="4:5">
      <c r="D1302" s="22"/>
      <c r="E1302" s="22"/>
    </row>
    <row r="1303" ht="12" spans="4:5">
      <c r="D1303" s="22"/>
      <c r="E1303" s="22"/>
    </row>
    <row r="1304" ht="12" spans="4:5">
      <c r="D1304" s="22"/>
      <c r="E1304" s="22"/>
    </row>
    <row r="1305" ht="12" spans="4:5">
      <c r="D1305" s="22"/>
      <c r="E1305" s="22"/>
    </row>
    <row r="1306" ht="12" spans="4:5">
      <c r="D1306" s="22"/>
      <c r="E1306" s="22"/>
    </row>
    <row r="1307" ht="12" spans="4:5">
      <c r="D1307" s="22"/>
      <c r="E1307" s="22"/>
    </row>
    <row r="1308" ht="12" spans="4:5">
      <c r="D1308" s="22"/>
      <c r="E1308" s="22"/>
    </row>
    <row r="1309" ht="12" spans="4:5">
      <c r="D1309" s="22"/>
      <c r="E1309" s="22"/>
    </row>
    <row r="1310" ht="12" spans="4:5">
      <c r="D1310" s="22"/>
      <c r="E1310" s="22"/>
    </row>
    <row r="1311" ht="12" spans="4:5">
      <c r="D1311" s="22"/>
      <c r="E1311" s="22"/>
    </row>
    <row r="1312" ht="12" spans="4:5">
      <c r="D1312" s="22"/>
      <c r="E1312" s="22"/>
    </row>
    <row r="1313" ht="12" spans="4:5">
      <c r="D1313" s="22"/>
      <c r="E1313" s="22"/>
    </row>
    <row r="1314" ht="12" spans="4:5">
      <c r="D1314" s="22"/>
      <c r="E1314" s="22"/>
    </row>
    <row r="1315" ht="12" spans="4:5">
      <c r="D1315" s="22"/>
      <c r="E1315" s="22"/>
    </row>
    <row r="1316" ht="12" spans="4:5">
      <c r="D1316" s="22"/>
      <c r="E1316" s="22"/>
    </row>
    <row r="1317" ht="12" spans="4:5">
      <c r="D1317" s="22"/>
      <c r="E1317" s="22"/>
    </row>
    <row r="1318" ht="12" spans="4:5">
      <c r="D1318" s="22"/>
      <c r="E1318" s="22"/>
    </row>
    <row r="1319" ht="12" spans="4:5">
      <c r="D1319" s="22"/>
      <c r="E1319" s="22"/>
    </row>
    <row r="1320" ht="12" spans="4:5">
      <c r="D1320" s="22"/>
      <c r="E1320" s="22"/>
    </row>
    <row r="1321" ht="12" spans="4:5">
      <c r="D1321" s="22"/>
      <c r="E1321" s="22"/>
    </row>
    <row r="1322" ht="12" spans="4:5">
      <c r="D1322" s="22"/>
      <c r="E1322" s="22"/>
    </row>
    <row r="1323" ht="12" spans="4:5">
      <c r="D1323" s="22"/>
      <c r="E1323" s="22"/>
    </row>
    <row r="1324" ht="12" spans="4:5">
      <c r="D1324" s="22"/>
      <c r="E1324" s="22"/>
    </row>
    <row r="1325" ht="12" spans="4:5">
      <c r="D1325" s="22"/>
      <c r="E1325" s="22"/>
    </row>
    <row r="1326" ht="12" spans="4:5">
      <c r="D1326" s="22"/>
      <c r="E1326" s="22"/>
    </row>
    <row r="1327" ht="12" spans="4:5">
      <c r="D1327" s="22"/>
      <c r="E1327" s="22"/>
    </row>
    <row r="1328" ht="12" spans="4:5">
      <c r="D1328" s="22"/>
      <c r="E1328" s="22"/>
    </row>
    <row r="1329" ht="12" spans="4:5">
      <c r="D1329" s="22"/>
      <c r="E1329" s="22"/>
    </row>
    <row r="1330" ht="12" spans="4:5">
      <c r="D1330" s="22"/>
      <c r="E1330" s="22"/>
    </row>
    <row r="1331" ht="12" spans="4:5">
      <c r="D1331" s="22"/>
      <c r="E1331" s="22"/>
    </row>
    <row r="1332" ht="12" spans="4:5">
      <c r="D1332" s="22"/>
      <c r="E1332" s="22"/>
    </row>
    <row r="1333" ht="12" spans="4:5">
      <c r="D1333" s="22"/>
      <c r="E1333" s="22"/>
    </row>
    <row r="1334" ht="12" spans="4:5">
      <c r="D1334" s="22"/>
      <c r="E1334" s="22"/>
    </row>
    <row r="1335" ht="12" spans="4:5">
      <c r="D1335" s="22"/>
      <c r="E1335" s="22"/>
    </row>
    <row r="1336" ht="12" spans="4:5">
      <c r="D1336" s="22"/>
      <c r="E1336" s="22"/>
    </row>
    <row r="1337" ht="12" spans="4:5">
      <c r="D1337" s="22"/>
      <c r="E1337" s="22"/>
    </row>
    <row r="1338" ht="12" spans="4:5">
      <c r="D1338" s="22"/>
      <c r="E1338" s="22"/>
    </row>
    <row r="1339" ht="12" spans="4:5">
      <c r="D1339" s="22"/>
      <c r="E1339" s="22"/>
    </row>
    <row r="1340" ht="12" spans="4:5">
      <c r="D1340" s="22"/>
      <c r="E1340" s="22"/>
    </row>
    <row r="1341" ht="12" spans="4:5">
      <c r="D1341" s="22"/>
      <c r="E1341" s="22"/>
    </row>
    <row r="1342" ht="12" spans="4:5">
      <c r="D1342" s="22"/>
      <c r="E1342" s="22"/>
    </row>
    <row r="1343" ht="12" spans="4:5">
      <c r="D1343" s="22"/>
      <c r="E1343" s="22"/>
    </row>
    <row r="1344" ht="12" spans="4:5">
      <c r="D1344" s="22"/>
      <c r="E1344" s="22"/>
    </row>
    <row r="1345" ht="12" spans="4:5">
      <c r="D1345" s="22"/>
      <c r="E1345" s="22"/>
    </row>
    <row r="1346" ht="12" spans="4:5">
      <c r="D1346" s="22"/>
      <c r="E1346" s="22"/>
    </row>
    <row r="1347" ht="12" spans="4:5">
      <c r="D1347" s="22"/>
      <c r="E1347" s="22"/>
    </row>
    <row r="1348" ht="12" spans="4:5">
      <c r="D1348" s="22"/>
      <c r="E1348" s="22"/>
    </row>
    <row r="1349" ht="12" spans="4:5">
      <c r="D1349" s="22"/>
      <c r="E1349" s="22"/>
    </row>
    <row r="1350" ht="12" spans="4:5">
      <c r="D1350" s="22"/>
      <c r="E1350" s="22"/>
    </row>
    <row r="1351" ht="12" spans="4:5">
      <c r="D1351" s="22"/>
      <c r="E1351" s="22"/>
    </row>
    <row r="1352" ht="12" spans="4:5">
      <c r="D1352" s="22"/>
      <c r="E1352" s="22"/>
    </row>
    <row r="1353" ht="12" spans="4:5">
      <c r="D1353" s="22"/>
      <c r="E1353" s="22"/>
    </row>
    <row r="1354" ht="12" spans="4:5">
      <c r="D1354" s="22"/>
      <c r="E1354" s="22"/>
    </row>
    <row r="1355" ht="12" spans="4:5">
      <c r="D1355" s="22"/>
      <c r="E1355" s="22"/>
    </row>
    <row r="1356" ht="12" spans="4:5">
      <c r="D1356" s="22"/>
      <c r="E1356" s="22"/>
    </row>
    <row r="1357" ht="12" spans="4:5">
      <c r="D1357" s="22"/>
      <c r="E1357" s="22"/>
    </row>
    <row r="1358" ht="12" spans="4:5">
      <c r="D1358" s="22"/>
      <c r="E1358" s="22"/>
    </row>
    <row r="1359" ht="12" spans="4:5">
      <c r="D1359" s="22"/>
      <c r="E1359" s="22"/>
    </row>
    <row r="1360" ht="12" spans="4:5">
      <c r="D1360" s="22"/>
      <c r="E1360" s="22"/>
    </row>
    <row r="1361" ht="12" spans="4:5">
      <c r="D1361" s="22"/>
      <c r="E1361" s="22"/>
    </row>
    <row r="1362" ht="12" spans="4:5">
      <c r="D1362" s="22"/>
      <c r="E1362" s="22"/>
    </row>
    <row r="1363" ht="12" spans="4:5">
      <c r="D1363" s="22"/>
      <c r="E1363" s="22"/>
    </row>
    <row r="1364" ht="12" spans="4:5">
      <c r="D1364" s="22"/>
      <c r="E1364" s="22"/>
    </row>
    <row r="1365" ht="12" spans="4:5">
      <c r="D1365" s="22"/>
      <c r="E1365" s="22"/>
    </row>
    <row r="1366" ht="12" spans="4:5">
      <c r="D1366" s="22"/>
      <c r="E1366" s="22"/>
    </row>
    <row r="1367" ht="12" spans="4:5">
      <c r="D1367" s="22"/>
      <c r="E1367" s="22"/>
    </row>
    <row r="1368" ht="12" spans="4:5">
      <c r="D1368" s="22"/>
      <c r="E1368" s="22"/>
    </row>
    <row r="1369" ht="12" spans="4:5">
      <c r="D1369" s="22"/>
      <c r="E1369" s="22"/>
    </row>
    <row r="1370" ht="12" spans="4:5">
      <c r="D1370" s="22"/>
      <c r="E1370" s="22"/>
    </row>
    <row r="1371" ht="12" spans="4:5">
      <c r="D1371" s="22"/>
      <c r="E1371" s="22"/>
    </row>
    <row r="1372" ht="12" spans="4:5">
      <c r="D1372" s="22"/>
      <c r="E1372" s="22"/>
    </row>
    <row r="1373" ht="12" spans="4:5">
      <c r="D1373" s="22"/>
      <c r="E1373" s="22"/>
    </row>
    <row r="1374" ht="12" spans="4:5">
      <c r="D1374" s="22"/>
      <c r="E1374" s="22"/>
    </row>
    <row r="1375" ht="12" spans="4:5">
      <c r="D1375" s="22"/>
      <c r="E1375" s="22"/>
    </row>
    <row r="1376" ht="12" spans="4:5">
      <c r="D1376" s="22"/>
      <c r="E1376" s="22"/>
    </row>
    <row r="1377" ht="12" spans="4:5">
      <c r="D1377" s="22"/>
      <c r="E1377" s="22"/>
    </row>
    <row r="1378" ht="12" spans="4:5">
      <c r="D1378" s="22"/>
      <c r="E1378" s="22"/>
    </row>
    <row r="1379" ht="12" spans="4:5">
      <c r="D1379" s="22"/>
      <c r="E1379" s="22"/>
    </row>
    <row r="1380" ht="12" spans="4:5">
      <c r="D1380" s="22"/>
      <c r="E1380" s="22"/>
    </row>
    <row r="1381" ht="12" spans="4:5">
      <c r="D1381" s="22"/>
      <c r="E1381" s="22"/>
    </row>
    <row r="1382" ht="12" spans="4:5">
      <c r="D1382" s="22"/>
      <c r="E1382" s="22"/>
    </row>
    <row r="1383" ht="12" spans="4:5">
      <c r="D1383" s="22"/>
      <c r="E1383" s="22"/>
    </row>
    <row r="1384" ht="12" spans="4:5">
      <c r="D1384" s="22"/>
      <c r="E1384" s="22"/>
    </row>
    <row r="1385" ht="12" spans="4:5">
      <c r="D1385" s="22"/>
      <c r="E1385" s="22"/>
    </row>
    <row r="1386" ht="12" spans="4:5">
      <c r="D1386" s="22"/>
      <c r="E1386" s="22"/>
    </row>
    <row r="1387" ht="12" spans="4:5">
      <c r="D1387" s="22"/>
      <c r="E1387" s="22"/>
    </row>
    <row r="1388" ht="12" spans="4:5">
      <c r="D1388" s="22"/>
      <c r="E1388" s="22"/>
    </row>
    <row r="1389" ht="12" spans="4:5">
      <c r="D1389" s="22"/>
      <c r="E1389" s="22"/>
    </row>
    <row r="1390" ht="12" spans="4:5">
      <c r="D1390" s="22"/>
      <c r="E1390" s="22"/>
    </row>
    <row r="1391" ht="12" spans="4:5">
      <c r="D1391" s="22"/>
      <c r="E1391" s="22"/>
    </row>
    <row r="1392" ht="12" spans="4:5">
      <c r="D1392" s="22"/>
      <c r="E1392" s="22"/>
    </row>
    <row r="1393" ht="12" spans="4:5">
      <c r="D1393" s="22"/>
      <c r="E1393" s="22"/>
    </row>
    <row r="1394" ht="12" spans="4:5">
      <c r="D1394" s="22"/>
      <c r="E1394" s="22"/>
    </row>
    <row r="1395" ht="12" spans="4:5">
      <c r="D1395" s="22"/>
      <c r="E1395" s="22"/>
    </row>
    <row r="1396" ht="12" spans="4:5">
      <c r="D1396" s="22"/>
      <c r="E1396" s="22"/>
    </row>
    <row r="1397" ht="12" spans="4:5">
      <c r="D1397" s="22"/>
      <c r="E1397" s="22"/>
    </row>
    <row r="1398" ht="12" spans="4:5">
      <c r="D1398" s="22"/>
      <c r="E1398" s="22"/>
    </row>
    <row r="1399" ht="12" spans="4:5">
      <c r="D1399" s="22"/>
      <c r="E1399" s="22"/>
    </row>
    <row r="1400" ht="12" spans="4:5">
      <c r="D1400" s="22"/>
      <c r="E1400" s="22"/>
    </row>
    <row r="1401" ht="12" spans="4:5">
      <c r="D1401" s="22"/>
      <c r="E1401" s="22"/>
    </row>
    <row r="1402" ht="12" spans="4:5">
      <c r="D1402" s="22"/>
      <c r="E1402" s="22"/>
    </row>
    <row r="1403" ht="12" spans="4:5">
      <c r="D1403" s="22"/>
      <c r="E1403" s="22"/>
    </row>
    <row r="1404" ht="12" spans="4:5">
      <c r="D1404" s="22"/>
      <c r="E1404" s="22"/>
    </row>
    <row r="1405" ht="12" spans="4:5">
      <c r="D1405" s="22"/>
      <c r="E1405" s="22"/>
    </row>
    <row r="1406" ht="12" spans="4:5">
      <c r="D1406" s="22"/>
      <c r="E1406" s="22"/>
    </row>
    <row r="1407" ht="12" spans="4:5">
      <c r="D1407" s="22"/>
      <c r="E1407" s="22"/>
    </row>
    <row r="1408" ht="12" spans="4:5">
      <c r="D1408" s="22"/>
      <c r="E1408" s="22"/>
    </row>
    <row r="1409" ht="12" spans="4:5">
      <c r="D1409" s="22"/>
      <c r="E1409" s="22"/>
    </row>
    <row r="1410" ht="12" spans="4:5">
      <c r="D1410" s="22"/>
      <c r="E1410" s="22"/>
    </row>
    <row r="1411" ht="12" spans="4:5">
      <c r="D1411" s="22"/>
      <c r="E1411" s="22"/>
    </row>
    <row r="1412" ht="12" spans="4:5">
      <c r="D1412" s="22"/>
      <c r="E1412" s="22"/>
    </row>
    <row r="1413" ht="12" spans="4:5">
      <c r="D1413" s="22"/>
      <c r="E1413" s="22"/>
    </row>
    <row r="1414" ht="12" spans="4:5">
      <c r="D1414" s="22"/>
      <c r="E1414" s="22"/>
    </row>
    <row r="1415" ht="12" spans="4:5">
      <c r="D1415" s="22"/>
      <c r="E1415" s="22"/>
    </row>
    <row r="1416" ht="12" spans="4:5">
      <c r="D1416" s="22"/>
      <c r="E1416" s="22"/>
    </row>
    <row r="1417" ht="12" spans="4:5">
      <c r="D1417" s="22"/>
      <c r="E1417" s="22"/>
    </row>
    <row r="1418" ht="12" spans="4:5">
      <c r="D1418" s="22"/>
      <c r="E1418" s="22"/>
    </row>
    <row r="1419" ht="12" spans="4:5">
      <c r="D1419" s="22"/>
      <c r="E1419" s="22"/>
    </row>
    <row r="1420" ht="12" spans="4:5">
      <c r="D1420" s="22"/>
      <c r="E1420" s="22"/>
    </row>
    <row r="1421" ht="12" spans="4:5">
      <c r="D1421" s="22"/>
      <c r="E1421" s="22"/>
    </row>
    <row r="1422" ht="12" spans="4:5">
      <c r="D1422" s="22"/>
      <c r="E1422" s="22"/>
    </row>
    <row r="1423" ht="12" spans="4:5">
      <c r="D1423" s="22"/>
      <c r="E1423" s="22"/>
    </row>
    <row r="1424" ht="12" spans="4:5">
      <c r="D1424" s="22"/>
      <c r="E1424" s="22"/>
    </row>
    <row r="1425" ht="12" spans="4:5">
      <c r="D1425" s="22"/>
      <c r="E1425" s="22"/>
    </row>
    <row r="1426" ht="12" spans="4:5">
      <c r="D1426" s="22"/>
      <c r="E1426" s="22"/>
    </row>
    <row r="1427" ht="12" spans="4:5">
      <c r="D1427" s="22"/>
      <c r="E1427" s="22"/>
    </row>
    <row r="1428" ht="12" spans="4:5">
      <c r="D1428" s="22"/>
      <c r="E1428" s="22"/>
    </row>
    <row r="1429" ht="12" spans="4:5">
      <c r="D1429" s="22"/>
      <c r="E1429" s="22"/>
    </row>
    <row r="1430" ht="12" spans="4:5">
      <c r="D1430" s="22"/>
      <c r="E1430" s="22"/>
    </row>
    <row r="1431" ht="12" spans="4:5">
      <c r="D1431" s="22"/>
      <c r="E1431" s="22"/>
    </row>
    <row r="1432" ht="12" spans="4:5">
      <c r="D1432" s="22"/>
      <c r="E1432" s="22"/>
    </row>
    <row r="1433" ht="12" spans="4:5">
      <c r="D1433" s="22"/>
      <c r="E1433" s="22"/>
    </row>
    <row r="1434" ht="12" spans="4:5">
      <c r="D1434" s="22"/>
      <c r="E1434" s="22"/>
    </row>
    <row r="1435" ht="12" spans="4:5">
      <c r="D1435" s="22"/>
      <c r="E1435" s="22"/>
    </row>
    <row r="1436" ht="12" spans="4:5">
      <c r="D1436" s="22"/>
      <c r="E1436" s="22"/>
    </row>
    <row r="1437" ht="12" spans="4:5">
      <c r="D1437" s="22"/>
      <c r="E1437" s="22"/>
    </row>
    <row r="1438" ht="12" spans="4:5">
      <c r="D1438" s="22"/>
      <c r="E1438" s="22"/>
    </row>
    <row r="1439" ht="12" spans="4:5">
      <c r="D1439" s="22"/>
      <c r="E1439" s="22"/>
    </row>
    <row r="1440" ht="12" spans="4:5">
      <c r="D1440" s="22"/>
      <c r="E1440" s="22"/>
    </row>
    <row r="1441" ht="12" spans="4:5">
      <c r="D1441" s="22"/>
      <c r="E1441" s="22"/>
    </row>
    <row r="1442" ht="12" spans="4:5">
      <c r="D1442" s="22"/>
      <c r="E1442" s="22"/>
    </row>
    <row r="1443" ht="12" spans="4:5">
      <c r="D1443" s="22"/>
      <c r="E1443" s="22"/>
    </row>
    <row r="1444" ht="12" spans="4:5">
      <c r="D1444" s="22"/>
      <c r="E1444" s="22"/>
    </row>
    <row r="1445" ht="12" spans="4:5">
      <c r="D1445" s="22"/>
      <c r="E1445" s="22"/>
    </row>
    <row r="1446" ht="12" spans="4:5">
      <c r="D1446" s="22"/>
      <c r="E1446" s="22"/>
    </row>
    <row r="1447" ht="12" spans="4:5">
      <c r="D1447" s="22"/>
      <c r="E1447" s="22"/>
    </row>
    <row r="1448" ht="12" spans="4:5">
      <c r="D1448" s="22"/>
      <c r="E1448" s="22"/>
    </row>
    <row r="1449" ht="12" spans="4:5">
      <c r="D1449" s="22"/>
      <c r="E1449" s="22"/>
    </row>
    <row r="1450" ht="12" spans="4:5">
      <c r="D1450" s="22"/>
      <c r="E1450" s="22"/>
    </row>
    <row r="1451" ht="12" spans="4:5">
      <c r="D1451" s="22"/>
      <c r="E1451" s="22"/>
    </row>
    <row r="1452" ht="12" spans="4:5">
      <c r="D1452" s="22"/>
      <c r="E1452" s="22"/>
    </row>
    <row r="1453" ht="12" spans="4:5">
      <c r="D1453" s="22"/>
      <c r="E1453" s="22"/>
    </row>
    <row r="1454" ht="12" spans="4:5">
      <c r="D1454" s="22"/>
      <c r="E1454" s="22"/>
    </row>
    <row r="1455" ht="12" spans="4:5">
      <c r="D1455" s="22"/>
      <c r="E1455" s="22"/>
    </row>
    <row r="1456" ht="12" spans="4:5">
      <c r="D1456" s="22"/>
      <c r="E1456" s="22"/>
    </row>
    <row r="1457" ht="12" spans="4:5">
      <c r="D1457" s="22"/>
      <c r="E1457" s="22"/>
    </row>
    <row r="1458" ht="12" spans="4:5">
      <c r="D1458" s="22"/>
      <c r="E1458" s="22"/>
    </row>
    <row r="1459" ht="12" spans="4:5">
      <c r="D1459" s="22"/>
      <c r="E1459" s="22"/>
    </row>
    <row r="1460" ht="12" spans="4:5">
      <c r="D1460" s="22"/>
      <c r="E1460" s="22"/>
    </row>
    <row r="1461" ht="12" spans="4:5">
      <c r="D1461" s="22"/>
      <c r="E1461" s="22"/>
    </row>
    <row r="1462" ht="12" spans="4:5">
      <c r="D1462" s="22"/>
      <c r="E1462" s="22"/>
    </row>
    <row r="1463" ht="12" spans="4:5">
      <c r="D1463" s="22"/>
      <c r="E1463" s="22"/>
    </row>
    <row r="1464" ht="12" spans="4:5">
      <c r="D1464" s="22"/>
      <c r="E1464" s="22"/>
    </row>
    <row r="1465" ht="12" spans="4:5">
      <c r="D1465" s="22"/>
      <c r="E1465" s="22"/>
    </row>
    <row r="1466" ht="12" spans="4:5">
      <c r="D1466" s="22"/>
      <c r="E1466" s="22"/>
    </row>
    <row r="1467" ht="12" spans="4:5">
      <c r="D1467" s="22"/>
      <c r="E1467" s="22"/>
    </row>
    <row r="1468" ht="12" spans="4:5">
      <c r="D1468" s="22"/>
      <c r="E1468" s="22"/>
    </row>
    <row r="1469" ht="12" spans="4:5">
      <c r="D1469" s="22"/>
      <c r="E1469" s="22"/>
    </row>
    <row r="1470" ht="12" spans="4:5">
      <c r="D1470" s="22"/>
      <c r="E1470" s="22"/>
    </row>
    <row r="1471" ht="12" spans="4:5">
      <c r="D1471" s="22"/>
      <c r="E1471" s="22"/>
    </row>
    <row r="1472" ht="12" spans="4:5">
      <c r="D1472" s="22"/>
      <c r="E1472" s="22"/>
    </row>
    <row r="1473" ht="12" spans="4:5">
      <c r="D1473" s="22"/>
      <c r="E1473" s="22"/>
    </row>
    <row r="1474" ht="12" spans="4:5">
      <c r="D1474" s="22"/>
      <c r="E1474" s="22"/>
    </row>
    <row r="1475" ht="12" spans="4:5">
      <c r="D1475" s="22"/>
      <c r="E1475" s="22"/>
    </row>
    <row r="1476" ht="12" spans="4:5">
      <c r="D1476" s="22"/>
      <c r="E1476" s="22"/>
    </row>
    <row r="1477" ht="12" spans="4:5">
      <c r="D1477" s="22"/>
      <c r="E1477" s="22"/>
    </row>
    <row r="1478" ht="12" spans="4:5">
      <c r="D1478" s="22"/>
      <c r="E1478" s="22"/>
    </row>
    <row r="1479" ht="12" spans="4:5">
      <c r="D1479" s="22"/>
      <c r="E1479" s="22"/>
    </row>
    <row r="1480" ht="12" spans="4:5">
      <c r="D1480" s="22"/>
      <c r="E1480" s="22"/>
    </row>
    <row r="1481" ht="12" spans="4:5">
      <c r="D1481" s="22"/>
      <c r="E1481" s="22"/>
    </row>
    <row r="1482" ht="12" spans="4:5">
      <c r="D1482" s="22"/>
      <c r="E1482" s="22"/>
    </row>
    <row r="1483" ht="12" spans="4:5">
      <c r="D1483" s="22"/>
      <c r="E1483" s="22"/>
    </row>
    <row r="1484" ht="12" spans="4:5">
      <c r="D1484" s="22"/>
      <c r="E1484" s="22"/>
    </row>
    <row r="1485" ht="12" spans="4:5">
      <c r="D1485" s="22"/>
      <c r="E1485" s="22"/>
    </row>
    <row r="1486" ht="12" spans="4:5">
      <c r="D1486" s="22"/>
      <c r="E1486" s="22"/>
    </row>
    <row r="1487" ht="12" spans="4:5">
      <c r="D1487" s="22"/>
      <c r="E1487" s="22"/>
    </row>
    <row r="1488" ht="12" spans="4:5">
      <c r="D1488" s="22"/>
      <c r="E1488" s="22"/>
    </row>
    <row r="1489" ht="12" spans="4:5">
      <c r="D1489" s="22"/>
      <c r="E1489" s="22"/>
    </row>
    <row r="1490" ht="12" spans="4:5">
      <c r="D1490" s="22"/>
      <c r="E1490" s="22"/>
    </row>
    <row r="1491" ht="12" spans="4:5">
      <c r="D1491" s="22"/>
      <c r="E1491" s="22"/>
    </row>
    <row r="1492" ht="12" spans="4:5">
      <c r="D1492" s="22"/>
      <c r="E1492" s="22"/>
    </row>
    <row r="1493" ht="12" spans="4:5">
      <c r="D1493" s="22"/>
      <c r="E1493" s="22"/>
    </row>
    <row r="1494" ht="12" spans="4:5">
      <c r="D1494" s="22"/>
      <c r="E1494" s="22"/>
    </row>
    <row r="1495" ht="12" spans="4:5">
      <c r="D1495" s="22"/>
      <c r="E1495" s="22"/>
    </row>
    <row r="1496" ht="12" spans="4:5">
      <c r="D1496" s="22"/>
      <c r="E1496" s="22"/>
    </row>
    <row r="1497" ht="12" spans="4:5">
      <c r="D1497" s="22"/>
      <c r="E1497" s="22"/>
    </row>
    <row r="1498" ht="12" spans="4:5">
      <c r="D1498" s="22"/>
      <c r="E1498" s="22"/>
    </row>
    <row r="1499" ht="12" spans="4:5">
      <c r="D1499" s="22"/>
      <c r="E1499" s="22"/>
    </row>
    <row r="1500" ht="12" spans="4:5">
      <c r="D1500" s="22"/>
      <c r="E1500" s="22"/>
    </row>
    <row r="1501" ht="12" spans="4:5">
      <c r="D1501" s="22"/>
      <c r="E1501" s="22"/>
    </row>
    <row r="1502" ht="12" spans="4:5">
      <c r="D1502" s="22"/>
      <c r="E1502" s="22"/>
    </row>
    <row r="1503" ht="12" spans="4:5">
      <c r="D1503" s="22"/>
      <c r="E1503" s="22"/>
    </row>
    <row r="1504" ht="12" spans="4:5">
      <c r="D1504" s="22"/>
      <c r="E1504" s="22"/>
    </row>
    <row r="1505" ht="12" spans="4:5">
      <c r="D1505" s="22"/>
      <c r="E1505" s="22"/>
    </row>
    <row r="1506" ht="12" spans="4:5">
      <c r="D1506" s="22"/>
      <c r="E1506" s="22"/>
    </row>
    <row r="1507" ht="12" spans="4:5">
      <c r="D1507" s="22"/>
      <c r="E1507" s="22"/>
    </row>
    <row r="1508" ht="12" spans="4:5">
      <c r="D1508" s="22"/>
      <c r="E1508" s="22"/>
    </row>
    <row r="1509" ht="12" spans="4:5">
      <c r="D1509" s="22"/>
      <c r="E1509" s="22"/>
    </row>
    <row r="1510" ht="12" spans="4:5">
      <c r="D1510" s="22"/>
      <c r="E1510" s="22"/>
    </row>
    <row r="1511" ht="12" spans="4:5">
      <c r="D1511" s="22"/>
      <c r="E1511" s="22"/>
    </row>
    <row r="1512" ht="12" spans="4:5">
      <c r="D1512" s="22"/>
      <c r="E1512" s="22"/>
    </row>
    <row r="1513" ht="12" spans="4:5">
      <c r="D1513" s="22"/>
      <c r="E1513" s="22"/>
    </row>
    <row r="1514" ht="12" spans="4:5">
      <c r="D1514" s="22"/>
      <c r="E1514" s="22"/>
    </row>
    <row r="1515" ht="12" spans="4:5">
      <c r="D1515" s="22"/>
      <c r="E1515" s="22"/>
    </row>
    <row r="1516" ht="12" spans="4:5">
      <c r="D1516" s="22"/>
      <c r="E1516" s="22"/>
    </row>
    <row r="1517" ht="12" spans="4:5">
      <c r="D1517" s="22"/>
      <c r="E1517" s="22"/>
    </row>
    <row r="1518" ht="12" spans="4:5">
      <c r="D1518" s="22"/>
      <c r="E1518" s="22"/>
    </row>
    <row r="1519" ht="12" spans="4:5">
      <c r="D1519" s="22"/>
      <c r="E1519" s="22"/>
    </row>
    <row r="1520" ht="12" spans="4:5">
      <c r="D1520" s="22"/>
      <c r="E1520" s="22"/>
    </row>
    <row r="1521" ht="12" spans="4:5">
      <c r="D1521" s="22"/>
      <c r="E1521" s="22"/>
    </row>
    <row r="1522" ht="12" spans="4:5">
      <c r="D1522" s="22"/>
      <c r="E1522" s="22"/>
    </row>
    <row r="1523" ht="12" spans="4:5">
      <c r="D1523" s="22"/>
      <c r="E1523" s="22"/>
    </row>
    <row r="1524" ht="12" spans="4:5">
      <c r="D1524" s="22"/>
      <c r="E1524" s="22"/>
    </row>
    <row r="1525" ht="12" spans="4:5">
      <c r="D1525" s="22"/>
      <c r="E1525" s="22"/>
    </row>
    <row r="1526" ht="12" spans="4:5">
      <c r="D1526" s="22"/>
      <c r="E1526" s="22"/>
    </row>
    <row r="1527" ht="12" spans="4:5">
      <c r="D1527" s="22"/>
      <c r="E1527" s="22"/>
    </row>
    <row r="1528" ht="12" spans="4:5">
      <c r="D1528" s="22"/>
      <c r="E1528" s="22"/>
    </row>
    <row r="1529" ht="12" spans="4:5">
      <c r="D1529" s="22"/>
      <c r="E1529" s="22"/>
    </row>
    <row r="1530" ht="12" spans="4:5">
      <c r="D1530" s="22"/>
      <c r="E1530" s="22"/>
    </row>
    <row r="1531" ht="12" spans="4:5">
      <c r="D1531" s="22"/>
      <c r="E1531" s="22"/>
    </row>
    <row r="1532" ht="12" spans="4:5">
      <c r="D1532" s="22"/>
      <c r="E1532" s="22"/>
    </row>
    <row r="1533" ht="12" spans="4:5">
      <c r="D1533" s="22"/>
      <c r="E1533" s="22"/>
    </row>
    <row r="1534" ht="12" spans="4:5">
      <c r="D1534" s="22"/>
      <c r="E1534" s="22"/>
    </row>
    <row r="1535" ht="12" spans="4:5">
      <c r="D1535" s="22"/>
      <c r="E1535" s="22"/>
    </row>
    <row r="1536" ht="12" spans="4:5">
      <c r="D1536" s="22"/>
      <c r="E1536" s="22"/>
    </row>
    <row r="1537" ht="12" spans="4:5">
      <c r="D1537" s="22"/>
      <c r="E1537" s="22"/>
    </row>
    <row r="1538" ht="12" spans="4:5">
      <c r="D1538" s="22"/>
      <c r="E1538" s="22"/>
    </row>
    <row r="1539" ht="12" spans="4:5">
      <c r="D1539" s="22"/>
      <c r="E1539" s="22"/>
    </row>
    <row r="1540" ht="12" spans="4:5">
      <c r="D1540" s="22"/>
      <c r="E1540" s="22"/>
    </row>
    <row r="1541" ht="12" spans="4:5">
      <c r="D1541" s="22"/>
      <c r="E1541" s="22"/>
    </row>
    <row r="1542" ht="12" spans="4:5">
      <c r="D1542" s="22"/>
      <c r="E1542" s="22"/>
    </row>
    <row r="1543" ht="12" spans="4:5">
      <c r="D1543" s="22"/>
      <c r="E1543" s="22"/>
    </row>
    <row r="1544" ht="12" spans="4:5">
      <c r="D1544" s="22"/>
      <c r="E1544" s="22"/>
    </row>
    <row r="1545" ht="12" spans="4:5">
      <c r="D1545" s="22"/>
      <c r="E1545" s="22"/>
    </row>
    <row r="1546" ht="12" spans="4:5">
      <c r="D1546" s="22"/>
      <c r="E1546" s="22"/>
    </row>
    <row r="1547" ht="12" spans="4:5">
      <c r="D1547" s="22"/>
      <c r="E1547" s="22"/>
    </row>
    <row r="1548" ht="12" spans="4:5">
      <c r="D1548" s="22"/>
      <c r="E1548" s="22"/>
    </row>
    <row r="1549" ht="12" spans="4:5">
      <c r="D1549" s="22"/>
      <c r="E1549" s="22"/>
    </row>
    <row r="1550" ht="12" spans="4:5">
      <c r="D1550" s="22"/>
      <c r="E1550" s="22"/>
    </row>
    <row r="1551" ht="12" spans="4:5">
      <c r="D1551" s="22"/>
      <c r="E1551" s="22"/>
    </row>
    <row r="1552" ht="12" spans="4:5">
      <c r="D1552" s="22"/>
      <c r="E1552" s="22"/>
    </row>
    <row r="1553" ht="12" spans="4:5">
      <c r="D1553" s="22"/>
      <c r="E1553" s="22"/>
    </row>
    <row r="1554" ht="12" spans="4:5">
      <c r="D1554" s="22"/>
      <c r="E1554" s="22"/>
    </row>
    <row r="1555" ht="12" spans="4:5">
      <c r="D1555" s="22"/>
      <c r="E1555" s="22"/>
    </row>
    <row r="1556" ht="12" spans="4:5">
      <c r="D1556" s="22"/>
      <c r="E1556" s="22"/>
    </row>
    <row r="1557" ht="12" spans="4:5">
      <c r="D1557" s="22"/>
      <c r="E1557" s="22"/>
    </row>
    <row r="1558" ht="12" spans="4:5">
      <c r="D1558" s="22"/>
      <c r="E1558" s="22"/>
    </row>
    <row r="1559" ht="12" spans="4:5">
      <c r="D1559" s="22"/>
      <c r="E1559" s="22"/>
    </row>
    <row r="1560" ht="12" spans="4:5">
      <c r="D1560" s="22"/>
      <c r="E1560" s="22"/>
    </row>
    <row r="1561" ht="12" spans="4:5">
      <c r="D1561" s="22"/>
      <c r="E1561" s="22"/>
    </row>
    <row r="1562" ht="12" spans="4:5">
      <c r="D1562" s="22"/>
      <c r="E1562" s="22"/>
    </row>
    <row r="1563" ht="12" spans="4:5">
      <c r="D1563" s="22"/>
      <c r="E1563" s="22"/>
    </row>
    <row r="1564" ht="12" spans="4:5">
      <c r="D1564" s="22"/>
      <c r="E1564" s="22"/>
    </row>
    <row r="1565" ht="12" spans="4:5">
      <c r="D1565" s="22"/>
      <c r="E1565" s="22"/>
    </row>
    <row r="1566" ht="12" spans="4:5">
      <c r="D1566" s="22"/>
      <c r="E1566" s="22"/>
    </row>
    <row r="1567" ht="12" spans="4:5">
      <c r="D1567" s="22"/>
      <c r="E1567" s="22"/>
    </row>
    <row r="1568" ht="12" spans="4:5">
      <c r="D1568" s="22"/>
      <c r="E1568" s="22"/>
    </row>
    <row r="1569" ht="12" spans="4:5">
      <c r="D1569" s="22"/>
      <c r="E1569" s="22"/>
    </row>
    <row r="1570" ht="12" spans="4:5">
      <c r="D1570" s="22"/>
      <c r="E1570" s="22"/>
    </row>
    <row r="1571" ht="12" spans="4:5">
      <c r="D1571" s="22"/>
      <c r="E1571" s="22"/>
    </row>
    <row r="1572" ht="12" spans="4:5">
      <c r="D1572" s="22"/>
      <c r="E1572" s="22"/>
    </row>
    <row r="1573" ht="12" spans="4:5">
      <c r="D1573" s="22"/>
      <c r="E1573" s="22"/>
    </row>
    <row r="1574" ht="12" spans="4:5">
      <c r="D1574" s="22"/>
      <c r="E1574" s="22"/>
    </row>
    <row r="1575" ht="12" spans="4:5">
      <c r="D1575" s="22"/>
      <c r="E1575" s="22"/>
    </row>
    <row r="1576" ht="12" spans="4:5">
      <c r="D1576" s="22"/>
      <c r="E1576" s="22"/>
    </row>
    <row r="1577" ht="12" spans="4:5">
      <c r="D1577" s="22"/>
      <c r="E1577" s="22"/>
    </row>
    <row r="1578" ht="12" spans="4:5">
      <c r="D1578" s="22"/>
      <c r="E1578" s="22"/>
    </row>
    <row r="1579" ht="12" spans="4:5">
      <c r="D1579" s="22"/>
      <c r="E1579" s="22"/>
    </row>
    <row r="1580" ht="12" spans="4:5">
      <c r="D1580" s="22"/>
      <c r="E1580" s="22"/>
    </row>
    <row r="1581" ht="12" spans="4:5">
      <c r="D1581" s="22"/>
      <c r="E1581" s="22"/>
    </row>
    <row r="1582" ht="12" spans="4:5">
      <c r="D1582" s="22"/>
      <c r="E1582" s="22"/>
    </row>
    <row r="1583" ht="12" spans="4:5">
      <c r="D1583" s="22"/>
      <c r="E1583" s="22"/>
    </row>
    <row r="1584" ht="12" spans="4:5">
      <c r="D1584" s="22"/>
      <c r="E1584" s="22"/>
    </row>
    <row r="1585" ht="12" spans="4:5">
      <c r="D1585" s="22"/>
      <c r="E1585" s="22"/>
    </row>
    <row r="1586" ht="12" spans="4:5">
      <c r="D1586" s="22"/>
      <c r="E1586" s="22"/>
    </row>
    <row r="1587" ht="12" spans="4:5">
      <c r="D1587" s="22"/>
      <c r="E1587" s="22"/>
    </row>
    <row r="1588" ht="12" spans="4:5">
      <c r="D1588" s="22"/>
      <c r="E1588" s="22"/>
    </row>
    <row r="1589" ht="12" spans="4:5">
      <c r="D1589" s="22"/>
      <c r="E1589" s="22"/>
    </row>
    <row r="1590" ht="12" spans="4:5">
      <c r="D1590" s="22"/>
      <c r="E1590" s="22"/>
    </row>
    <row r="1591" ht="12" spans="4:5">
      <c r="D1591" s="22"/>
      <c r="E1591" s="22"/>
    </row>
    <row r="1592" ht="12" spans="4:5">
      <c r="D1592" s="22"/>
      <c r="E1592" s="22"/>
    </row>
    <row r="1593" ht="12" spans="4:5">
      <c r="D1593" s="22"/>
      <c r="E1593" s="22"/>
    </row>
    <row r="1594" ht="12" spans="4:5">
      <c r="D1594" s="22"/>
      <c r="E1594" s="22"/>
    </row>
    <row r="1595" ht="12" spans="4:5">
      <c r="D1595" s="22"/>
      <c r="E1595" s="22"/>
    </row>
    <row r="1596" ht="12" spans="4:5">
      <c r="D1596" s="22"/>
      <c r="E1596" s="22"/>
    </row>
    <row r="1597" ht="12" spans="4:5">
      <c r="D1597" s="22"/>
      <c r="E1597" s="22"/>
    </row>
    <row r="1598" ht="12" spans="4:5">
      <c r="D1598" s="22"/>
      <c r="E1598" s="22"/>
    </row>
    <row r="1599" ht="12" spans="4:5">
      <c r="D1599" s="22"/>
      <c r="E1599" s="22"/>
    </row>
    <row r="1600" ht="12" spans="4:5">
      <c r="D1600" s="22"/>
      <c r="E1600" s="22"/>
    </row>
    <row r="1601" ht="12" spans="4:5">
      <c r="D1601" s="22"/>
      <c r="E1601" s="22"/>
    </row>
    <row r="1602" ht="12" spans="4:5">
      <c r="D1602" s="22"/>
      <c r="E1602" s="22"/>
    </row>
    <row r="1603" ht="12" spans="4:5">
      <c r="D1603" s="22"/>
      <c r="E1603" s="22"/>
    </row>
    <row r="1604" ht="12" spans="4:5">
      <c r="D1604" s="22"/>
      <c r="E1604" s="22"/>
    </row>
    <row r="1605" ht="12" spans="4:5">
      <c r="D1605" s="22"/>
      <c r="E1605" s="22"/>
    </row>
    <row r="1606" ht="12" spans="4:5">
      <c r="D1606" s="22"/>
      <c r="E1606" s="22"/>
    </row>
    <row r="1607" ht="12" spans="4:5">
      <c r="D1607" s="22"/>
      <c r="E1607" s="22"/>
    </row>
    <row r="1608" ht="12" spans="4:5">
      <c r="D1608" s="22"/>
      <c r="E1608" s="22"/>
    </row>
    <row r="1609" ht="12" spans="4:5">
      <c r="D1609" s="22"/>
      <c r="E1609" s="22"/>
    </row>
    <row r="1610" ht="12" spans="4:5">
      <c r="D1610" s="22"/>
      <c r="E1610" s="22"/>
    </row>
    <row r="1611" ht="12" spans="4:5">
      <c r="D1611" s="22"/>
      <c r="E1611" s="22"/>
    </row>
    <row r="1612" ht="12" spans="4:5">
      <c r="D1612" s="22"/>
      <c r="E1612" s="22"/>
    </row>
    <row r="1613" ht="12" spans="4:5">
      <c r="D1613" s="22"/>
      <c r="E1613" s="22"/>
    </row>
    <row r="1614" ht="12" spans="4:5">
      <c r="D1614" s="22"/>
      <c r="E1614" s="22"/>
    </row>
    <row r="1615" ht="12" spans="4:5">
      <c r="D1615" s="22"/>
      <c r="E1615" s="22"/>
    </row>
    <row r="1616" ht="12" spans="4:5">
      <c r="D1616" s="22"/>
      <c r="E1616" s="22"/>
    </row>
    <row r="1617" ht="12" spans="4:5">
      <c r="D1617" s="22"/>
      <c r="E1617" s="22"/>
    </row>
    <row r="1618" ht="12" spans="4:5">
      <c r="D1618" s="22"/>
      <c r="E1618" s="22"/>
    </row>
    <row r="1619" ht="12" spans="4:5">
      <c r="D1619" s="22"/>
      <c r="E1619" s="22"/>
    </row>
    <row r="1620" ht="12" spans="4:5">
      <c r="D1620" s="22"/>
      <c r="E1620" s="22"/>
    </row>
    <row r="1621" ht="12" spans="4:5">
      <c r="D1621" s="22"/>
      <c r="E1621" s="22"/>
    </row>
    <row r="1622" ht="12" spans="4:5">
      <c r="D1622" s="22"/>
      <c r="E1622" s="22"/>
    </row>
    <row r="1623" ht="12" spans="4:5">
      <c r="D1623" s="22"/>
      <c r="E1623" s="22"/>
    </row>
    <row r="1624" ht="12" spans="4:5">
      <c r="D1624" s="22"/>
      <c r="E1624" s="22"/>
    </row>
    <row r="1625" ht="12" spans="4:5">
      <c r="D1625" s="22"/>
      <c r="E1625" s="22"/>
    </row>
    <row r="1626" ht="12" spans="4:5">
      <c r="D1626" s="22"/>
      <c r="E1626" s="22"/>
    </row>
    <row r="1627" ht="12" spans="4:5">
      <c r="D1627" s="22"/>
      <c r="E1627" s="22"/>
    </row>
    <row r="1628" ht="12" spans="4:5">
      <c r="D1628" s="22"/>
      <c r="E1628" s="22"/>
    </row>
    <row r="1629" ht="12" spans="4:5">
      <c r="D1629" s="22"/>
      <c r="E1629" s="22"/>
    </row>
    <row r="1630" ht="12" spans="4:5">
      <c r="D1630" s="22"/>
      <c r="E1630" s="22"/>
    </row>
    <row r="1631" ht="12" spans="4:5">
      <c r="D1631" s="22"/>
      <c r="E1631" s="22"/>
    </row>
    <row r="1632" ht="12" spans="4:5">
      <c r="D1632" s="22"/>
      <c r="E1632" s="22"/>
    </row>
    <row r="1633" ht="12" spans="4:5">
      <c r="D1633" s="22"/>
      <c r="E1633" s="22"/>
    </row>
    <row r="1634" ht="12" spans="4:5">
      <c r="D1634" s="22"/>
      <c r="E1634" s="22"/>
    </row>
    <row r="1635" ht="12" spans="4:5">
      <c r="D1635" s="22"/>
      <c r="E1635" s="22"/>
    </row>
    <row r="1636" ht="12" spans="4:5">
      <c r="D1636" s="22"/>
      <c r="E1636" s="22"/>
    </row>
    <row r="1637" ht="12" spans="4:5">
      <c r="D1637" s="22"/>
      <c r="E1637" s="22"/>
    </row>
    <row r="1638" ht="12" spans="4:5">
      <c r="D1638" s="22"/>
      <c r="E1638" s="22"/>
    </row>
    <row r="1639" ht="12" spans="4:5">
      <c r="D1639" s="22"/>
      <c r="E1639" s="22"/>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585"/>
  <sheetViews>
    <sheetView workbookViewId="0">
      <selection activeCell="A1" sqref="A1"/>
    </sheetView>
  </sheetViews>
  <sheetFormatPr defaultColWidth="14.4333333333333" defaultRowHeight="15.75" customHeight="1" outlineLevelCol="6"/>
  <sheetData>
    <row r="1" ht="12" spans="1:7">
      <c r="A1" s="1" t="s">
        <v>32</v>
      </c>
      <c r="B1" s="1" t="s">
        <v>33</v>
      </c>
      <c r="C1" s="1" t="s">
        <v>34</v>
      </c>
      <c r="D1" s="1" t="s">
        <v>35</v>
      </c>
      <c r="E1" s="1" t="s">
        <v>36</v>
      </c>
      <c r="F1" s="1" t="s">
        <v>37</v>
      </c>
      <c r="G1" s="1" t="s">
        <v>38</v>
      </c>
    </row>
    <row r="2" ht="12" spans="1:7">
      <c r="A2" s="25">
        <v>43891</v>
      </c>
      <c r="B2" s="14">
        <v>2</v>
      </c>
      <c r="C2" s="14">
        <v>2</v>
      </c>
      <c r="D2" s="14">
        <v>0</v>
      </c>
      <c r="E2" s="14">
        <v>0</v>
      </c>
      <c r="F2" s="14">
        <v>2</v>
      </c>
      <c r="G2" s="4">
        <v>1</v>
      </c>
    </row>
    <row r="3" ht="12" spans="1:7">
      <c r="A3" s="25">
        <v>43892</v>
      </c>
      <c r="B3" s="14">
        <v>2</v>
      </c>
      <c r="C3" s="14">
        <f t="shared" ref="C3:C585" si="0">B3-B2</f>
        <v>0</v>
      </c>
      <c r="D3" s="14">
        <v>0</v>
      </c>
      <c r="E3" s="14">
        <v>0</v>
      </c>
      <c r="F3" s="14">
        <v>2</v>
      </c>
      <c r="G3" s="4">
        <v>2</v>
      </c>
    </row>
    <row r="4" ht="12" spans="1:7">
      <c r="A4" s="25">
        <v>43893</v>
      </c>
      <c r="B4" s="14">
        <v>2</v>
      </c>
      <c r="C4" s="14">
        <f t="shared" si="0"/>
        <v>0</v>
      </c>
      <c r="D4" s="14">
        <v>0</v>
      </c>
      <c r="E4" s="14">
        <v>1</v>
      </c>
      <c r="F4" s="14">
        <v>1</v>
      </c>
      <c r="G4" s="4">
        <v>3</v>
      </c>
    </row>
    <row r="5" ht="12" spans="1:7">
      <c r="A5" s="25">
        <v>43894</v>
      </c>
      <c r="B5" s="14">
        <v>4</v>
      </c>
      <c r="C5" s="14">
        <f t="shared" si="0"/>
        <v>2</v>
      </c>
      <c r="D5" s="14">
        <v>0</v>
      </c>
      <c r="E5" s="14">
        <v>1</v>
      </c>
      <c r="F5" s="14">
        <v>3</v>
      </c>
      <c r="G5" s="4">
        <v>4</v>
      </c>
    </row>
    <row r="6" ht="12" spans="1:7">
      <c r="A6" s="25">
        <v>43895</v>
      </c>
      <c r="B6" s="14">
        <v>4</v>
      </c>
      <c r="C6" s="14">
        <f t="shared" si="0"/>
        <v>0</v>
      </c>
      <c r="D6" s="14">
        <v>0</v>
      </c>
      <c r="E6" s="14">
        <v>1</v>
      </c>
      <c r="F6" s="14">
        <v>3</v>
      </c>
      <c r="G6" s="4">
        <v>5</v>
      </c>
    </row>
    <row r="7" ht="12" spans="1:7">
      <c r="A7" s="25">
        <v>43896</v>
      </c>
      <c r="B7" s="14">
        <v>4</v>
      </c>
      <c r="C7" s="14">
        <f t="shared" si="0"/>
        <v>0</v>
      </c>
      <c r="D7" s="14">
        <v>0</v>
      </c>
      <c r="E7" s="14">
        <v>1</v>
      </c>
      <c r="F7" s="14">
        <v>3</v>
      </c>
      <c r="G7" s="4">
        <v>6</v>
      </c>
    </row>
    <row r="8" ht="12" spans="1:7">
      <c r="A8" s="25">
        <v>43897</v>
      </c>
      <c r="B8" s="14">
        <v>4</v>
      </c>
      <c r="C8" s="14">
        <f t="shared" si="0"/>
        <v>0</v>
      </c>
      <c r="D8" s="14">
        <v>0</v>
      </c>
      <c r="E8" s="14">
        <v>1</v>
      </c>
      <c r="F8" s="14">
        <v>3</v>
      </c>
      <c r="G8" s="4">
        <v>7</v>
      </c>
    </row>
    <row r="9" ht="12" spans="1:7">
      <c r="A9" s="25">
        <v>43898</v>
      </c>
      <c r="B9" s="14">
        <v>5</v>
      </c>
      <c r="C9" s="14">
        <f t="shared" si="0"/>
        <v>1</v>
      </c>
      <c r="D9" s="14">
        <v>0</v>
      </c>
      <c r="E9" s="14">
        <v>1</v>
      </c>
      <c r="F9" s="14">
        <v>4</v>
      </c>
      <c r="G9" s="4">
        <v>8</v>
      </c>
    </row>
    <row r="10" ht="12" spans="1:7">
      <c r="A10" s="25">
        <v>43899</v>
      </c>
      <c r="B10" s="14">
        <v>5</v>
      </c>
      <c r="C10" s="14">
        <f t="shared" si="0"/>
        <v>0</v>
      </c>
      <c r="D10" s="14">
        <v>0</v>
      </c>
      <c r="E10" s="14">
        <v>1</v>
      </c>
      <c r="F10" s="14">
        <v>4</v>
      </c>
      <c r="G10" s="4">
        <v>9</v>
      </c>
    </row>
    <row r="11" ht="12" spans="1:7">
      <c r="A11" s="25">
        <v>43900</v>
      </c>
      <c r="B11" s="14">
        <v>6</v>
      </c>
      <c r="C11" s="14">
        <f t="shared" si="0"/>
        <v>1</v>
      </c>
      <c r="D11" s="14">
        <v>0</v>
      </c>
      <c r="E11" s="14">
        <v>1</v>
      </c>
      <c r="F11" s="14">
        <v>5</v>
      </c>
      <c r="G11" s="4">
        <v>10</v>
      </c>
    </row>
    <row r="12" ht="12" spans="1:7">
      <c r="A12" s="25">
        <v>43901</v>
      </c>
      <c r="B12" s="14">
        <v>6</v>
      </c>
      <c r="C12" s="14">
        <f t="shared" si="0"/>
        <v>0</v>
      </c>
      <c r="D12" s="14">
        <v>0</v>
      </c>
      <c r="E12" s="14">
        <v>2</v>
      </c>
      <c r="F12" s="14">
        <v>4</v>
      </c>
      <c r="G12" s="4">
        <v>11</v>
      </c>
    </row>
    <row r="13" ht="12" spans="1:7">
      <c r="A13" s="25">
        <v>43902</v>
      </c>
      <c r="B13" s="14">
        <v>7</v>
      </c>
      <c r="C13" s="14">
        <f t="shared" si="0"/>
        <v>1</v>
      </c>
      <c r="D13" s="14">
        <v>0</v>
      </c>
      <c r="E13" s="14">
        <v>2</v>
      </c>
      <c r="F13" s="14">
        <v>5</v>
      </c>
      <c r="G13" s="4">
        <v>12</v>
      </c>
    </row>
    <row r="14" ht="12" spans="1:7">
      <c r="A14" s="25">
        <v>43903</v>
      </c>
      <c r="B14" s="14">
        <v>12</v>
      </c>
      <c r="C14" s="14">
        <f t="shared" si="0"/>
        <v>5</v>
      </c>
      <c r="D14" s="14">
        <v>4</v>
      </c>
      <c r="E14" s="14">
        <v>2</v>
      </c>
      <c r="F14" s="14">
        <v>6</v>
      </c>
      <c r="G14" s="4">
        <v>13</v>
      </c>
    </row>
    <row r="15" ht="12" spans="1:7">
      <c r="A15" s="25">
        <v>43904</v>
      </c>
      <c r="B15" s="14">
        <v>12</v>
      </c>
      <c r="C15" s="14">
        <f t="shared" si="0"/>
        <v>0</v>
      </c>
      <c r="D15" s="14">
        <v>4</v>
      </c>
      <c r="E15" s="14">
        <v>2</v>
      </c>
      <c r="F15" s="14">
        <v>6</v>
      </c>
      <c r="G15" s="4">
        <v>14</v>
      </c>
    </row>
    <row r="16" ht="12" spans="1:7">
      <c r="A16" s="25">
        <v>43905</v>
      </c>
      <c r="B16" s="14">
        <v>15</v>
      </c>
      <c r="C16" s="14">
        <f t="shared" si="0"/>
        <v>3</v>
      </c>
      <c r="D16" s="14">
        <v>4</v>
      </c>
      <c r="E16" s="14">
        <v>2</v>
      </c>
      <c r="F16" s="14">
        <v>9</v>
      </c>
      <c r="G16" s="4">
        <v>15</v>
      </c>
    </row>
    <row r="17" ht="12" spans="1:7">
      <c r="A17" s="25">
        <v>43906</v>
      </c>
      <c r="B17" s="14">
        <v>15</v>
      </c>
      <c r="C17" s="14">
        <f t="shared" si="0"/>
        <v>0</v>
      </c>
      <c r="D17" s="14">
        <v>4</v>
      </c>
      <c r="E17" s="14">
        <v>2</v>
      </c>
      <c r="F17" s="14">
        <v>9</v>
      </c>
      <c r="G17" s="4">
        <v>16</v>
      </c>
    </row>
    <row r="18" ht="12" spans="1:7">
      <c r="A18" s="25">
        <v>43907</v>
      </c>
      <c r="B18" s="14">
        <v>27</v>
      </c>
      <c r="C18" s="14">
        <f t="shared" si="0"/>
        <v>12</v>
      </c>
      <c r="D18" s="14">
        <v>4</v>
      </c>
      <c r="E18" s="14">
        <v>2</v>
      </c>
      <c r="F18" s="14">
        <v>21</v>
      </c>
      <c r="G18" s="4">
        <v>17</v>
      </c>
    </row>
    <row r="19" ht="12" spans="1:7">
      <c r="A19" s="25">
        <v>43908</v>
      </c>
      <c r="B19" s="14">
        <v>29</v>
      </c>
      <c r="C19" s="14">
        <f t="shared" si="0"/>
        <v>2</v>
      </c>
      <c r="D19" s="14">
        <v>5</v>
      </c>
      <c r="E19" s="14">
        <v>3</v>
      </c>
      <c r="F19" s="14">
        <v>21</v>
      </c>
      <c r="G19" s="4">
        <v>18</v>
      </c>
    </row>
    <row r="20" ht="12" spans="1:7">
      <c r="A20" s="25">
        <v>43909</v>
      </c>
      <c r="B20" s="14">
        <v>37</v>
      </c>
      <c r="C20" s="14">
        <f t="shared" si="0"/>
        <v>8</v>
      </c>
      <c r="D20" s="14">
        <v>5</v>
      </c>
      <c r="E20" s="14">
        <v>4</v>
      </c>
      <c r="F20" s="14">
        <v>28</v>
      </c>
      <c r="G20" s="4">
        <v>19</v>
      </c>
    </row>
    <row r="21" ht="12" spans="1:7">
      <c r="A21" s="25">
        <v>43910</v>
      </c>
      <c r="B21" s="14">
        <v>46</v>
      </c>
      <c r="C21" s="14">
        <f t="shared" si="0"/>
        <v>9</v>
      </c>
      <c r="D21" s="14">
        <v>5</v>
      </c>
      <c r="E21" s="14">
        <v>6</v>
      </c>
      <c r="F21" s="14">
        <v>35</v>
      </c>
      <c r="G21" s="4">
        <v>20</v>
      </c>
    </row>
    <row r="22" ht="12" spans="1:7">
      <c r="A22" s="25">
        <v>43911</v>
      </c>
      <c r="B22" s="14">
        <v>52</v>
      </c>
      <c r="C22" s="14">
        <f t="shared" si="0"/>
        <v>6</v>
      </c>
      <c r="D22" s="14">
        <v>5</v>
      </c>
      <c r="E22" s="14">
        <v>6</v>
      </c>
      <c r="F22" s="14">
        <v>41</v>
      </c>
      <c r="G22" s="4">
        <v>21</v>
      </c>
    </row>
    <row r="23" ht="12" spans="1:7">
      <c r="A23" s="25">
        <v>43912</v>
      </c>
      <c r="B23" s="14">
        <v>55</v>
      </c>
      <c r="C23" s="14">
        <f t="shared" si="0"/>
        <v>3</v>
      </c>
      <c r="D23" s="14">
        <v>5</v>
      </c>
      <c r="E23" s="14">
        <v>9</v>
      </c>
      <c r="F23" s="14">
        <v>41</v>
      </c>
      <c r="G23" s="4">
        <v>22</v>
      </c>
    </row>
    <row r="24" ht="12" spans="1:7">
      <c r="A24" s="25">
        <v>43913</v>
      </c>
      <c r="B24" s="14">
        <v>62</v>
      </c>
      <c r="C24" s="14">
        <f t="shared" si="0"/>
        <v>7</v>
      </c>
      <c r="D24" s="14">
        <v>5</v>
      </c>
      <c r="E24" s="14">
        <v>11</v>
      </c>
      <c r="F24" s="14">
        <v>46</v>
      </c>
      <c r="G24" s="4">
        <v>23</v>
      </c>
    </row>
    <row r="25" ht="12" spans="1:7">
      <c r="A25" s="25">
        <v>43914</v>
      </c>
      <c r="B25" s="14">
        <v>63</v>
      </c>
      <c r="C25" s="14">
        <f t="shared" si="0"/>
        <v>1</v>
      </c>
      <c r="D25" s="14">
        <v>6</v>
      </c>
      <c r="E25" s="14">
        <v>11</v>
      </c>
      <c r="F25" s="14">
        <v>46</v>
      </c>
      <c r="G25" s="4">
        <v>24</v>
      </c>
    </row>
    <row r="26" ht="12" spans="1:7">
      <c r="A26" s="25">
        <v>43915</v>
      </c>
      <c r="B26" s="14">
        <v>67</v>
      </c>
      <c r="C26" s="14">
        <f t="shared" si="0"/>
        <v>4</v>
      </c>
      <c r="D26" s="14">
        <v>6</v>
      </c>
      <c r="E26" s="14">
        <v>11</v>
      </c>
      <c r="F26" s="14">
        <v>50</v>
      </c>
      <c r="G26" s="4">
        <v>25</v>
      </c>
    </row>
    <row r="27" ht="12" spans="1:7">
      <c r="A27" s="25">
        <v>43916</v>
      </c>
      <c r="B27" s="14">
        <v>73</v>
      </c>
      <c r="C27" s="14">
        <f t="shared" si="0"/>
        <v>6</v>
      </c>
      <c r="D27" s="14">
        <v>6</v>
      </c>
      <c r="E27" s="14">
        <v>11</v>
      </c>
      <c r="F27" s="14">
        <v>56</v>
      </c>
      <c r="G27" s="4">
        <v>26</v>
      </c>
    </row>
    <row r="28" ht="12" spans="1:7">
      <c r="A28" s="25">
        <v>43917</v>
      </c>
      <c r="B28" s="14">
        <v>101</v>
      </c>
      <c r="C28" s="14">
        <f t="shared" si="0"/>
        <v>28</v>
      </c>
      <c r="D28" s="14">
        <v>6</v>
      </c>
      <c r="E28" s="14">
        <v>14</v>
      </c>
      <c r="F28" s="14">
        <v>81</v>
      </c>
      <c r="G28" s="4">
        <v>27</v>
      </c>
    </row>
    <row r="29" ht="12" spans="1:7">
      <c r="A29" s="25">
        <v>43918</v>
      </c>
      <c r="B29" s="14">
        <v>123</v>
      </c>
      <c r="C29" s="14">
        <f t="shared" si="0"/>
        <v>22</v>
      </c>
      <c r="D29" s="14">
        <v>11</v>
      </c>
      <c r="E29" s="14">
        <v>16</v>
      </c>
      <c r="F29" s="14">
        <v>96</v>
      </c>
      <c r="G29" s="4">
        <v>28</v>
      </c>
    </row>
    <row r="30" ht="12" spans="1:7">
      <c r="A30" s="25">
        <v>43919</v>
      </c>
      <c r="B30" s="14">
        <v>151</v>
      </c>
      <c r="C30" s="14">
        <f t="shared" si="0"/>
        <v>28</v>
      </c>
      <c r="D30" s="14">
        <v>12</v>
      </c>
      <c r="E30" s="14">
        <v>18</v>
      </c>
      <c r="F30" s="14">
        <v>121</v>
      </c>
      <c r="G30" s="4">
        <v>29</v>
      </c>
    </row>
    <row r="31" ht="12" spans="1:7">
      <c r="A31" s="25">
        <v>43920</v>
      </c>
      <c r="B31" s="14">
        <v>177</v>
      </c>
      <c r="C31" s="14">
        <f t="shared" si="0"/>
        <v>26</v>
      </c>
      <c r="D31" s="14">
        <v>15</v>
      </c>
      <c r="E31" s="14">
        <v>18</v>
      </c>
      <c r="F31" s="14">
        <v>144</v>
      </c>
      <c r="G31" s="4">
        <v>30</v>
      </c>
    </row>
    <row r="32" ht="12" spans="1:7">
      <c r="A32" s="25">
        <v>43921</v>
      </c>
      <c r="B32" s="14">
        <v>186</v>
      </c>
      <c r="C32" s="14">
        <f t="shared" si="0"/>
        <v>9</v>
      </c>
      <c r="D32" s="14">
        <v>15</v>
      </c>
      <c r="E32" s="14">
        <v>18</v>
      </c>
      <c r="F32" s="14">
        <v>153</v>
      </c>
      <c r="G32" s="4">
        <v>31</v>
      </c>
    </row>
    <row r="33" ht="12" spans="1:7">
      <c r="A33" s="25">
        <v>43922</v>
      </c>
      <c r="B33" s="14">
        <v>212</v>
      </c>
      <c r="C33" s="14">
        <f t="shared" si="0"/>
        <v>26</v>
      </c>
      <c r="D33" s="14">
        <v>18</v>
      </c>
      <c r="E33" s="14">
        <v>23</v>
      </c>
      <c r="F33" s="14">
        <v>171</v>
      </c>
      <c r="G33" s="4">
        <v>32</v>
      </c>
    </row>
    <row r="34" ht="12" spans="1:7">
      <c r="A34" s="25">
        <v>43923</v>
      </c>
      <c r="B34" s="14">
        <v>228</v>
      </c>
      <c r="C34" s="14">
        <f t="shared" si="0"/>
        <v>16</v>
      </c>
      <c r="D34" s="14">
        <v>19</v>
      </c>
      <c r="E34" s="14">
        <v>27</v>
      </c>
      <c r="F34" s="14">
        <v>182</v>
      </c>
      <c r="G34" s="4">
        <v>33</v>
      </c>
    </row>
    <row r="35" ht="12" spans="1:7">
      <c r="A35" s="25">
        <v>43924</v>
      </c>
      <c r="B35" s="14">
        <v>230</v>
      </c>
      <c r="C35" s="14">
        <f t="shared" si="0"/>
        <v>2</v>
      </c>
      <c r="D35" s="14">
        <v>19</v>
      </c>
      <c r="E35" s="14">
        <v>28</v>
      </c>
      <c r="F35" s="14">
        <v>183</v>
      </c>
      <c r="G35" s="4">
        <v>34</v>
      </c>
    </row>
    <row r="36" ht="12" spans="1:7">
      <c r="A36" s="25">
        <v>43925</v>
      </c>
      <c r="B36" s="14">
        <v>249</v>
      </c>
      <c r="C36" s="14">
        <f t="shared" si="0"/>
        <v>19</v>
      </c>
      <c r="D36" s="14">
        <v>19</v>
      </c>
      <c r="E36" s="14">
        <v>30</v>
      </c>
      <c r="F36" s="14">
        <v>200</v>
      </c>
      <c r="G36" s="4">
        <v>35</v>
      </c>
    </row>
    <row r="37" ht="12" spans="1:7">
      <c r="A37" s="25">
        <v>43926</v>
      </c>
      <c r="B37" s="14">
        <v>255</v>
      </c>
      <c r="C37" s="14">
        <f t="shared" si="0"/>
        <v>6</v>
      </c>
      <c r="D37" s="14">
        <v>19</v>
      </c>
      <c r="E37" s="14">
        <v>30</v>
      </c>
      <c r="F37" s="14">
        <v>206</v>
      </c>
      <c r="G37" s="4">
        <v>36</v>
      </c>
    </row>
    <row r="38" ht="12" spans="1:7">
      <c r="A38" s="25">
        <v>43927</v>
      </c>
      <c r="B38" s="14">
        <v>266</v>
      </c>
      <c r="C38" s="14">
        <f t="shared" si="0"/>
        <v>11</v>
      </c>
      <c r="D38" s="14">
        <v>20</v>
      </c>
      <c r="E38" s="14">
        <v>31</v>
      </c>
      <c r="F38" s="14">
        <v>215</v>
      </c>
      <c r="G38" s="4">
        <v>37</v>
      </c>
    </row>
    <row r="39" ht="12" spans="1:7">
      <c r="A39" s="25">
        <v>43928</v>
      </c>
      <c r="B39" s="14">
        <v>343</v>
      </c>
      <c r="C39" s="14">
        <f t="shared" si="0"/>
        <v>77</v>
      </c>
      <c r="D39" s="14">
        <v>23</v>
      </c>
      <c r="E39" s="14">
        <v>31</v>
      </c>
      <c r="F39" s="14">
        <v>289</v>
      </c>
      <c r="G39" s="4">
        <v>38</v>
      </c>
    </row>
    <row r="40" ht="12" spans="1:7">
      <c r="A40" s="25">
        <v>43929</v>
      </c>
      <c r="B40" s="14">
        <v>364</v>
      </c>
      <c r="C40" s="14">
        <f t="shared" si="0"/>
        <v>21</v>
      </c>
      <c r="D40" s="14">
        <v>24</v>
      </c>
      <c r="E40" s="14">
        <v>36</v>
      </c>
      <c r="F40" s="14">
        <v>304</v>
      </c>
      <c r="G40" s="4">
        <v>39</v>
      </c>
    </row>
    <row r="41" ht="12" spans="1:7">
      <c r="A41" s="25">
        <v>43930</v>
      </c>
      <c r="B41" s="14">
        <v>374</v>
      </c>
      <c r="C41" s="14">
        <f t="shared" si="0"/>
        <v>10</v>
      </c>
      <c r="D41" s="14">
        <v>26</v>
      </c>
      <c r="E41" s="14">
        <v>42</v>
      </c>
      <c r="F41" s="14">
        <v>306</v>
      </c>
      <c r="G41" s="4">
        <v>40</v>
      </c>
    </row>
    <row r="42" ht="12" spans="1:7">
      <c r="A42" s="25">
        <v>43931</v>
      </c>
      <c r="B42" s="14">
        <v>384</v>
      </c>
      <c r="C42" s="14">
        <f t="shared" si="0"/>
        <v>10</v>
      </c>
      <c r="D42" s="14">
        <v>26</v>
      </c>
      <c r="E42" s="14">
        <v>42</v>
      </c>
      <c r="F42" s="14">
        <v>316</v>
      </c>
      <c r="G42" s="4">
        <v>41</v>
      </c>
    </row>
    <row r="43" ht="12" spans="1:7">
      <c r="A43" s="25">
        <v>43932</v>
      </c>
      <c r="B43" s="14">
        <v>418</v>
      </c>
      <c r="C43" s="14">
        <f t="shared" si="0"/>
        <v>34</v>
      </c>
      <c r="D43" s="14">
        <v>26</v>
      </c>
      <c r="E43" s="14">
        <v>42</v>
      </c>
      <c r="F43" s="14">
        <v>350</v>
      </c>
      <c r="G43" s="4">
        <v>42</v>
      </c>
    </row>
    <row r="44" ht="12" spans="1:7">
      <c r="A44" s="25">
        <v>43933</v>
      </c>
      <c r="B44" s="14">
        <v>448</v>
      </c>
      <c r="C44" s="14">
        <f t="shared" si="0"/>
        <v>30</v>
      </c>
      <c r="D44" s="14">
        <v>27</v>
      </c>
      <c r="E44" s="14">
        <v>46</v>
      </c>
      <c r="F44" s="14">
        <v>375</v>
      </c>
      <c r="G44" s="4">
        <v>43</v>
      </c>
    </row>
    <row r="45" ht="12" spans="1:7">
      <c r="A45" s="25">
        <v>43934</v>
      </c>
      <c r="B45" s="14">
        <v>547</v>
      </c>
      <c r="C45" s="14">
        <f t="shared" si="0"/>
        <v>99</v>
      </c>
      <c r="D45" s="14">
        <v>31</v>
      </c>
      <c r="E45" s="14">
        <v>55</v>
      </c>
      <c r="F45" s="14">
        <v>461</v>
      </c>
      <c r="G45" s="4">
        <v>44</v>
      </c>
    </row>
    <row r="46" ht="12" spans="1:7">
      <c r="A46" s="25">
        <v>43935</v>
      </c>
      <c r="B46" s="14">
        <v>550</v>
      </c>
      <c r="C46" s="14">
        <f t="shared" si="0"/>
        <v>3</v>
      </c>
      <c r="D46" s="14">
        <v>32</v>
      </c>
      <c r="E46" s="14">
        <v>55</v>
      </c>
      <c r="F46" s="14">
        <v>463</v>
      </c>
      <c r="G46" s="4">
        <v>45</v>
      </c>
    </row>
    <row r="47" ht="12" spans="1:7">
      <c r="A47" s="25">
        <v>43936</v>
      </c>
      <c r="B47" s="14">
        <v>579</v>
      </c>
      <c r="C47" s="14">
        <f t="shared" si="0"/>
        <v>29</v>
      </c>
      <c r="D47" s="14">
        <v>33</v>
      </c>
      <c r="E47" s="14">
        <v>56</v>
      </c>
      <c r="F47" s="14">
        <v>490</v>
      </c>
      <c r="G47" s="4">
        <v>46</v>
      </c>
    </row>
    <row r="48" ht="12" spans="1:7">
      <c r="A48" s="25">
        <v>43937</v>
      </c>
      <c r="B48" s="14">
        <v>591</v>
      </c>
      <c r="C48" s="14">
        <f t="shared" si="0"/>
        <v>12</v>
      </c>
      <c r="D48" s="14">
        <v>40</v>
      </c>
      <c r="E48" s="14">
        <v>57</v>
      </c>
      <c r="F48" s="14">
        <v>494</v>
      </c>
      <c r="G48" s="4">
        <v>47</v>
      </c>
    </row>
    <row r="49" ht="12" spans="1:7">
      <c r="A49" s="25">
        <v>43938</v>
      </c>
      <c r="B49" s="14">
        <v>651</v>
      </c>
      <c r="C49" s="14">
        <f t="shared" si="0"/>
        <v>60</v>
      </c>
      <c r="D49" s="14">
        <v>55</v>
      </c>
      <c r="E49" s="14">
        <v>60</v>
      </c>
      <c r="F49" s="14">
        <v>536</v>
      </c>
      <c r="G49" s="4">
        <v>48</v>
      </c>
    </row>
    <row r="50" ht="12" spans="1:7">
      <c r="A50" s="25">
        <v>43939</v>
      </c>
      <c r="B50" s="14">
        <v>660</v>
      </c>
      <c r="C50" s="14">
        <f t="shared" si="0"/>
        <v>9</v>
      </c>
      <c r="D50" s="14">
        <v>55</v>
      </c>
      <c r="E50" s="14">
        <v>60</v>
      </c>
      <c r="F50" s="14">
        <v>545</v>
      </c>
      <c r="G50" s="4">
        <v>49</v>
      </c>
    </row>
    <row r="51" ht="12" spans="1:7">
      <c r="A51" s="25">
        <v>43940</v>
      </c>
      <c r="B51" s="14">
        <v>714</v>
      </c>
      <c r="C51" s="14">
        <f t="shared" si="0"/>
        <v>54</v>
      </c>
      <c r="D51" s="14">
        <v>60</v>
      </c>
      <c r="E51" s="14">
        <v>61</v>
      </c>
      <c r="F51" s="14">
        <v>593</v>
      </c>
      <c r="G51" s="4">
        <v>50</v>
      </c>
    </row>
    <row r="52" ht="12" spans="1:7">
      <c r="A52" s="25">
        <v>43941</v>
      </c>
      <c r="B52" s="14">
        <v>743</v>
      </c>
      <c r="C52" s="14">
        <f t="shared" si="0"/>
        <v>29</v>
      </c>
      <c r="D52" s="14">
        <v>64</v>
      </c>
      <c r="E52" s="14">
        <v>64</v>
      </c>
      <c r="F52" s="14">
        <v>615</v>
      </c>
      <c r="G52" s="4">
        <v>51</v>
      </c>
    </row>
    <row r="53" ht="12" spans="1:7">
      <c r="A53" s="25">
        <v>43942</v>
      </c>
      <c r="B53" s="14">
        <v>752</v>
      </c>
      <c r="C53" s="14">
        <f t="shared" si="0"/>
        <v>9</v>
      </c>
      <c r="D53" s="14">
        <v>83</v>
      </c>
      <c r="E53" s="14">
        <v>69</v>
      </c>
      <c r="F53" s="14">
        <v>600</v>
      </c>
      <c r="G53" s="4">
        <v>52</v>
      </c>
    </row>
    <row r="54" ht="12" spans="1:7">
      <c r="A54" s="25">
        <v>43943</v>
      </c>
      <c r="B54" s="14">
        <v>758</v>
      </c>
      <c r="C54" s="14">
        <f t="shared" si="0"/>
        <v>6</v>
      </c>
      <c r="D54" s="14">
        <v>87</v>
      </c>
      <c r="E54" s="14">
        <v>72</v>
      </c>
      <c r="F54" s="14">
        <v>599</v>
      </c>
      <c r="G54" s="4">
        <v>53</v>
      </c>
    </row>
    <row r="55" ht="12" spans="1:7">
      <c r="A55" s="25">
        <v>43944</v>
      </c>
      <c r="B55" s="14">
        <v>781</v>
      </c>
      <c r="C55" s="14">
        <f t="shared" si="0"/>
        <v>23</v>
      </c>
      <c r="D55" s="14">
        <v>95</v>
      </c>
      <c r="E55" s="14">
        <v>75</v>
      </c>
      <c r="F55" s="14">
        <v>611</v>
      </c>
      <c r="G55" s="4">
        <v>54</v>
      </c>
    </row>
    <row r="56" ht="12" spans="1:7">
      <c r="A56" s="25">
        <v>43945</v>
      </c>
      <c r="B56" s="14">
        <v>855</v>
      </c>
      <c r="C56" s="14">
        <f t="shared" si="0"/>
        <v>74</v>
      </c>
      <c r="D56" s="14">
        <v>98</v>
      </c>
      <c r="E56" s="14">
        <v>77</v>
      </c>
      <c r="F56" s="14">
        <v>680</v>
      </c>
      <c r="G56" s="4">
        <v>55</v>
      </c>
    </row>
    <row r="57" ht="12" spans="1:7">
      <c r="A57" s="25">
        <v>43946</v>
      </c>
      <c r="B57" s="14">
        <v>899</v>
      </c>
      <c r="C57" s="14">
        <f t="shared" si="0"/>
        <v>44</v>
      </c>
      <c r="D57" s="14">
        <v>100</v>
      </c>
      <c r="E57" s="14">
        <v>77</v>
      </c>
      <c r="F57" s="14">
        <v>722</v>
      </c>
      <c r="G57" s="4">
        <v>56</v>
      </c>
    </row>
    <row r="58" ht="12" spans="1:7">
      <c r="A58" s="25">
        <v>43947</v>
      </c>
      <c r="B58" s="14">
        <v>910</v>
      </c>
      <c r="C58" s="14">
        <f t="shared" si="0"/>
        <v>11</v>
      </c>
      <c r="D58" s="14">
        <v>100</v>
      </c>
      <c r="E58" s="14">
        <v>77</v>
      </c>
      <c r="F58" s="14">
        <v>733</v>
      </c>
      <c r="G58" s="4">
        <v>57</v>
      </c>
    </row>
    <row r="59" ht="12" spans="1:7">
      <c r="A59" s="25">
        <v>43948</v>
      </c>
      <c r="B59" s="14">
        <v>949</v>
      </c>
      <c r="C59" s="14">
        <f t="shared" si="0"/>
        <v>39</v>
      </c>
      <c r="D59" s="14">
        <v>103</v>
      </c>
      <c r="E59" s="14">
        <v>78</v>
      </c>
      <c r="F59" s="14">
        <v>768</v>
      </c>
      <c r="G59" s="4">
        <v>58</v>
      </c>
    </row>
    <row r="60" ht="12" spans="1:7">
      <c r="A60" s="25">
        <v>43949</v>
      </c>
      <c r="B60" s="14">
        <v>968</v>
      </c>
      <c r="C60" s="14">
        <f t="shared" si="0"/>
        <v>19</v>
      </c>
      <c r="D60" s="14">
        <v>106</v>
      </c>
      <c r="E60" s="14">
        <v>79</v>
      </c>
      <c r="F60" s="14">
        <v>783</v>
      </c>
      <c r="G60" s="4">
        <v>59</v>
      </c>
    </row>
    <row r="61" ht="12" spans="1:7">
      <c r="A61" s="25">
        <v>43950</v>
      </c>
      <c r="B61" s="14">
        <v>1006</v>
      </c>
      <c r="C61" s="14">
        <f t="shared" si="0"/>
        <v>38</v>
      </c>
      <c r="D61" s="14">
        <v>110</v>
      </c>
      <c r="E61" s="14">
        <v>79</v>
      </c>
      <c r="F61" s="14">
        <v>817</v>
      </c>
      <c r="G61" s="4">
        <v>60</v>
      </c>
    </row>
    <row r="62" ht="12" spans="1:7">
      <c r="A62" s="25">
        <v>43951</v>
      </c>
      <c r="B62" s="14">
        <v>1010</v>
      </c>
      <c r="C62" s="14">
        <f t="shared" si="0"/>
        <v>4</v>
      </c>
      <c r="D62" s="14">
        <v>147</v>
      </c>
      <c r="E62" s="14">
        <v>83</v>
      </c>
      <c r="F62" s="14">
        <v>780</v>
      </c>
      <c r="G62" s="4">
        <v>61</v>
      </c>
    </row>
    <row r="63" ht="12" spans="1:7">
      <c r="A63" s="25">
        <v>43952</v>
      </c>
      <c r="B63" s="14">
        <v>1010</v>
      </c>
      <c r="C63" s="14">
        <f t="shared" si="0"/>
        <v>0</v>
      </c>
      <c r="D63" s="14">
        <v>149</v>
      </c>
      <c r="E63" s="14">
        <v>83</v>
      </c>
      <c r="F63" s="14">
        <v>778</v>
      </c>
      <c r="G63" s="4">
        <v>62</v>
      </c>
    </row>
    <row r="64" ht="12" spans="1:7">
      <c r="A64" s="25">
        <v>43953</v>
      </c>
      <c r="B64" s="14">
        <v>1041</v>
      </c>
      <c r="C64" s="14">
        <f t="shared" si="0"/>
        <v>31</v>
      </c>
      <c r="D64" s="14">
        <v>151</v>
      </c>
      <c r="E64" s="14">
        <v>84</v>
      </c>
      <c r="F64" s="14">
        <v>806</v>
      </c>
      <c r="G64" s="4">
        <v>63</v>
      </c>
    </row>
    <row r="65" ht="12" spans="1:7">
      <c r="A65" s="25">
        <v>43954</v>
      </c>
      <c r="B65" s="14">
        <v>1052</v>
      </c>
      <c r="C65" s="14">
        <f t="shared" si="0"/>
        <v>11</v>
      </c>
      <c r="D65" s="14">
        <v>155</v>
      </c>
      <c r="E65" s="14">
        <v>85</v>
      </c>
      <c r="F65" s="14">
        <v>812</v>
      </c>
      <c r="G65" s="4">
        <v>64</v>
      </c>
    </row>
    <row r="66" ht="12" spans="1:7">
      <c r="A66" s="25">
        <v>43955</v>
      </c>
      <c r="B66" s="14">
        <v>1248</v>
      </c>
      <c r="C66" s="14">
        <f t="shared" si="0"/>
        <v>196</v>
      </c>
      <c r="D66" s="14">
        <v>162</v>
      </c>
      <c r="E66" s="14">
        <v>86</v>
      </c>
      <c r="F66" s="14">
        <v>1000</v>
      </c>
      <c r="G66" s="4">
        <v>65</v>
      </c>
    </row>
    <row r="67" ht="12" spans="1:7">
      <c r="A67" s="25">
        <v>43956</v>
      </c>
      <c r="B67" s="14">
        <v>1296</v>
      </c>
      <c r="C67" s="14">
        <f t="shared" si="0"/>
        <v>48</v>
      </c>
      <c r="D67" s="14">
        <v>170</v>
      </c>
      <c r="E67" s="14">
        <v>87</v>
      </c>
      <c r="F67" s="14">
        <v>1039</v>
      </c>
      <c r="G67" s="4">
        <v>66</v>
      </c>
    </row>
    <row r="68" ht="12" spans="1:7">
      <c r="A68" s="25">
        <v>43957</v>
      </c>
      <c r="B68" s="14">
        <v>1316</v>
      </c>
      <c r="C68" s="14">
        <f t="shared" si="0"/>
        <v>20</v>
      </c>
      <c r="D68" s="14">
        <v>180</v>
      </c>
      <c r="E68" s="14">
        <v>90</v>
      </c>
      <c r="F68" s="14">
        <v>1046</v>
      </c>
      <c r="G68" s="4">
        <v>67</v>
      </c>
    </row>
    <row r="69" ht="12" spans="1:7">
      <c r="A69" s="25">
        <v>43958</v>
      </c>
      <c r="B69" s="14">
        <v>1377</v>
      </c>
      <c r="C69" s="14">
        <f t="shared" si="0"/>
        <v>61</v>
      </c>
      <c r="D69" s="14">
        <v>185</v>
      </c>
      <c r="E69" s="14">
        <v>90</v>
      </c>
      <c r="F69" s="14">
        <v>1102</v>
      </c>
      <c r="G69" s="4">
        <v>68</v>
      </c>
    </row>
    <row r="70" ht="12" spans="1:7">
      <c r="A70" s="25">
        <v>43959</v>
      </c>
      <c r="B70" s="14">
        <v>1400</v>
      </c>
      <c r="C70" s="14">
        <f t="shared" si="0"/>
        <v>23</v>
      </c>
      <c r="D70" s="14">
        <v>187</v>
      </c>
      <c r="E70" s="14">
        <v>92</v>
      </c>
      <c r="F70" s="14">
        <v>1121</v>
      </c>
      <c r="G70" s="4">
        <v>69</v>
      </c>
    </row>
    <row r="71" ht="12" spans="1:7">
      <c r="A71" s="25">
        <v>43960</v>
      </c>
      <c r="B71" s="14">
        <v>1431</v>
      </c>
      <c r="C71" s="14">
        <f t="shared" si="0"/>
        <v>31</v>
      </c>
      <c r="D71" s="14">
        <v>205</v>
      </c>
      <c r="E71" s="14">
        <v>95</v>
      </c>
      <c r="F71" s="14">
        <v>1131</v>
      </c>
      <c r="G71" s="4">
        <v>70</v>
      </c>
    </row>
    <row r="72" ht="12" spans="1:7">
      <c r="A72" s="25">
        <v>43961</v>
      </c>
      <c r="B72" s="14">
        <v>1431</v>
      </c>
      <c r="C72" s="14">
        <f t="shared" si="0"/>
        <v>0</v>
      </c>
      <c r="D72" s="14">
        <v>205</v>
      </c>
      <c r="E72" s="14">
        <v>95</v>
      </c>
      <c r="F72" s="14">
        <v>1131</v>
      </c>
      <c r="G72" s="4">
        <v>71</v>
      </c>
    </row>
    <row r="73" ht="12" spans="1:7">
      <c r="A73" s="25">
        <v>43962</v>
      </c>
      <c r="B73" s="14">
        <v>1486</v>
      </c>
      <c r="C73" s="14">
        <f t="shared" si="0"/>
        <v>55</v>
      </c>
      <c r="D73" s="14">
        <v>216</v>
      </c>
      <c r="E73" s="14">
        <v>98</v>
      </c>
      <c r="F73" s="14">
        <v>1172</v>
      </c>
      <c r="G73" s="4">
        <v>72</v>
      </c>
    </row>
    <row r="74" ht="12" spans="1:7">
      <c r="A74" s="25">
        <v>43963</v>
      </c>
      <c r="B74" s="14">
        <v>1542</v>
      </c>
      <c r="C74" s="14">
        <f t="shared" si="0"/>
        <v>56</v>
      </c>
      <c r="D74" s="14">
        <v>216</v>
      </c>
      <c r="E74" s="14">
        <v>98</v>
      </c>
      <c r="F74" s="14">
        <v>1228</v>
      </c>
      <c r="G74" s="4">
        <v>73</v>
      </c>
    </row>
    <row r="75" ht="12" spans="1:7">
      <c r="A75" s="25">
        <v>43964</v>
      </c>
      <c r="B75" s="14">
        <v>1550</v>
      </c>
      <c r="C75" s="14">
        <f t="shared" si="0"/>
        <v>8</v>
      </c>
      <c r="D75" s="14">
        <v>240</v>
      </c>
      <c r="E75" s="14">
        <v>98</v>
      </c>
      <c r="F75" s="14">
        <v>1212</v>
      </c>
      <c r="G75" s="4">
        <v>74</v>
      </c>
    </row>
    <row r="76" ht="12" spans="1:7">
      <c r="A76" s="25">
        <v>43965</v>
      </c>
      <c r="B76" s="14">
        <v>1559</v>
      </c>
      <c r="C76" s="14">
        <f t="shared" si="0"/>
        <v>9</v>
      </c>
      <c r="D76" s="14">
        <v>245</v>
      </c>
      <c r="E76" s="14">
        <v>99</v>
      </c>
      <c r="F76" s="14">
        <v>1215</v>
      </c>
      <c r="G76" s="4">
        <v>75</v>
      </c>
    </row>
    <row r="77" ht="12" spans="1:7">
      <c r="A77" s="25">
        <v>43966</v>
      </c>
      <c r="B77" s="14">
        <v>1590</v>
      </c>
      <c r="C77" s="14">
        <f t="shared" si="0"/>
        <v>31</v>
      </c>
      <c r="D77" s="14">
        <v>262</v>
      </c>
      <c r="E77" s="14">
        <v>100</v>
      </c>
      <c r="F77" s="14">
        <v>1228</v>
      </c>
      <c r="G77" s="4">
        <v>76</v>
      </c>
    </row>
    <row r="78" ht="12" spans="1:7">
      <c r="A78" s="25">
        <v>43967</v>
      </c>
      <c r="B78" s="14">
        <v>1615</v>
      </c>
      <c r="C78" s="14">
        <f t="shared" si="0"/>
        <v>25</v>
      </c>
      <c r="D78" s="14">
        <v>263</v>
      </c>
      <c r="E78" s="14">
        <v>100</v>
      </c>
      <c r="F78" s="14">
        <v>1252</v>
      </c>
      <c r="G78" s="4">
        <v>77</v>
      </c>
    </row>
    <row r="79" ht="12" spans="1:7">
      <c r="A79" s="25">
        <v>43968</v>
      </c>
      <c r="B79" s="14">
        <v>1646</v>
      </c>
      <c r="C79" s="14">
        <f t="shared" si="0"/>
        <v>31</v>
      </c>
      <c r="D79" s="14">
        <v>321</v>
      </c>
      <c r="E79" s="14">
        <v>110</v>
      </c>
      <c r="F79" s="14">
        <v>1215</v>
      </c>
      <c r="G79" s="4">
        <v>78</v>
      </c>
    </row>
    <row r="80" ht="12" spans="1:7">
      <c r="A80" s="25">
        <v>43969</v>
      </c>
      <c r="B80" s="14">
        <v>1673</v>
      </c>
      <c r="C80" s="14">
        <f t="shared" si="0"/>
        <v>27</v>
      </c>
      <c r="D80" s="14">
        <v>398</v>
      </c>
      <c r="E80" s="14">
        <v>123</v>
      </c>
      <c r="F80" s="14">
        <v>1152</v>
      </c>
      <c r="G80" s="4">
        <v>79</v>
      </c>
    </row>
    <row r="81" ht="12" spans="1:7">
      <c r="A81" s="25">
        <v>43970</v>
      </c>
      <c r="B81" s="14">
        <v>1694</v>
      </c>
      <c r="C81" s="14">
        <f t="shared" si="0"/>
        <v>21</v>
      </c>
      <c r="D81" s="14">
        <v>412</v>
      </c>
      <c r="E81" s="14">
        <v>124</v>
      </c>
      <c r="F81" s="14">
        <v>1158</v>
      </c>
      <c r="G81" s="4">
        <v>80</v>
      </c>
    </row>
    <row r="82" ht="12" spans="1:7">
      <c r="A82" s="25">
        <v>43971</v>
      </c>
      <c r="B82" s="14">
        <v>1870</v>
      </c>
      <c r="C82" s="14">
        <f t="shared" si="0"/>
        <v>176</v>
      </c>
      <c r="D82" s="14">
        <v>413</v>
      </c>
      <c r="E82" s="14">
        <v>124</v>
      </c>
      <c r="F82" s="14">
        <v>1333</v>
      </c>
      <c r="G82" s="4">
        <v>81</v>
      </c>
    </row>
    <row r="83" ht="12" spans="1:7">
      <c r="A83" s="25">
        <v>43972</v>
      </c>
      <c r="B83" s="14">
        <v>1956</v>
      </c>
      <c r="C83" s="14">
        <f t="shared" si="0"/>
        <v>86</v>
      </c>
      <c r="D83" s="14">
        <v>423</v>
      </c>
      <c r="E83" s="14">
        <v>124</v>
      </c>
      <c r="F83" s="14">
        <v>1409</v>
      </c>
      <c r="G83" s="4">
        <v>82</v>
      </c>
    </row>
    <row r="84" ht="12" spans="1:7">
      <c r="A84" s="25">
        <v>43973</v>
      </c>
      <c r="B84" s="14">
        <v>1996</v>
      </c>
      <c r="C84" s="14">
        <f t="shared" si="0"/>
        <v>40</v>
      </c>
      <c r="D84" s="14">
        <v>433</v>
      </c>
      <c r="E84" s="14">
        <v>125</v>
      </c>
      <c r="F84" s="14">
        <v>1438</v>
      </c>
      <c r="G84" s="4">
        <v>83</v>
      </c>
    </row>
    <row r="85" ht="12" spans="1:7">
      <c r="A85" s="25">
        <v>43974</v>
      </c>
      <c r="B85" s="14">
        <v>2039</v>
      </c>
      <c r="C85" s="14">
        <f t="shared" si="0"/>
        <v>43</v>
      </c>
      <c r="D85" s="14">
        <v>471</v>
      </c>
      <c r="E85" s="14">
        <v>127</v>
      </c>
      <c r="F85" s="14">
        <v>1441</v>
      </c>
      <c r="G85" s="4">
        <v>84</v>
      </c>
    </row>
    <row r="86" ht="12" spans="1:7">
      <c r="A86" s="25">
        <v>43975</v>
      </c>
      <c r="B86" s="14">
        <v>2085</v>
      </c>
      <c r="C86" s="14">
        <f t="shared" si="0"/>
        <v>46</v>
      </c>
      <c r="D86" s="14">
        <v>479</v>
      </c>
      <c r="E86" s="14">
        <v>128</v>
      </c>
      <c r="F86" s="14">
        <v>1478</v>
      </c>
      <c r="G86" s="4">
        <v>85</v>
      </c>
    </row>
    <row r="87" ht="12" spans="1:7">
      <c r="A87" s="25">
        <v>43976</v>
      </c>
      <c r="B87" s="14">
        <v>2107</v>
      </c>
      <c r="C87" s="14">
        <f t="shared" si="0"/>
        <v>22</v>
      </c>
      <c r="D87" s="14">
        <v>479</v>
      </c>
      <c r="E87" s="14">
        <v>128</v>
      </c>
      <c r="F87" s="14">
        <v>1500</v>
      </c>
      <c r="G87" s="4">
        <v>86</v>
      </c>
    </row>
    <row r="88" ht="12" spans="1:7">
      <c r="A88" s="25">
        <v>43977</v>
      </c>
      <c r="B88" s="14">
        <v>2124</v>
      </c>
      <c r="C88" s="14">
        <f t="shared" si="0"/>
        <v>17</v>
      </c>
      <c r="D88" s="14">
        <v>505</v>
      </c>
      <c r="E88" s="14">
        <v>137</v>
      </c>
      <c r="F88" s="14">
        <v>1482</v>
      </c>
      <c r="G88" s="4">
        <v>87</v>
      </c>
    </row>
    <row r="89" ht="12" spans="1:7">
      <c r="A89" s="25">
        <v>43978</v>
      </c>
      <c r="B89" s="14">
        <v>2151</v>
      </c>
      <c r="C89" s="14">
        <f t="shared" si="0"/>
        <v>27</v>
      </c>
      <c r="D89" s="14">
        <v>541</v>
      </c>
      <c r="E89" s="14">
        <v>142</v>
      </c>
      <c r="F89" s="14">
        <v>1468</v>
      </c>
      <c r="G89" s="4">
        <v>88</v>
      </c>
    </row>
    <row r="90" ht="12" spans="1:7">
      <c r="A90" s="25">
        <v>43979</v>
      </c>
      <c r="B90" s="14">
        <v>2176</v>
      </c>
      <c r="C90" s="14">
        <f t="shared" si="0"/>
        <v>25</v>
      </c>
      <c r="D90" s="14">
        <v>586</v>
      </c>
      <c r="E90" s="14">
        <v>142</v>
      </c>
      <c r="F90" s="14">
        <v>1448</v>
      </c>
      <c r="G90" s="4">
        <v>89</v>
      </c>
    </row>
    <row r="91" ht="12" spans="1:7">
      <c r="A91" s="25">
        <v>43980</v>
      </c>
      <c r="B91" s="14">
        <v>2208</v>
      </c>
      <c r="C91" s="14">
        <f t="shared" si="0"/>
        <v>32</v>
      </c>
      <c r="D91" s="14">
        <v>592</v>
      </c>
      <c r="E91" s="14">
        <v>142</v>
      </c>
      <c r="F91" s="14">
        <v>1474</v>
      </c>
      <c r="G91" s="4">
        <v>90</v>
      </c>
    </row>
    <row r="92" ht="12" spans="1:7">
      <c r="A92" s="25">
        <v>43981</v>
      </c>
      <c r="B92" s="14">
        <v>2228</v>
      </c>
      <c r="C92" s="14">
        <f t="shared" si="0"/>
        <v>20</v>
      </c>
      <c r="D92" s="14">
        <v>616</v>
      </c>
      <c r="E92" s="14">
        <v>144</v>
      </c>
      <c r="F92" s="14">
        <v>1468</v>
      </c>
      <c r="G92" s="4">
        <v>91</v>
      </c>
    </row>
    <row r="93" ht="12" spans="1:7">
      <c r="A93" s="25">
        <v>43982</v>
      </c>
      <c r="B93" s="14">
        <v>2258</v>
      </c>
      <c r="C93" s="14">
        <f t="shared" si="0"/>
        <v>30</v>
      </c>
      <c r="D93" s="14">
        <v>619</v>
      </c>
      <c r="E93" s="14">
        <v>144</v>
      </c>
      <c r="F93" s="14">
        <v>1495</v>
      </c>
      <c r="G93" s="4">
        <v>92</v>
      </c>
    </row>
    <row r="94" ht="12" spans="1:7">
      <c r="A94" s="25">
        <v>43983</v>
      </c>
      <c r="B94" s="14">
        <v>2295</v>
      </c>
      <c r="C94" s="14">
        <f t="shared" si="0"/>
        <v>37</v>
      </c>
      <c r="D94" s="14">
        <v>619</v>
      </c>
      <c r="E94" s="14">
        <v>144</v>
      </c>
      <c r="F94" s="14">
        <v>1532</v>
      </c>
      <c r="G94" s="4">
        <v>93</v>
      </c>
    </row>
    <row r="95" ht="12" spans="1:7">
      <c r="A95" s="25">
        <v>43984</v>
      </c>
      <c r="B95" s="14">
        <v>2313</v>
      </c>
      <c r="C95" s="14">
        <f t="shared" si="0"/>
        <v>18</v>
      </c>
      <c r="D95" s="14">
        <v>648</v>
      </c>
      <c r="E95" s="14">
        <v>151</v>
      </c>
      <c r="F95" s="14">
        <v>1514</v>
      </c>
      <c r="G95" s="4">
        <v>94</v>
      </c>
    </row>
    <row r="96" ht="12" spans="1:7">
      <c r="A96" s="25">
        <v>43985</v>
      </c>
      <c r="B96" s="14">
        <v>2343</v>
      </c>
      <c r="C96" s="14">
        <f t="shared" si="0"/>
        <v>30</v>
      </c>
      <c r="D96" s="14">
        <v>701</v>
      </c>
      <c r="E96" s="14">
        <v>154</v>
      </c>
      <c r="F96" s="14">
        <v>1488</v>
      </c>
      <c r="G96" s="4">
        <v>95</v>
      </c>
    </row>
    <row r="97" ht="12" spans="1:7">
      <c r="A97" s="25">
        <v>43986</v>
      </c>
      <c r="B97" s="14">
        <v>2351</v>
      </c>
      <c r="C97" s="14">
        <f t="shared" si="0"/>
        <v>8</v>
      </c>
      <c r="D97" s="14">
        <v>719</v>
      </c>
      <c r="E97" s="14">
        <v>155</v>
      </c>
      <c r="F97" s="14">
        <v>1477</v>
      </c>
      <c r="G97" s="4">
        <v>96</v>
      </c>
    </row>
    <row r="98" ht="12" spans="1:7">
      <c r="A98" s="25">
        <v>43987</v>
      </c>
      <c r="B98" s="14">
        <v>2363</v>
      </c>
      <c r="C98" s="14">
        <f t="shared" si="0"/>
        <v>12</v>
      </c>
      <c r="D98" s="14">
        <v>763</v>
      </c>
      <c r="E98" s="14">
        <v>158</v>
      </c>
      <c r="F98" s="14">
        <v>1442</v>
      </c>
      <c r="G98" s="4">
        <v>97</v>
      </c>
    </row>
    <row r="99" ht="12" spans="1:7">
      <c r="A99" s="25">
        <v>43988</v>
      </c>
      <c r="B99" s="14">
        <v>2373</v>
      </c>
      <c r="C99" s="14">
        <f t="shared" si="0"/>
        <v>10</v>
      </c>
      <c r="D99" s="14">
        <v>778</v>
      </c>
      <c r="E99" s="14">
        <v>158</v>
      </c>
      <c r="F99" s="14">
        <v>1437</v>
      </c>
      <c r="G99" s="4">
        <v>98</v>
      </c>
    </row>
    <row r="100" ht="12" spans="1:7">
      <c r="A100" s="25">
        <v>43989</v>
      </c>
      <c r="B100" s="14">
        <v>2401</v>
      </c>
      <c r="C100" s="14">
        <f t="shared" si="0"/>
        <v>28</v>
      </c>
      <c r="D100" s="14">
        <v>877</v>
      </c>
      <c r="E100" s="14">
        <v>158</v>
      </c>
      <c r="F100" s="14">
        <v>1366</v>
      </c>
      <c r="G100" s="4">
        <v>99</v>
      </c>
    </row>
    <row r="101" ht="12" spans="1:7">
      <c r="A101" s="25">
        <v>43990</v>
      </c>
      <c r="B101" s="14">
        <v>2421</v>
      </c>
      <c r="C101" s="14">
        <f t="shared" si="0"/>
        <v>20</v>
      </c>
      <c r="D101" s="14">
        <v>951</v>
      </c>
      <c r="E101" s="14">
        <v>161</v>
      </c>
      <c r="F101" s="14">
        <v>1309</v>
      </c>
      <c r="G101" s="4">
        <v>100</v>
      </c>
    </row>
    <row r="102" ht="12" spans="1:7">
      <c r="A102" s="25">
        <v>43991</v>
      </c>
      <c r="B102" s="14">
        <v>2454</v>
      </c>
      <c r="C102" s="14">
        <f t="shared" si="0"/>
        <v>33</v>
      </c>
      <c r="D102" s="14">
        <v>962</v>
      </c>
      <c r="E102" s="14">
        <v>161</v>
      </c>
      <c r="F102" s="14">
        <v>1331</v>
      </c>
      <c r="G102" s="4">
        <v>101</v>
      </c>
    </row>
    <row r="103" ht="12" spans="1:7">
      <c r="A103" s="25">
        <v>43992</v>
      </c>
      <c r="B103" s="14">
        <v>2505</v>
      </c>
      <c r="C103" s="14">
        <f t="shared" si="0"/>
        <v>51</v>
      </c>
      <c r="D103" s="14">
        <v>995</v>
      </c>
      <c r="E103" s="14">
        <v>161</v>
      </c>
      <c r="F103" s="14">
        <v>1349</v>
      </c>
      <c r="G103" s="4">
        <v>102</v>
      </c>
    </row>
    <row r="104" ht="12" spans="1:7">
      <c r="A104" s="25">
        <v>43993</v>
      </c>
      <c r="B104" s="14">
        <v>2551</v>
      </c>
      <c r="C104" s="14">
        <f t="shared" si="0"/>
        <v>46</v>
      </c>
      <c r="D104" s="14">
        <v>1016</v>
      </c>
      <c r="E104" s="14">
        <v>161</v>
      </c>
      <c r="F104" s="14">
        <v>1374</v>
      </c>
      <c r="G104" s="4">
        <v>103</v>
      </c>
    </row>
    <row r="105" ht="12" spans="1:7">
      <c r="A105" s="25">
        <v>43994</v>
      </c>
      <c r="B105" s="14">
        <v>2569</v>
      </c>
      <c r="C105" s="14">
        <f t="shared" si="0"/>
        <v>18</v>
      </c>
      <c r="D105" s="14">
        <v>1057</v>
      </c>
      <c r="E105" s="14">
        <v>161</v>
      </c>
      <c r="F105" s="14">
        <v>1351</v>
      </c>
      <c r="G105" s="4">
        <v>104</v>
      </c>
    </row>
    <row r="106" ht="12" spans="1:7">
      <c r="A106" s="25">
        <v>43995</v>
      </c>
      <c r="B106" s="14">
        <v>2584</v>
      </c>
      <c r="C106" s="14">
        <f t="shared" si="0"/>
        <v>15</v>
      </c>
      <c r="D106" s="14">
        <v>1092</v>
      </c>
      <c r="E106" s="14">
        <v>161</v>
      </c>
      <c r="F106" s="14">
        <v>1331</v>
      </c>
      <c r="G106" s="4">
        <v>105</v>
      </c>
    </row>
    <row r="107" ht="12" spans="1:7">
      <c r="A107" s="25">
        <v>43996</v>
      </c>
      <c r="B107" s="14">
        <v>2601</v>
      </c>
      <c r="C107" s="14">
        <f t="shared" si="0"/>
        <v>17</v>
      </c>
      <c r="D107" s="14">
        <v>1135</v>
      </c>
      <c r="E107" s="14">
        <v>161</v>
      </c>
      <c r="F107" s="14">
        <v>1305</v>
      </c>
      <c r="G107" s="4">
        <v>106</v>
      </c>
    </row>
    <row r="108" ht="12" spans="1:7">
      <c r="A108" s="25">
        <v>43997</v>
      </c>
      <c r="B108" s="14">
        <v>2620</v>
      </c>
      <c r="C108" s="14">
        <f t="shared" si="0"/>
        <v>19</v>
      </c>
      <c r="D108" s="14">
        <v>1142</v>
      </c>
      <c r="E108" s="14">
        <v>162</v>
      </c>
      <c r="F108" s="14">
        <v>1316</v>
      </c>
      <c r="G108" s="4">
        <v>107</v>
      </c>
    </row>
    <row r="109" ht="12" spans="1:7">
      <c r="A109" s="25">
        <v>43998</v>
      </c>
      <c r="B109" s="14">
        <v>2659</v>
      </c>
      <c r="C109" s="14">
        <f t="shared" si="0"/>
        <v>39</v>
      </c>
      <c r="D109" s="14">
        <v>1151</v>
      </c>
      <c r="E109" s="14">
        <v>162</v>
      </c>
      <c r="F109" s="14">
        <v>1346</v>
      </c>
      <c r="G109" s="4">
        <v>108</v>
      </c>
    </row>
    <row r="110" ht="12" spans="1:7">
      <c r="A110" s="25">
        <v>43999</v>
      </c>
      <c r="B110" s="14">
        <v>2703</v>
      </c>
      <c r="C110" s="14">
        <f t="shared" si="0"/>
        <v>44</v>
      </c>
      <c r="D110" s="14">
        <v>1177</v>
      </c>
      <c r="E110" s="14">
        <v>169</v>
      </c>
      <c r="F110" s="14">
        <v>1357</v>
      </c>
      <c r="G110" s="4">
        <v>109</v>
      </c>
    </row>
    <row r="111" ht="12" spans="1:7">
      <c r="A111" s="25">
        <v>44000</v>
      </c>
      <c r="B111" s="14">
        <v>2756</v>
      </c>
      <c r="C111" s="14">
        <f t="shared" si="0"/>
        <v>53</v>
      </c>
      <c r="D111" s="14">
        <v>1231</v>
      </c>
      <c r="E111" s="14">
        <v>171</v>
      </c>
      <c r="F111" s="14">
        <v>1354</v>
      </c>
      <c r="G111" s="4">
        <v>110</v>
      </c>
    </row>
    <row r="112" ht="12" spans="1:7">
      <c r="A112" s="25">
        <v>44001</v>
      </c>
      <c r="B112" s="14">
        <v>2805</v>
      </c>
      <c r="C112" s="14">
        <f t="shared" si="0"/>
        <v>49</v>
      </c>
      <c r="D112" s="14">
        <v>1261</v>
      </c>
      <c r="E112" s="14">
        <v>171</v>
      </c>
      <c r="F112" s="14">
        <v>1373</v>
      </c>
      <c r="G112" s="4">
        <v>111</v>
      </c>
    </row>
    <row r="113" ht="12" spans="1:7">
      <c r="A113" s="25">
        <v>44002</v>
      </c>
      <c r="B113" s="14">
        <v>2823</v>
      </c>
      <c r="C113" s="14">
        <f t="shared" si="0"/>
        <v>18</v>
      </c>
      <c r="D113" s="14">
        <v>1261</v>
      </c>
      <c r="E113" s="14">
        <v>171</v>
      </c>
      <c r="F113" s="14">
        <v>1391</v>
      </c>
      <c r="G113" s="4">
        <v>112</v>
      </c>
    </row>
    <row r="114" ht="12" spans="1:7">
      <c r="A114" s="25">
        <v>44003</v>
      </c>
      <c r="B114" s="14">
        <v>2843</v>
      </c>
      <c r="C114" s="14">
        <f t="shared" si="0"/>
        <v>20</v>
      </c>
      <c r="D114" s="14">
        <v>1263</v>
      </c>
      <c r="E114" s="14">
        <v>171</v>
      </c>
      <c r="F114" s="14">
        <v>1409</v>
      </c>
      <c r="G114" s="4">
        <v>113</v>
      </c>
    </row>
    <row r="115" ht="12" spans="1:7">
      <c r="A115" s="25">
        <v>44004</v>
      </c>
      <c r="B115" s="14">
        <v>2864</v>
      </c>
      <c r="C115" s="14">
        <f t="shared" si="0"/>
        <v>21</v>
      </c>
      <c r="D115" s="14">
        <v>1287</v>
      </c>
      <c r="E115" s="14">
        <v>171</v>
      </c>
      <c r="F115" s="14">
        <v>1406</v>
      </c>
      <c r="G115" s="4">
        <v>114</v>
      </c>
    </row>
    <row r="116" ht="12" spans="1:7">
      <c r="A116" s="25">
        <v>44005</v>
      </c>
      <c r="B116" s="14">
        <v>2898</v>
      </c>
      <c r="C116" s="14">
        <f t="shared" si="0"/>
        <v>34</v>
      </c>
      <c r="D116" s="14">
        <v>1317</v>
      </c>
      <c r="E116" s="14">
        <v>171</v>
      </c>
      <c r="F116" s="14">
        <v>1410</v>
      </c>
      <c r="G116" s="4">
        <v>115</v>
      </c>
    </row>
    <row r="117" ht="12" spans="1:7">
      <c r="A117" s="25">
        <v>44006</v>
      </c>
      <c r="B117" s="14">
        <v>2939</v>
      </c>
      <c r="C117" s="14">
        <f t="shared" si="0"/>
        <v>41</v>
      </c>
      <c r="D117" s="14">
        <v>1326</v>
      </c>
      <c r="E117" s="14">
        <v>171</v>
      </c>
      <c r="F117" s="14">
        <v>1442</v>
      </c>
      <c r="G117" s="4">
        <v>116</v>
      </c>
    </row>
    <row r="118" ht="12" spans="1:7">
      <c r="A118" s="25">
        <v>44007</v>
      </c>
      <c r="B118" s="14">
        <v>2975</v>
      </c>
      <c r="C118" s="14">
        <f t="shared" si="0"/>
        <v>36</v>
      </c>
      <c r="D118" s="14">
        <v>1388</v>
      </c>
      <c r="E118" s="14">
        <v>173</v>
      </c>
      <c r="F118" s="14">
        <v>1414</v>
      </c>
      <c r="G118" s="4">
        <v>117</v>
      </c>
    </row>
    <row r="119" ht="12" spans="1:7">
      <c r="A119" s="25">
        <v>44008</v>
      </c>
      <c r="B119" s="14">
        <v>3012</v>
      </c>
      <c r="C119" s="14">
        <f t="shared" si="0"/>
        <v>37</v>
      </c>
      <c r="D119" s="14">
        <v>1498</v>
      </c>
      <c r="E119" s="14">
        <v>175</v>
      </c>
      <c r="F119" s="14">
        <v>1339</v>
      </c>
      <c r="G119" s="4">
        <v>118</v>
      </c>
    </row>
    <row r="120" ht="12" spans="1:7">
      <c r="A120" s="25">
        <v>44009</v>
      </c>
      <c r="B120" s="14">
        <v>3059</v>
      </c>
      <c r="C120" s="14">
        <f t="shared" si="0"/>
        <v>47</v>
      </c>
      <c r="D120" s="14">
        <v>1513</v>
      </c>
      <c r="E120" s="14">
        <v>175</v>
      </c>
      <c r="F120" s="14">
        <v>1371</v>
      </c>
      <c r="G120" s="4">
        <v>119</v>
      </c>
    </row>
    <row r="121" ht="12" spans="1:7">
      <c r="A121" s="25">
        <v>44010</v>
      </c>
      <c r="B121" s="14">
        <v>3089</v>
      </c>
      <c r="C121" s="14">
        <f t="shared" si="0"/>
        <v>30</v>
      </c>
      <c r="D121" s="14">
        <v>1520</v>
      </c>
      <c r="E121" s="14">
        <v>175</v>
      </c>
      <c r="F121" s="14">
        <v>1394</v>
      </c>
      <c r="G121" s="4">
        <v>120</v>
      </c>
    </row>
    <row r="122" ht="12" spans="1:7">
      <c r="A122" s="25">
        <v>44011</v>
      </c>
      <c r="B122" s="14">
        <v>3137</v>
      </c>
      <c r="C122" s="14">
        <f t="shared" si="0"/>
        <v>48</v>
      </c>
      <c r="D122" s="14">
        <v>1522</v>
      </c>
      <c r="E122" s="14">
        <v>175</v>
      </c>
      <c r="F122" s="14">
        <v>1440</v>
      </c>
      <c r="G122" s="4">
        <v>121</v>
      </c>
    </row>
    <row r="123" ht="12" spans="1:7">
      <c r="A123" s="25">
        <v>44012</v>
      </c>
      <c r="B123" s="14">
        <v>3222</v>
      </c>
      <c r="C123" s="14">
        <f t="shared" si="0"/>
        <v>85</v>
      </c>
      <c r="D123" s="14">
        <v>1607</v>
      </c>
      <c r="E123" s="14">
        <v>176</v>
      </c>
      <c r="F123" s="14">
        <v>1439</v>
      </c>
      <c r="G123" s="4">
        <v>122</v>
      </c>
    </row>
    <row r="124" ht="12" spans="1:7">
      <c r="A124" s="25">
        <v>44013</v>
      </c>
      <c r="B124" s="14">
        <v>3280</v>
      </c>
      <c r="C124" s="14">
        <f t="shared" si="0"/>
        <v>58</v>
      </c>
      <c r="D124" s="14">
        <v>1622</v>
      </c>
      <c r="E124" s="14">
        <v>177</v>
      </c>
      <c r="F124" s="14">
        <v>1481</v>
      </c>
      <c r="G124" s="4">
        <v>123</v>
      </c>
    </row>
    <row r="125" ht="12" spans="1:7">
      <c r="A125" s="25">
        <v>44014</v>
      </c>
      <c r="B125" s="14">
        <v>3346</v>
      </c>
      <c r="C125" s="14">
        <f t="shared" si="0"/>
        <v>66</v>
      </c>
      <c r="D125" s="14">
        <v>1665</v>
      </c>
      <c r="E125" s="14">
        <v>177</v>
      </c>
      <c r="F125" s="14">
        <v>1504</v>
      </c>
      <c r="G125" s="4">
        <v>124</v>
      </c>
    </row>
    <row r="126" ht="12" spans="1:7">
      <c r="A126" s="25">
        <v>44015</v>
      </c>
      <c r="B126" s="14">
        <v>3375</v>
      </c>
      <c r="C126" s="14">
        <f t="shared" si="0"/>
        <v>29</v>
      </c>
      <c r="D126" s="14">
        <v>1670</v>
      </c>
      <c r="E126" s="14">
        <v>177</v>
      </c>
      <c r="F126" s="14">
        <v>1528</v>
      </c>
      <c r="G126" s="4">
        <v>125</v>
      </c>
    </row>
    <row r="127" ht="12" spans="1:7">
      <c r="A127" s="25">
        <v>44016</v>
      </c>
      <c r="B127" s="14">
        <v>3468</v>
      </c>
      <c r="C127" s="14">
        <f t="shared" si="0"/>
        <v>93</v>
      </c>
      <c r="D127" s="14">
        <v>1687</v>
      </c>
      <c r="E127" s="14">
        <v>177</v>
      </c>
      <c r="F127" s="14">
        <v>1604</v>
      </c>
      <c r="G127" s="4">
        <v>126</v>
      </c>
    </row>
    <row r="128" ht="12" spans="1:7">
      <c r="A128" s="25">
        <v>44017</v>
      </c>
      <c r="B128" s="14">
        <v>3574</v>
      </c>
      <c r="C128" s="14">
        <f t="shared" si="0"/>
        <v>106</v>
      </c>
      <c r="D128" s="14">
        <v>1702</v>
      </c>
      <c r="E128" s="14">
        <v>177</v>
      </c>
      <c r="F128" s="14">
        <v>1695</v>
      </c>
      <c r="G128" s="4">
        <v>127</v>
      </c>
    </row>
    <row r="129" ht="12" spans="1:7">
      <c r="A129" s="25">
        <v>44018</v>
      </c>
      <c r="B129" s="14">
        <v>3700</v>
      </c>
      <c r="C129" s="14">
        <f t="shared" si="0"/>
        <v>126</v>
      </c>
      <c r="D129" s="14">
        <v>1718</v>
      </c>
      <c r="E129" s="14">
        <v>178</v>
      </c>
      <c r="F129" s="14">
        <v>1804</v>
      </c>
      <c r="G129" s="4">
        <v>128</v>
      </c>
    </row>
    <row r="130" ht="12" spans="1:7">
      <c r="A130" s="25">
        <v>44019</v>
      </c>
      <c r="B130" s="14">
        <v>3782</v>
      </c>
      <c r="C130" s="14">
        <f t="shared" si="0"/>
        <v>82</v>
      </c>
      <c r="D130" s="14">
        <v>1763</v>
      </c>
      <c r="E130" s="14">
        <v>180</v>
      </c>
      <c r="F130" s="14">
        <v>1839</v>
      </c>
      <c r="G130" s="4">
        <v>129</v>
      </c>
    </row>
    <row r="131" ht="12" spans="1:7">
      <c r="A131" s="25">
        <v>44020</v>
      </c>
      <c r="B131" s="14">
        <v>3881</v>
      </c>
      <c r="C131" s="14">
        <f t="shared" si="0"/>
        <v>99</v>
      </c>
      <c r="D131" s="14">
        <v>1784</v>
      </c>
      <c r="E131" s="14">
        <v>182</v>
      </c>
      <c r="F131" s="14">
        <v>1915</v>
      </c>
      <c r="G131" s="4">
        <v>130</v>
      </c>
    </row>
    <row r="132" ht="12" spans="1:7">
      <c r="A132" s="25">
        <v>44021</v>
      </c>
      <c r="B132" s="14">
        <v>4846</v>
      </c>
      <c r="C132" s="14">
        <f t="shared" si="0"/>
        <v>965</v>
      </c>
      <c r="D132" s="14">
        <v>1811</v>
      </c>
      <c r="E132" s="14">
        <v>186</v>
      </c>
      <c r="F132" s="14">
        <v>2849</v>
      </c>
      <c r="G132" s="4">
        <v>131</v>
      </c>
    </row>
    <row r="133" ht="12" spans="1:7">
      <c r="A133" s="25">
        <v>44022</v>
      </c>
      <c r="B133" s="14">
        <v>4954</v>
      </c>
      <c r="C133" s="14">
        <f t="shared" si="0"/>
        <v>108</v>
      </c>
      <c r="D133" s="14">
        <v>1839</v>
      </c>
      <c r="E133" s="14">
        <v>186</v>
      </c>
      <c r="F133" s="14">
        <v>2929</v>
      </c>
      <c r="G133" s="4">
        <v>132</v>
      </c>
    </row>
    <row r="134" ht="12" spans="1:7">
      <c r="A134" s="25">
        <v>44023</v>
      </c>
      <c r="B134" s="14">
        <v>5027</v>
      </c>
      <c r="C134" s="14">
        <f t="shared" si="0"/>
        <v>73</v>
      </c>
      <c r="D134" s="14">
        <v>1867</v>
      </c>
      <c r="E134" s="14">
        <v>186</v>
      </c>
      <c r="F134" s="14">
        <v>2974</v>
      </c>
      <c r="G134" s="4">
        <v>133</v>
      </c>
    </row>
    <row r="135" ht="12" spans="1:7">
      <c r="A135" s="25">
        <v>44024</v>
      </c>
      <c r="B135" s="14">
        <v>5077</v>
      </c>
      <c r="C135" s="14">
        <f t="shared" si="0"/>
        <v>50</v>
      </c>
      <c r="D135" s="14">
        <v>1877</v>
      </c>
      <c r="E135" s="14">
        <v>186</v>
      </c>
      <c r="F135" s="14">
        <v>3014</v>
      </c>
      <c r="G135" s="4">
        <v>134</v>
      </c>
    </row>
    <row r="136" ht="12" spans="1:7">
      <c r="A136" s="25">
        <v>44025</v>
      </c>
      <c r="B136" s="14">
        <v>5161</v>
      </c>
      <c r="C136" s="14">
        <f t="shared" si="0"/>
        <v>84</v>
      </c>
      <c r="D136" s="14">
        <v>1896</v>
      </c>
      <c r="E136" s="14">
        <v>186</v>
      </c>
      <c r="F136" s="14">
        <v>3079</v>
      </c>
      <c r="G136" s="4">
        <v>135</v>
      </c>
    </row>
    <row r="137" ht="12" spans="1:7">
      <c r="A137" s="25">
        <v>44026</v>
      </c>
      <c r="B137" s="14">
        <v>5235</v>
      </c>
      <c r="C137" s="14">
        <f t="shared" si="0"/>
        <v>74</v>
      </c>
      <c r="D137" s="14">
        <v>1924</v>
      </c>
      <c r="E137" s="14">
        <v>186</v>
      </c>
      <c r="F137" s="14">
        <v>3125</v>
      </c>
      <c r="G137" s="4">
        <v>136</v>
      </c>
    </row>
    <row r="138" ht="12" spans="1:7">
      <c r="A138" s="25">
        <v>44027</v>
      </c>
      <c r="B138" s="14">
        <v>5310</v>
      </c>
      <c r="C138" s="14">
        <f t="shared" si="0"/>
        <v>75</v>
      </c>
      <c r="D138" s="14">
        <v>2065</v>
      </c>
      <c r="E138" s="14">
        <v>187</v>
      </c>
      <c r="F138" s="14">
        <v>3058</v>
      </c>
      <c r="G138" s="4">
        <v>137</v>
      </c>
    </row>
    <row r="139" ht="12" spans="1:7">
      <c r="A139" s="25">
        <v>44028</v>
      </c>
      <c r="B139" s="14">
        <v>5349</v>
      </c>
      <c r="C139" s="14">
        <f t="shared" si="0"/>
        <v>39</v>
      </c>
      <c r="D139" s="14">
        <v>2103</v>
      </c>
      <c r="E139" s="14">
        <v>187</v>
      </c>
      <c r="F139" s="14">
        <v>3059</v>
      </c>
      <c r="G139" s="4">
        <v>138</v>
      </c>
    </row>
    <row r="140" ht="12" spans="1:7">
      <c r="A140" s="25">
        <v>44029</v>
      </c>
      <c r="B140" s="14">
        <v>5401</v>
      </c>
      <c r="C140" s="14">
        <f t="shared" si="0"/>
        <v>52</v>
      </c>
      <c r="D140" s="14">
        <v>2144</v>
      </c>
      <c r="E140" s="14">
        <v>188</v>
      </c>
      <c r="F140" s="14">
        <v>3069</v>
      </c>
      <c r="G140" s="4">
        <v>139</v>
      </c>
    </row>
    <row r="141" ht="12" spans="1:7">
      <c r="A141" s="25">
        <v>44030</v>
      </c>
      <c r="B141" s="14">
        <v>5461</v>
      </c>
      <c r="C141" s="14">
        <f t="shared" si="0"/>
        <v>60</v>
      </c>
      <c r="D141" s="14">
        <v>2175</v>
      </c>
      <c r="E141" s="14">
        <v>190</v>
      </c>
      <c r="F141" s="14">
        <v>3096</v>
      </c>
      <c r="G141" s="4">
        <v>140</v>
      </c>
    </row>
    <row r="142" ht="12" spans="1:7">
      <c r="A142" s="25">
        <v>44031</v>
      </c>
      <c r="B142" s="14">
        <v>5488</v>
      </c>
      <c r="C142" s="14">
        <f t="shared" si="0"/>
        <v>27</v>
      </c>
      <c r="D142" s="14">
        <v>2179</v>
      </c>
      <c r="E142" s="14">
        <v>190</v>
      </c>
      <c r="F142" s="14">
        <v>3119</v>
      </c>
      <c r="G142" s="4">
        <v>141</v>
      </c>
    </row>
    <row r="143" ht="12" spans="1:7">
      <c r="A143" s="25">
        <v>44032</v>
      </c>
      <c r="B143" s="14">
        <v>5598</v>
      </c>
      <c r="C143" s="14">
        <f t="shared" si="0"/>
        <v>110</v>
      </c>
      <c r="D143" s="14">
        <v>2318</v>
      </c>
      <c r="E143" s="14">
        <v>195</v>
      </c>
      <c r="F143" s="14">
        <v>3085</v>
      </c>
      <c r="G143" s="4">
        <v>142</v>
      </c>
    </row>
    <row r="144" ht="12" spans="1:7">
      <c r="A144" s="25">
        <v>44033</v>
      </c>
      <c r="B144" s="14">
        <v>5709</v>
      </c>
      <c r="C144" s="14">
        <f t="shared" si="0"/>
        <v>111</v>
      </c>
      <c r="D144" s="14">
        <v>2398</v>
      </c>
      <c r="E144" s="14">
        <v>201</v>
      </c>
      <c r="F144" s="14">
        <v>3110</v>
      </c>
      <c r="G144" s="4">
        <v>143</v>
      </c>
    </row>
    <row r="145" ht="12" spans="1:7">
      <c r="A145" s="25">
        <v>44034</v>
      </c>
      <c r="B145" s="14">
        <v>5764</v>
      </c>
      <c r="C145" s="14">
        <f t="shared" si="0"/>
        <v>55</v>
      </c>
      <c r="D145" s="14">
        <v>2440</v>
      </c>
      <c r="E145" s="14">
        <v>205</v>
      </c>
      <c r="F145" s="14">
        <v>3119</v>
      </c>
      <c r="G145" s="4">
        <v>144</v>
      </c>
    </row>
    <row r="146" ht="12" spans="1:7">
      <c r="A146" s="25">
        <v>44035</v>
      </c>
      <c r="B146" s="14">
        <v>5824</v>
      </c>
      <c r="C146" s="14">
        <f t="shared" si="0"/>
        <v>60</v>
      </c>
      <c r="D146" s="14">
        <v>2453</v>
      </c>
      <c r="E146" s="14">
        <v>206</v>
      </c>
      <c r="F146" s="14">
        <v>3165</v>
      </c>
      <c r="G146" s="4">
        <v>145</v>
      </c>
    </row>
    <row r="147" ht="12" spans="1:7">
      <c r="A147" s="25">
        <v>44036</v>
      </c>
      <c r="B147" s="14">
        <v>5915</v>
      </c>
      <c r="C147" s="14">
        <f t="shared" si="0"/>
        <v>91</v>
      </c>
      <c r="D147" s="14">
        <v>2472</v>
      </c>
      <c r="E147" s="14">
        <v>206</v>
      </c>
      <c r="F147" s="14">
        <v>3237</v>
      </c>
      <c r="G147" s="4">
        <v>146</v>
      </c>
    </row>
    <row r="148" ht="12" spans="1:7">
      <c r="A148" s="25">
        <v>44037</v>
      </c>
      <c r="B148" s="14">
        <v>5988</v>
      </c>
      <c r="C148" s="14">
        <f t="shared" si="0"/>
        <v>73</v>
      </c>
      <c r="D148" s="14">
        <v>2506</v>
      </c>
      <c r="E148" s="14">
        <v>206</v>
      </c>
      <c r="F148" s="14">
        <v>3276</v>
      </c>
      <c r="G148" s="4">
        <v>147</v>
      </c>
    </row>
    <row r="149" ht="12" spans="1:7">
      <c r="A149" s="25">
        <v>44038</v>
      </c>
      <c r="B149" s="14">
        <v>6039</v>
      </c>
      <c r="C149" s="14">
        <f t="shared" si="0"/>
        <v>51</v>
      </c>
      <c r="D149" s="14">
        <v>2529</v>
      </c>
      <c r="E149" s="14">
        <v>206</v>
      </c>
      <c r="F149" s="14">
        <v>3304</v>
      </c>
      <c r="G149" s="4">
        <v>148</v>
      </c>
    </row>
    <row r="150" ht="12" spans="1:7">
      <c r="A150" s="25">
        <v>44039</v>
      </c>
      <c r="B150" s="14">
        <v>6090</v>
      </c>
      <c r="C150" s="14">
        <f t="shared" si="0"/>
        <v>51</v>
      </c>
      <c r="D150" s="14">
        <v>2941</v>
      </c>
      <c r="E150" s="14">
        <v>206</v>
      </c>
      <c r="F150" s="14">
        <v>2943</v>
      </c>
      <c r="G150" s="4">
        <v>149</v>
      </c>
    </row>
    <row r="151" ht="12" spans="1:7">
      <c r="A151" s="25">
        <v>44040</v>
      </c>
      <c r="B151" s="14">
        <v>6218</v>
      </c>
      <c r="C151" s="14">
        <f t="shared" si="0"/>
        <v>128</v>
      </c>
      <c r="D151" s="14">
        <v>3568</v>
      </c>
      <c r="E151" s="14">
        <v>206</v>
      </c>
      <c r="F151" s="14">
        <v>2444</v>
      </c>
      <c r="G151" s="4">
        <v>150</v>
      </c>
    </row>
    <row r="152" ht="12" spans="1:7">
      <c r="A152" s="25">
        <v>44041</v>
      </c>
      <c r="B152" s="14">
        <v>6314</v>
      </c>
      <c r="C152" s="14">
        <f t="shared" si="0"/>
        <v>96</v>
      </c>
      <c r="D152" s="14">
        <v>3616</v>
      </c>
      <c r="E152" s="14">
        <v>208</v>
      </c>
      <c r="F152" s="14">
        <v>2490</v>
      </c>
      <c r="G152" s="4">
        <v>151</v>
      </c>
    </row>
    <row r="153" ht="12" spans="1:7">
      <c r="A153" s="25">
        <v>44042</v>
      </c>
      <c r="B153" s="14">
        <v>6461</v>
      </c>
      <c r="C153" s="14">
        <f t="shared" si="0"/>
        <v>147</v>
      </c>
      <c r="D153" s="14">
        <v>3950</v>
      </c>
      <c r="E153" s="14">
        <v>210</v>
      </c>
      <c r="F153" s="14">
        <v>2301</v>
      </c>
      <c r="G153" s="4">
        <v>152</v>
      </c>
    </row>
    <row r="154" ht="12" spans="1:7">
      <c r="A154" s="25">
        <v>44043</v>
      </c>
      <c r="B154" s="14">
        <v>6532</v>
      </c>
      <c r="C154" s="14">
        <f t="shared" si="0"/>
        <v>71</v>
      </c>
      <c r="D154" s="14">
        <v>3967</v>
      </c>
      <c r="E154" s="14">
        <v>210</v>
      </c>
      <c r="F154" s="14">
        <v>2355</v>
      </c>
      <c r="G154" s="4">
        <v>153</v>
      </c>
    </row>
    <row r="155" ht="12" spans="1:7">
      <c r="A155" s="25">
        <v>44044</v>
      </c>
      <c r="B155" s="14">
        <v>6584</v>
      </c>
      <c r="C155" s="14">
        <f t="shared" si="0"/>
        <v>52</v>
      </c>
      <c r="D155" s="14">
        <v>3986</v>
      </c>
      <c r="E155" s="14">
        <v>210</v>
      </c>
      <c r="F155" s="14">
        <v>2388</v>
      </c>
      <c r="G155" s="4">
        <v>154</v>
      </c>
    </row>
    <row r="156" ht="12" spans="1:7">
      <c r="A156" s="25">
        <v>44045</v>
      </c>
      <c r="B156" s="14">
        <v>6637</v>
      </c>
      <c r="C156" s="14">
        <f t="shared" si="0"/>
        <v>53</v>
      </c>
      <c r="D156" s="14">
        <v>3993</v>
      </c>
      <c r="E156" s="14">
        <v>210</v>
      </c>
      <c r="F156" s="14">
        <v>2434</v>
      </c>
      <c r="G156" s="4">
        <v>155</v>
      </c>
    </row>
    <row r="157" ht="12" spans="1:7">
      <c r="A157" s="25">
        <v>44046</v>
      </c>
      <c r="B157" s="14">
        <v>6693</v>
      </c>
      <c r="C157" s="14">
        <f t="shared" si="0"/>
        <v>56</v>
      </c>
      <c r="D157" s="14">
        <v>4041</v>
      </c>
      <c r="E157" s="14">
        <v>210</v>
      </c>
      <c r="F157" s="14">
        <v>2442</v>
      </c>
      <c r="G157" s="4">
        <v>156</v>
      </c>
    </row>
    <row r="158" ht="12" spans="1:7">
      <c r="A158" s="25">
        <v>44047</v>
      </c>
      <c r="B158" s="14">
        <v>6787</v>
      </c>
      <c r="C158" s="14">
        <f t="shared" si="0"/>
        <v>94</v>
      </c>
      <c r="D158" s="14">
        <v>4211</v>
      </c>
      <c r="E158" s="14">
        <v>216</v>
      </c>
      <c r="F158" s="14">
        <v>2360</v>
      </c>
      <c r="G158" s="4">
        <v>157</v>
      </c>
    </row>
    <row r="159" ht="12" spans="1:7">
      <c r="A159" s="25">
        <v>44048</v>
      </c>
      <c r="B159" s="14">
        <v>6912</v>
      </c>
      <c r="C159" s="14">
        <f t="shared" si="0"/>
        <v>125</v>
      </c>
      <c r="D159" s="14">
        <v>4221</v>
      </c>
      <c r="E159" s="14">
        <v>216</v>
      </c>
      <c r="F159" s="14">
        <v>2475</v>
      </c>
      <c r="G159" s="4">
        <v>158</v>
      </c>
    </row>
    <row r="160" ht="12" spans="1:7">
      <c r="A160" s="25">
        <v>44049</v>
      </c>
      <c r="B160" s="14">
        <v>6995</v>
      </c>
      <c r="C160" s="14">
        <f t="shared" si="0"/>
        <v>83</v>
      </c>
      <c r="D160" s="14">
        <v>4253</v>
      </c>
      <c r="E160" s="14">
        <v>217</v>
      </c>
      <c r="F160" s="14">
        <v>2525</v>
      </c>
      <c r="G160" s="4">
        <v>159</v>
      </c>
    </row>
    <row r="161" ht="12" spans="1:7">
      <c r="A161" s="25">
        <v>44050</v>
      </c>
      <c r="B161" s="14">
        <v>7147</v>
      </c>
      <c r="C161" s="14">
        <f t="shared" si="0"/>
        <v>152</v>
      </c>
      <c r="D161" s="14">
        <v>4316</v>
      </c>
      <c r="E161" s="14">
        <v>221</v>
      </c>
      <c r="F161" s="14">
        <v>2610</v>
      </c>
      <c r="G161" s="4">
        <v>160</v>
      </c>
    </row>
    <row r="162" ht="12" spans="1:7">
      <c r="A162" s="25">
        <v>44051</v>
      </c>
      <c r="B162" s="14">
        <v>7387</v>
      </c>
      <c r="C162" s="14">
        <f t="shared" si="0"/>
        <v>240</v>
      </c>
      <c r="D162" s="14">
        <v>4353</v>
      </c>
      <c r="E162" s="14">
        <v>224</v>
      </c>
      <c r="F162" s="14">
        <v>2810</v>
      </c>
      <c r="G162" s="4">
        <v>161</v>
      </c>
    </row>
    <row r="163" ht="12" spans="1:7">
      <c r="A163" s="25">
        <v>44052</v>
      </c>
      <c r="B163" s="14">
        <v>7566</v>
      </c>
      <c r="C163" s="14">
        <f t="shared" si="0"/>
        <v>179</v>
      </c>
      <c r="D163" s="14">
        <v>4418</v>
      </c>
      <c r="E163" s="14">
        <v>228</v>
      </c>
      <c r="F163" s="14">
        <v>2920</v>
      </c>
      <c r="G163" s="4">
        <v>162</v>
      </c>
    </row>
    <row r="164" ht="12" spans="1:7">
      <c r="A164" s="25">
        <v>44053</v>
      </c>
      <c r="B164" s="14">
        <v>7599</v>
      </c>
      <c r="C164" s="14">
        <f t="shared" si="0"/>
        <v>33</v>
      </c>
      <c r="D164" s="14">
        <v>4445</v>
      </c>
      <c r="E164" s="14">
        <v>228</v>
      </c>
      <c r="F164" s="14">
        <v>2926</v>
      </c>
      <c r="G164" s="4">
        <v>163</v>
      </c>
    </row>
    <row r="165" ht="12" spans="1:7">
      <c r="A165" s="25">
        <v>44054</v>
      </c>
      <c r="B165" s="14">
        <v>7694</v>
      </c>
      <c r="C165" s="14">
        <f t="shared" si="0"/>
        <v>95</v>
      </c>
      <c r="D165" s="14">
        <v>4484</v>
      </c>
      <c r="E165" s="14">
        <v>232</v>
      </c>
      <c r="F165" s="14">
        <v>2978</v>
      </c>
      <c r="G165" s="4">
        <v>164</v>
      </c>
    </row>
    <row r="166" ht="12" spans="1:7">
      <c r="A166" s="25">
        <v>44055</v>
      </c>
      <c r="B166" s="14">
        <v>7803</v>
      </c>
      <c r="C166" s="14">
        <f t="shared" si="0"/>
        <v>109</v>
      </c>
      <c r="D166" s="14">
        <v>4555</v>
      </c>
      <c r="E166" s="14">
        <v>233</v>
      </c>
      <c r="F166" s="14">
        <v>3015</v>
      </c>
      <c r="G166" s="4">
        <v>165</v>
      </c>
    </row>
    <row r="167" ht="12" spans="1:7">
      <c r="A167" s="25">
        <v>44056</v>
      </c>
      <c r="B167" s="14">
        <v>7914</v>
      </c>
      <c r="C167" s="14">
        <f t="shared" si="0"/>
        <v>111</v>
      </c>
      <c r="D167" s="14">
        <v>4584</v>
      </c>
      <c r="E167" s="14">
        <v>234</v>
      </c>
      <c r="F167" s="14">
        <v>3096</v>
      </c>
      <c r="G167" s="4">
        <v>166</v>
      </c>
    </row>
    <row r="168" ht="12" spans="1:7">
      <c r="A168" s="25">
        <v>44057</v>
      </c>
      <c r="B168" s="14">
        <v>8275</v>
      </c>
      <c r="C168" s="14">
        <f t="shared" si="0"/>
        <v>361</v>
      </c>
      <c r="D168" s="14">
        <v>4592</v>
      </c>
      <c r="E168" s="14">
        <v>236</v>
      </c>
      <c r="F168" s="14">
        <v>3447</v>
      </c>
      <c r="G168" s="4">
        <v>167</v>
      </c>
    </row>
    <row r="169" ht="12" spans="1:7">
      <c r="A169" s="25">
        <v>44058</v>
      </c>
      <c r="B169" s="14">
        <v>8512</v>
      </c>
      <c r="C169" s="14">
        <f t="shared" si="0"/>
        <v>237</v>
      </c>
      <c r="D169" s="14">
        <v>4628</v>
      </c>
      <c r="E169" s="14">
        <v>236</v>
      </c>
      <c r="F169" s="14">
        <v>3648</v>
      </c>
      <c r="G169" s="4">
        <v>168</v>
      </c>
    </row>
    <row r="170" ht="12" spans="1:7">
      <c r="A170" s="25">
        <v>44059</v>
      </c>
      <c r="B170" s="14">
        <v>8595</v>
      </c>
      <c r="C170" s="14">
        <f t="shared" si="0"/>
        <v>83</v>
      </c>
      <c r="D170" s="14">
        <v>4669</v>
      </c>
      <c r="E170" s="14">
        <v>238</v>
      </c>
      <c r="F170" s="14">
        <v>3688</v>
      </c>
      <c r="G170" s="4">
        <v>169</v>
      </c>
    </row>
    <row r="171" ht="12" spans="1:7">
      <c r="A171" s="25">
        <v>44060</v>
      </c>
      <c r="B171" s="14">
        <v>8640</v>
      </c>
      <c r="C171" s="14">
        <f t="shared" si="0"/>
        <v>45</v>
      </c>
      <c r="D171" s="14">
        <v>4714</v>
      </c>
      <c r="E171" s="14">
        <v>239</v>
      </c>
      <c r="F171" s="14">
        <v>3687</v>
      </c>
      <c r="G171" s="4">
        <v>170</v>
      </c>
    </row>
    <row r="172" ht="12" spans="1:7">
      <c r="A172" s="25">
        <v>44061</v>
      </c>
      <c r="B172" s="14">
        <v>8685</v>
      </c>
      <c r="C172" s="14">
        <f t="shared" si="0"/>
        <v>45</v>
      </c>
      <c r="D172" s="14">
        <v>4730</v>
      </c>
      <c r="E172" s="14">
        <v>239</v>
      </c>
      <c r="F172" s="14">
        <v>3716</v>
      </c>
      <c r="G172" s="4">
        <v>171</v>
      </c>
    </row>
    <row r="173" ht="12" spans="1:7">
      <c r="A173" s="25">
        <v>44062</v>
      </c>
      <c r="B173" s="14">
        <v>8789</v>
      </c>
      <c r="C173" s="14">
        <f t="shared" si="0"/>
        <v>104</v>
      </c>
      <c r="D173" s="14">
        <v>4778</v>
      </c>
      <c r="E173" s="14">
        <v>243</v>
      </c>
      <c r="F173" s="14">
        <v>3768</v>
      </c>
      <c r="G173" s="4">
        <v>172</v>
      </c>
    </row>
    <row r="174" ht="12" spans="1:7">
      <c r="A174" s="25">
        <v>44063</v>
      </c>
      <c r="B174" s="14">
        <v>8988</v>
      </c>
      <c r="C174" s="14">
        <f t="shared" si="0"/>
        <v>199</v>
      </c>
      <c r="D174" s="14">
        <v>4849</v>
      </c>
      <c r="E174" s="14">
        <v>245</v>
      </c>
      <c r="F174" s="14">
        <v>3894</v>
      </c>
      <c r="G174" s="4">
        <v>173</v>
      </c>
    </row>
    <row r="175" ht="12" spans="1:7">
      <c r="A175" s="25">
        <v>44064</v>
      </c>
      <c r="B175" s="14">
        <v>9081</v>
      </c>
      <c r="C175" s="14">
        <f t="shared" si="0"/>
        <v>93</v>
      </c>
      <c r="D175" s="14">
        <v>4971</v>
      </c>
      <c r="E175" s="14">
        <v>253</v>
      </c>
      <c r="F175" s="14">
        <v>3857</v>
      </c>
      <c r="G175" s="4">
        <v>174</v>
      </c>
    </row>
    <row r="176" ht="12" spans="1:7">
      <c r="A176" s="25">
        <v>44065</v>
      </c>
      <c r="B176" s="14">
        <v>9215</v>
      </c>
      <c r="C176" s="14">
        <f t="shared" si="0"/>
        <v>134</v>
      </c>
      <c r="D176" s="14">
        <v>5152</v>
      </c>
      <c r="E176" s="14">
        <v>259</v>
      </c>
      <c r="F176" s="14">
        <v>3804</v>
      </c>
      <c r="G176" s="4">
        <v>175</v>
      </c>
    </row>
    <row r="177" ht="12" spans="1:7">
      <c r="A177" s="25">
        <v>44066</v>
      </c>
      <c r="B177" s="14">
        <v>9283</v>
      </c>
      <c r="C177" s="14">
        <f t="shared" si="0"/>
        <v>68</v>
      </c>
      <c r="D177" s="14">
        <v>5669</v>
      </c>
      <c r="E177" s="14">
        <v>260</v>
      </c>
      <c r="F177" s="14">
        <v>3354</v>
      </c>
      <c r="G177" s="4">
        <v>176</v>
      </c>
    </row>
    <row r="178" ht="12" spans="1:7">
      <c r="A178" s="25">
        <v>44067</v>
      </c>
      <c r="B178" s="14">
        <v>9420</v>
      </c>
      <c r="C178" s="14">
        <f t="shared" si="0"/>
        <v>137</v>
      </c>
      <c r="D178" s="14">
        <v>5877</v>
      </c>
      <c r="E178" s="14">
        <v>262</v>
      </c>
      <c r="F178" s="14">
        <v>3281</v>
      </c>
      <c r="G178" s="4">
        <v>177</v>
      </c>
    </row>
    <row r="179" ht="12" spans="1:7">
      <c r="A179" s="25">
        <v>44068</v>
      </c>
      <c r="B179" s="14">
        <v>9670</v>
      </c>
      <c r="C179" s="14">
        <f t="shared" si="0"/>
        <v>250</v>
      </c>
      <c r="D179" s="14">
        <v>5882</v>
      </c>
      <c r="E179" s="14">
        <v>263</v>
      </c>
      <c r="F179" s="14">
        <v>3525</v>
      </c>
      <c r="G179" s="4">
        <v>178</v>
      </c>
    </row>
    <row r="180" ht="12" spans="1:7">
      <c r="A180" s="25">
        <v>44069</v>
      </c>
      <c r="B180" s="14">
        <v>9848</v>
      </c>
      <c r="C180" s="14">
        <f t="shared" si="0"/>
        <v>178</v>
      </c>
      <c r="D180" s="14">
        <v>5912</v>
      </c>
      <c r="E180" s="14">
        <v>263</v>
      </c>
      <c r="F180" s="14">
        <v>3673</v>
      </c>
      <c r="G180" s="4">
        <v>179</v>
      </c>
    </row>
    <row r="181" ht="12" spans="1:7">
      <c r="A181" s="25">
        <v>44070</v>
      </c>
      <c r="B181" s="14">
        <v>10002</v>
      </c>
      <c r="C181" s="14">
        <f t="shared" si="0"/>
        <v>154</v>
      </c>
      <c r="D181" s="14">
        <v>5998</v>
      </c>
      <c r="E181" s="14">
        <v>263</v>
      </c>
      <c r="F181" s="14">
        <v>3741</v>
      </c>
      <c r="G181" s="4">
        <v>180</v>
      </c>
    </row>
    <row r="182" ht="12" spans="1:7">
      <c r="A182" s="25">
        <v>44071</v>
      </c>
      <c r="B182" s="14">
        <v>10528</v>
      </c>
      <c r="C182" s="14">
        <f t="shared" si="0"/>
        <v>526</v>
      </c>
      <c r="D182" s="14">
        <v>6065</v>
      </c>
      <c r="E182" s="14">
        <v>265</v>
      </c>
      <c r="F182" s="14">
        <v>4198</v>
      </c>
      <c r="G182" s="4">
        <v>181</v>
      </c>
    </row>
    <row r="183" ht="12" spans="1:7">
      <c r="A183" s="25">
        <v>44072</v>
      </c>
      <c r="B183" s="14">
        <v>10815</v>
      </c>
      <c r="C183" s="14">
        <f t="shared" si="0"/>
        <v>287</v>
      </c>
      <c r="D183" s="14">
        <v>6073</v>
      </c>
      <c r="E183" s="14">
        <v>265</v>
      </c>
      <c r="F183" s="14">
        <v>4477</v>
      </c>
      <c r="G183" s="4">
        <v>182</v>
      </c>
    </row>
    <row r="184" ht="12" spans="1:7">
      <c r="A184" s="25">
        <v>44073</v>
      </c>
      <c r="B184" s="14">
        <v>10918</v>
      </c>
      <c r="C184" s="14">
        <f t="shared" si="0"/>
        <v>103</v>
      </c>
      <c r="D184" s="14">
        <v>6094</v>
      </c>
      <c r="E184" s="14">
        <v>265</v>
      </c>
      <c r="F184" s="14">
        <v>4559</v>
      </c>
      <c r="G184" s="4">
        <v>183</v>
      </c>
    </row>
    <row r="185" ht="12" spans="1:7">
      <c r="A185" s="25">
        <v>44074</v>
      </c>
      <c r="B185" s="14">
        <v>11063</v>
      </c>
      <c r="C185" s="14">
        <f t="shared" si="0"/>
        <v>145</v>
      </c>
      <c r="D185" s="14">
        <v>6151</v>
      </c>
      <c r="E185" s="14">
        <v>273</v>
      </c>
      <c r="F185" s="14">
        <v>4639</v>
      </c>
      <c r="G185" s="4">
        <v>184</v>
      </c>
    </row>
    <row r="186" ht="12" spans="1:7">
      <c r="A186" s="25">
        <v>44075</v>
      </c>
      <c r="B186" s="14">
        <v>11278</v>
      </c>
      <c r="C186" s="14">
        <f t="shared" si="0"/>
        <v>215</v>
      </c>
      <c r="D186" s="14">
        <v>6203</v>
      </c>
      <c r="E186" s="14">
        <v>275</v>
      </c>
      <c r="F186" s="14">
        <v>4800</v>
      </c>
      <c r="G186" s="4">
        <v>185</v>
      </c>
    </row>
    <row r="187" ht="12" spans="1:7">
      <c r="A187" s="25">
        <v>44076</v>
      </c>
      <c r="B187" s="14">
        <v>11481</v>
      </c>
      <c r="C187" s="14">
        <f t="shared" si="0"/>
        <v>203</v>
      </c>
      <c r="D187" s="14">
        <v>6340</v>
      </c>
      <c r="E187" s="14">
        <v>276</v>
      </c>
      <c r="F187" s="14">
        <v>4865</v>
      </c>
      <c r="G187" s="4">
        <v>186</v>
      </c>
    </row>
    <row r="188" ht="12" spans="1:7">
      <c r="A188" s="25">
        <v>44077</v>
      </c>
      <c r="B188" s="14">
        <v>11719</v>
      </c>
      <c r="C188" s="14">
        <f t="shared" si="0"/>
        <v>238</v>
      </c>
      <c r="D188" s="14">
        <v>6370</v>
      </c>
      <c r="E188" s="14">
        <v>280</v>
      </c>
      <c r="F188" s="14">
        <v>5069</v>
      </c>
      <c r="G188" s="4">
        <v>187</v>
      </c>
    </row>
    <row r="189" ht="12" spans="1:7">
      <c r="A189" s="25">
        <v>44078</v>
      </c>
      <c r="B189" s="14">
        <v>12104</v>
      </c>
      <c r="C189" s="14">
        <f t="shared" si="0"/>
        <v>385</v>
      </c>
      <c r="D189" s="14">
        <v>6456</v>
      </c>
      <c r="E189" s="14">
        <v>281</v>
      </c>
      <c r="F189" s="14">
        <v>5367</v>
      </c>
      <c r="G189" s="4">
        <v>188</v>
      </c>
    </row>
    <row r="190" ht="12" spans="1:7">
      <c r="A190" s="25">
        <v>44079</v>
      </c>
      <c r="B190" s="14">
        <v>12332</v>
      </c>
      <c r="C190" s="14">
        <f t="shared" si="0"/>
        <v>228</v>
      </c>
      <c r="D190" s="14">
        <v>6501</v>
      </c>
      <c r="E190" s="14">
        <v>281</v>
      </c>
      <c r="F190" s="14">
        <v>5550</v>
      </c>
      <c r="G190" s="4">
        <v>189</v>
      </c>
    </row>
    <row r="191" ht="12" spans="1:7">
      <c r="A191" s="25">
        <v>44080</v>
      </c>
      <c r="B191" s="14">
        <v>12505</v>
      </c>
      <c r="C191" s="14">
        <f t="shared" si="0"/>
        <v>173</v>
      </c>
      <c r="D191" s="14">
        <v>6555</v>
      </c>
      <c r="E191" s="14">
        <v>281</v>
      </c>
      <c r="F191" s="14">
        <v>5669</v>
      </c>
      <c r="G191" s="4">
        <v>190</v>
      </c>
    </row>
    <row r="192" ht="12" spans="1:7">
      <c r="A192" s="25">
        <v>44081</v>
      </c>
      <c r="B192" s="14">
        <v>12709</v>
      </c>
      <c r="C192" s="14">
        <f t="shared" si="0"/>
        <v>204</v>
      </c>
      <c r="D192" s="14">
        <v>6643</v>
      </c>
      <c r="E192" s="14">
        <v>281</v>
      </c>
      <c r="F192" s="14">
        <v>5785</v>
      </c>
      <c r="G192" s="4">
        <v>191</v>
      </c>
    </row>
    <row r="193" ht="12" spans="1:7">
      <c r="A193" s="25">
        <v>44082</v>
      </c>
      <c r="B193" s="14">
        <v>13045</v>
      </c>
      <c r="C193" s="14">
        <f t="shared" si="0"/>
        <v>336</v>
      </c>
      <c r="D193" s="14">
        <v>6719</v>
      </c>
      <c r="E193" s="14">
        <v>283</v>
      </c>
      <c r="F193" s="14">
        <v>6043</v>
      </c>
      <c r="G193" s="4">
        <v>192</v>
      </c>
    </row>
    <row r="194" ht="12" spans="1:7">
      <c r="A194" s="25">
        <v>44083</v>
      </c>
      <c r="B194" s="14">
        <v>13333</v>
      </c>
      <c r="C194" s="14">
        <f t="shared" si="0"/>
        <v>288</v>
      </c>
      <c r="D194" s="14">
        <v>6767</v>
      </c>
      <c r="E194" s="14">
        <v>286</v>
      </c>
      <c r="F194" s="14">
        <v>6280</v>
      </c>
      <c r="G194" s="4">
        <v>193</v>
      </c>
    </row>
    <row r="195" ht="12" spans="1:7">
      <c r="A195" s="25">
        <v>44084</v>
      </c>
      <c r="B195" s="14">
        <v>13668</v>
      </c>
      <c r="C195" s="14">
        <f t="shared" si="0"/>
        <v>335</v>
      </c>
      <c r="D195" s="14">
        <v>6876</v>
      </c>
      <c r="E195" s="14">
        <v>286</v>
      </c>
      <c r="F195" s="14">
        <v>6506</v>
      </c>
      <c r="G195" s="4">
        <v>194</v>
      </c>
    </row>
    <row r="196" ht="12" spans="1:7">
      <c r="A196" s="25">
        <v>44085</v>
      </c>
      <c r="B196" s="14">
        <v>13940</v>
      </c>
      <c r="C196" s="14">
        <f t="shared" si="0"/>
        <v>272</v>
      </c>
      <c r="D196" s="14">
        <v>7162</v>
      </c>
      <c r="E196" s="14">
        <v>293</v>
      </c>
      <c r="F196" s="14">
        <v>6485</v>
      </c>
      <c r="G196" s="4">
        <v>195</v>
      </c>
    </row>
    <row r="197" ht="12" spans="1:7">
      <c r="A197" s="25">
        <v>44086</v>
      </c>
      <c r="B197" s="14">
        <v>14231</v>
      </c>
      <c r="C197" s="14">
        <f t="shared" si="0"/>
        <v>291</v>
      </c>
      <c r="D197" s="14">
        <v>7494</v>
      </c>
      <c r="E197" s="14">
        <v>294</v>
      </c>
      <c r="F197" s="14">
        <v>6443</v>
      </c>
      <c r="G197" s="4">
        <v>196</v>
      </c>
    </row>
    <row r="198" ht="12" spans="1:7">
      <c r="A198" s="25">
        <v>44087</v>
      </c>
      <c r="B198" s="14">
        <v>14388</v>
      </c>
      <c r="C198" s="14">
        <f t="shared" si="0"/>
        <v>157</v>
      </c>
      <c r="D198" s="14">
        <v>7686</v>
      </c>
      <c r="E198" s="14">
        <v>299</v>
      </c>
      <c r="F198" s="14">
        <v>6403</v>
      </c>
      <c r="G198" s="4">
        <v>197</v>
      </c>
    </row>
    <row r="199" ht="12" spans="1:7">
      <c r="A199" s="25">
        <v>44088</v>
      </c>
      <c r="B199" s="14">
        <v>14591</v>
      </c>
      <c r="C199" s="14">
        <f t="shared" si="0"/>
        <v>203</v>
      </c>
      <c r="D199" s="14">
        <v>7850</v>
      </c>
      <c r="E199" s="14">
        <v>299</v>
      </c>
      <c r="F199" s="14">
        <v>6442</v>
      </c>
      <c r="G199" s="4">
        <v>198</v>
      </c>
    </row>
    <row r="200" ht="12" spans="1:7">
      <c r="A200" s="25">
        <v>44089</v>
      </c>
      <c r="B200" s="14">
        <v>14938</v>
      </c>
      <c r="C200" s="14">
        <f t="shared" si="0"/>
        <v>347</v>
      </c>
      <c r="D200" s="14">
        <v>8106</v>
      </c>
      <c r="E200" s="14">
        <v>305</v>
      </c>
      <c r="F200" s="14">
        <v>6527</v>
      </c>
      <c r="G200" s="4">
        <v>199</v>
      </c>
    </row>
    <row r="201" ht="12" spans="1:7">
      <c r="A201" s="25">
        <v>44090</v>
      </c>
      <c r="B201" s="14">
        <v>15231</v>
      </c>
      <c r="C201" s="14">
        <f t="shared" si="0"/>
        <v>293</v>
      </c>
      <c r="D201" s="14">
        <v>8319</v>
      </c>
      <c r="E201" s="14">
        <v>306</v>
      </c>
      <c r="F201" s="14">
        <v>6606</v>
      </c>
      <c r="G201" s="4">
        <v>200</v>
      </c>
    </row>
    <row r="202" ht="12" spans="1:7">
      <c r="A202" s="25">
        <v>44091</v>
      </c>
      <c r="B202" s="14">
        <v>15584</v>
      </c>
      <c r="C202" s="14">
        <f t="shared" si="0"/>
        <v>353</v>
      </c>
      <c r="D202" s="14">
        <v>8650</v>
      </c>
      <c r="E202" s="14">
        <v>309</v>
      </c>
      <c r="F202" s="14">
        <v>6625</v>
      </c>
      <c r="G202" s="4">
        <v>201</v>
      </c>
    </row>
    <row r="203" ht="12" spans="1:7">
      <c r="A203" s="25">
        <v>44092</v>
      </c>
      <c r="B203" s="14">
        <v>15925</v>
      </c>
      <c r="C203" s="14">
        <f t="shared" si="0"/>
        <v>341</v>
      </c>
      <c r="D203" s="14">
        <v>8938</v>
      </c>
      <c r="E203" s="14">
        <v>311</v>
      </c>
      <c r="F203" s="14">
        <v>6676</v>
      </c>
      <c r="G203" s="4">
        <v>202</v>
      </c>
    </row>
    <row r="204" ht="12" spans="1:7">
      <c r="A204" s="25">
        <v>44093</v>
      </c>
      <c r="B204" s="14">
        <v>16395</v>
      </c>
      <c r="C204" s="14">
        <f t="shared" si="0"/>
        <v>470</v>
      </c>
      <c r="D204" s="14">
        <v>9492</v>
      </c>
      <c r="E204" s="14">
        <v>311</v>
      </c>
      <c r="F204" s="14">
        <v>6592</v>
      </c>
      <c r="G204" s="4">
        <v>203</v>
      </c>
    </row>
    <row r="205" ht="12" spans="1:7">
      <c r="A205" s="25">
        <v>44094</v>
      </c>
      <c r="B205" s="14">
        <v>16822</v>
      </c>
      <c r="C205" s="14">
        <f t="shared" si="0"/>
        <v>427</v>
      </c>
      <c r="D205" s="14">
        <v>9911</v>
      </c>
      <c r="E205" s="14">
        <v>317</v>
      </c>
      <c r="F205" s="14">
        <v>6594</v>
      </c>
      <c r="G205" s="4">
        <v>204</v>
      </c>
    </row>
    <row r="206" ht="12" spans="1:7">
      <c r="A206" s="25">
        <v>44095</v>
      </c>
      <c r="B206" s="14">
        <v>17502</v>
      </c>
      <c r="C206" s="14">
        <f t="shared" si="0"/>
        <v>680</v>
      </c>
      <c r="D206" s="14">
        <v>10168</v>
      </c>
      <c r="E206" s="14">
        <v>319</v>
      </c>
      <c r="F206" s="14">
        <v>7015</v>
      </c>
      <c r="G206" s="4">
        <v>205</v>
      </c>
    </row>
    <row r="207" ht="12" spans="1:7">
      <c r="A207" s="25">
        <v>44096</v>
      </c>
      <c r="B207" s="14">
        <v>18077</v>
      </c>
      <c r="C207" s="14">
        <f t="shared" si="0"/>
        <v>575</v>
      </c>
      <c r="D207" s="14">
        <v>10756</v>
      </c>
      <c r="E207" s="14">
        <v>330</v>
      </c>
      <c r="F207" s="14">
        <v>6991</v>
      </c>
      <c r="G207" s="4">
        <v>206</v>
      </c>
    </row>
    <row r="208" ht="12" spans="1:7">
      <c r="A208" s="25">
        <v>44097</v>
      </c>
      <c r="B208" s="14">
        <v>18593</v>
      </c>
      <c r="C208" s="14">
        <f t="shared" si="0"/>
        <v>516</v>
      </c>
      <c r="D208" s="14">
        <v>10926</v>
      </c>
      <c r="E208" s="14">
        <v>343</v>
      </c>
      <c r="F208" s="14">
        <v>7324</v>
      </c>
      <c r="G208" s="4">
        <v>207</v>
      </c>
    </row>
    <row r="209" ht="12" spans="1:7">
      <c r="A209" s="25">
        <v>44098</v>
      </c>
      <c r="B209" s="14">
        <v>19397</v>
      </c>
      <c r="C209" s="14">
        <f t="shared" si="0"/>
        <v>804</v>
      </c>
      <c r="D209" s="14">
        <v>11175</v>
      </c>
      <c r="E209" s="14">
        <v>355</v>
      </c>
      <c r="F209" s="14">
        <v>7867</v>
      </c>
      <c r="G209" s="4">
        <v>208</v>
      </c>
    </row>
    <row r="210" ht="12" spans="1:7">
      <c r="A210" s="25">
        <v>44099</v>
      </c>
      <c r="B210" s="14">
        <v>20131</v>
      </c>
      <c r="C210" s="14">
        <f t="shared" si="0"/>
        <v>734</v>
      </c>
      <c r="D210" s="14">
        <v>12023</v>
      </c>
      <c r="E210" s="14">
        <v>368</v>
      </c>
      <c r="F210" s="14">
        <v>7740</v>
      </c>
      <c r="G210" s="4">
        <v>209</v>
      </c>
    </row>
    <row r="211" ht="12" spans="1:7">
      <c r="A211" s="25">
        <v>44100</v>
      </c>
      <c r="B211" s="14">
        <v>20517</v>
      </c>
      <c r="C211" s="14">
        <f t="shared" si="0"/>
        <v>386</v>
      </c>
      <c r="D211" s="14">
        <v>12645</v>
      </c>
      <c r="E211" s="14">
        <v>386</v>
      </c>
      <c r="F211" s="14">
        <v>7486</v>
      </c>
      <c r="G211" s="4">
        <v>210</v>
      </c>
    </row>
    <row r="212" ht="12" spans="1:7">
      <c r="A212" s="25">
        <v>44101</v>
      </c>
      <c r="B212" s="14">
        <v>20954</v>
      </c>
      <c r="C212" s="14">
        <f t="shared" si="0"/>
        <v>437</v>
      </c>
      <c r="D212" s="14">
        <v>12875</v>
      </c>
      <c r="E212" s="14">
        <v>387</v>
      </c>
      <c r="F212" s="14">
        <v>7692</v>
      </c>
      <c r="G212" s="4">
        <v>211</v>
      </c>
    </row>
    <row r="213" ht="12" spans="1:7">
      <c r="A213" s="25">
        <v>44102</v>
      </c>
      <c r="B213" s="14">
        <v>21443</v>
      </c>
      <c r="C213" s="14">
        <f t="shared" si="0"/>
        <v>489</v>
      </c>
      <c r="D213" s="14">
        <v>13182</v>
      </c>
      <c r="E213" s="14">
        <v>390</v>
      </c>
      <c r="F213" s="14">
        <v>7871</v>
      </c>
      <c r="G213" s="4">
        <v>212</v>
      </c>
    </row>
    <row r="214" ht="12" spans="1:7">
      <c r="A214" s="25">
        <v>44103</v>
      </c>
      <c r="B214" s="14">
        <v>21759</v>
      </c>
      <c r="C214" s="14">
        <f t="shared" si="0"/>
        <v>316</v>
      </c>
      <c r="D214" s="14">
        <v>13280</v>
      </c>
      <c r="E214" s="14">
        <v>405</v>
      </c>
      <c r="F214" s="14">
        <v>8074</v>
      </c>
      <c r="G214" s="4">
        <v>213</v>
      </c>
    </row>
    <row r="215" ht="12" spans="1:7">
      <c r="A215" s="25">
        <v>44104</v>
      </c>
      <c r="B215" s="14">
        <v>22205</v>
      </c>
      <c r="C215" s="14">
        <f t="shared" si="0"/>
        <v>446</v>
      </c>
      <c r="D215" s="14">
        <v>13650</v>
      </c>
      <c r="E215" s="14">
        <v>420</v>
      </c>
      <c r="F215" s="14">
        <v>8135</v>
      </c>
      <c r="G215" s="4">
        <v>214</v>
      </c>
    </row>
    <row r="216" ht="12" spans="1:7">
      <c r="A216" s="25">
        <v>44105</v>
      </c>
      <c r="B216" s="14">
        <v>22764</v>
      </c>
      <c r="C216" s="14">
        <f t="shared" si="0"/>
        <v>559</v>
      </c>
      <c r="D216" s="14">
        <v>13778</v>
      </c>
      <c r="E216" s="14">
        <v>435</v>
      </c>
      <c r="F216" s="14">
        <v>8551</v>
      </c>
      <c r="G216" s="4">
        <v>215</v>
      </c>
    </row>
    <row r="217" ht="12" spans="1:7">
      <c r="A217" s="25">
        <v>44106</v>
      </c>
      <c r="B217" s="14">
        <v>23308</v>
      </c>
      <c r="C217" s="14">
        <f t="shared" si="0"/>
        <v>544</v>
      </c>
      <c r="D217" s="14">
        <v>13963</v>
      </c>
      <c r="E217" s="14">
        <v>450</v>
      </c>
      <c r="F217" s="14">
        <v>8895</v>
      </c>
      <c r="G217" s="4">
        <v>216</v>
      </c>
    </row>
    <row r="218" ht="12" spans="1:7">
      <c r="A218" s="25">
        <v>44107</v>
      </c>
      <c r="B218" s="14">
        <v>23651</v>
      </c>
      <c r="C218" s="14">
        <f t="shared" si="0"/>
        <v>343</v>
      </c>
      <c r="D218" s="14">
        <v>14058</v>
      </c>
      <c r="E218" s="14">
        <v>465</v>
      </c>
      <c r="F218" s="14">
        <v>9128</v>
      </c>
      <c r="G218" s="4">
        <v>217</v>
      </c>
    </row>
    <row r="219" ht="12" spans="1:7">
      <c r="A219" s="25">
        <v>44108</v>
      </c>
      <c r="B219" s="14">
        <v>23899</v>
      </c>
      <c r="C219" s="14">
        <f t="shared" si="0"/>
        <v>248</v>
      </c>
      <c r="D219" s="14">
        <v>14137</v>
      </c>
      <c r="E219" s="14">
        <v>480</v>
      </c>
      <c r="F219" s="14">
        <v>9282</v>
      </c>
      <c r="G219" s="4">
        <v>218</v>
      </c>
    </row>
    <row r="220" ht="12" spans="1:7">
      <c r="A220" s="25">
        <v>44109</v>
      </c>
      <c r="B220" s="14">
        <v>24402</v>
      </c>
      <c r="C220" s="14">
        <f t="shared" si="0"/>
        <v>503</v>
      </c>
      <c r="D220" s="14">
        <v>14927</v>
      </c>
      <c r="E220" s="14">
        <v>495</v>
      </c>
      <c r="F220" s="14">
        <v>8980</v>
      </c>
      <c r="G220" s="4">
        <v>219</v>
      </c>
    </row>
    <row r="221" ht="12" spans="1:7">
      <c r="A221" s="25">
        <v>44110</v>
      </c>
      <c r="B221" s="14">
        <v>24910</v>
      </c>
      <c r="C221" s="14">
        <f t="shared" si="0"/>
        <v>508</v>
      </c>
      <c r="D221" s="14">
        <v>15128</v>
      </c>
      <c r="E221" s="14">
        <v>511</v>
      </c>
      <c r="F221" s="14">
        <v>9271</v>
      </c>
      <c r="G221" s="4">
        <v>220</v>
      </c>
    </row>
    <row r="222" ht="12" spans="1:7">
      <c r="A222" s="25">
        <v>44111</v>
      </c>
      <c r="B222" s="14">
        <v>25662</v>
      </c>
      <c r="C222" s="14">
        <f t="shared" si="0"/>
        <v>752</v>
      </c>
      <c r="D222" s="14">
        <v>15641</v>
      </c>
      <c r="E222" s="14">
        <v>524</v>
      </c>
      <c r="F222" s="14">
        <v>9497</v>
      </c>
      <c r="G222" s="4">
        <v>221</v>
      </c>
    </row>
    <row r="223" ht="12" spans="1:7">
      <c r="A223" s="25">
        <v>44112</v>
      </c>
      <c r="B223" s="14">
        <v>26259</v>
      </c>
      <c r="C223" s="14">
        <f t="shared" si="0"/>
        <v>597</v>
      </c>
      <c r="D223" s="14">
        <v>15966</v>
      </c>
      <c r="E223" s="14">
        <v>527</v>
      </c>
      <c r="F223" s="14">
        <v>9766</v>
      </c>
      <c r="G223" s="4">
        <v>222</v>
      </c>
    </row>
    <row r="224" ht="12" spans="1:7">
      <c r="A224" s="25">
        <v>44113</v>
      </c>
      <c r="B224" s="14">
        <v>26763</v>
      </c>
      <c r="C224" s="14">
        <f t="shared" si="0"/>
        <v>504</v>
      </c>
      <c r="D224" s="14">
        <v>16529</v>
      </c>
      <c r="E224" s="14">
        <v>529</v>
      </c>
      <c r="F224" s="14">
        <v>9705</v>
      </c>
      <c r="G224" s="4">
        <v>223</v>
      </c>
    </row>
    <row r="225" ht="12" spans="1:7">
      <c r="A225" s="25">
        <v>44114</v>
      </c>
      <c r="B225" s="14">
        <v>27031</v>
      </c>
      <c r="C225" s="14">
        <f t="shared" si="0"/>
        <v>268</v>
      </c>
      <c r="D225" s="14">
        <v>16907</v>
      </c>
      <c r="E225" s="14">
        <v>530</v>
      </c>
      <c r="F225" s="14">
        <v>9594</v>
      </c>
      <c r="G225" s="4">
        <v>224</v>
      </c>
    </row>
    <row r="226" ht="12" spans="1:7">
      <c r="A226" s="25">
        <v>44115</v>
      </c>
      <c r="B226" s="14">
        <v>27236</v>
      </c>
      <c r="C226" s="14">
        <f t="shared" si="0"/>
        <v>205</v>
      </c>
      <c r="D226" s="14">
        <v>17462</v>
      </c>
      <c r="E226" s="14">
        <v>530</v>
      </c>
      <c r="F226" s="14">
        <v>9244</v>
      </c>
      <c r="G226" s="4">
        <v>225</v>
      </c>
    </row>
    <row r="227" ht="12" spans="1:7">
      <c r="A227" s="25">
        <v>44116</v>
      </c>
      <c r="B227" s="14">
        <v>27522</v>
      </c>
      <c r="C227" s="14">
        <f t="shared" si="0"/>
        <v>286</v>
      </c>
      <c r="D227" s="14">
        <v>17700</v>
      </c>
      <c r="E227" s="14">
        <v>539</v>
      </c>
      <c r="F227" s="14">
        <v>9283</v>
      </c>
      <c r="G227" s="4">
        <v>226</v>
      </c>
    </row>
    <row r="228" ht="12" spans="1:7">
      <c r="A228" s="25">
        <v>44117</v>
      </c>
      <c r="B228" s="14">
        <v>28087</v>
      </c>
      <c r="C228" s="14">
        <f t="shared" si="0"/>
        <v>565</v>
      </c>
      <c r="D228" s="14">
        <v>18269</v>
      </c>
      <c r="E228" s="14">
        <v>539</v>
      </c>
      <c r="F228" s="14">
        <v>9279</v>
      </c>
      <c r="G228" s="4">
        <v>227</v>
      </c>
    </row>
    <row r="229" ht="12" spans="1:7">
      <c r="A229" s="25">
        <v>44118</v>
      </c>
      <c r="B229" s="14">
        <v>28529</v>
      </c>
      <c r="C229" s="14">
        <f t="shared" si="0"/>
        <v>442</v>
      </c>
      <c r="D229" s="14">
        <v>18793</v>
      </c>
      <c r="E229" s="14">
        <v>552</v>
      </c>
      <c r="F229" s="14">
        <v>9184</v>
      </c>
      <c r="G229" s="4">
        <v>228</v>
      </c>
    </row>
    <row r="230" ht="12" spans="1:7">
      <c r="A230" s="25">
        <v>44119</v>
      </c>
      <c r="B230" s="14">
        <v>29119</v>
      </c>
      <c r="C230" s="14">
        <f t="shared" si="0"/>
        <v>590</v>
      </c>
      <c r="D230" s="14">
        <v>19097</v>
      </c>
      <c r="E230" s="14">
        <v>559</v>
      </c>
      <c r="F230" s="14">
        <v>9463</v>
      </c>
      <c r="G230" s="4">
        <v>229</v>
      </c>
    </row>
    <row r="231" ht="12" spans="1:7">
      <c r="A231" s="25">
        <v>44120</v>
      </c>
      <c r="B231" s="14">
        <v>29543</v>
      </c>
      <c r="C231" s="14">
        <f t="shared" si="0"/>
        <v>424</v>
      </c>
      <c r="D231" s="14">
        <v>19484</v>
      </c>
      <c r="E231" s="14">
        <v>559</v>
      </c>
      <c r="F231" s="14">
        <v>9500</v>
      </c>
      <c r="G231" s="4">
        <v>230</v>
      </c>
    </row>
    <row r="232" ht="12" spans="1:7">
      <c r="A232" s="25">
        <v>44121</v>
      </c>
      <c r="B232" s="14">
        <v>30043</v>
      </c>
      <c r="C232" s="14">
        <f t="shared" si="0"/>
        <v>500</v>
      </c>
      <c r="D232" s="14">
        <v>19924</v>
      </c>
      <c r="E232" s="14">
        <v>559</v>
      </c>
      <c r="F232" s="14">
        <v>9560</v>
      </c>
      <c r="G232" s="4">
        <v>231</v>
      </c>
    </row>
    <row r="233" ht="12" spans="1:7">
      <c r="A233" s="25">
        <v>44122</v>
      </c>
      <c r="B233" s="14">
        <v>30254</v>
      </c>
      <c r="C233" s="14">
        <f t="shared" si="0"/>
        <v>211</v>
      </c>
      <c r="D233" s="14">
        <v>20269</v>
      </c>
      <c r="E233" s="14">
        <v>559</v>
      </c>
      <c r="F233" s="14">
        <v>9426</v>
      </c>
      <c r="G233" s="4">
        <v>232</v>
      </c>
    </row>
    <row r="234" ht="12" spans="1:7">
      <c r="A234" s="25">
        <v>44123</v>
      </c>
      <c r="B234" s="14">
        <v>30778</v>
      </c>
      <c r="C234" s="14">
        <f t="shared" si="0"/>
        <v>524</v>
      </c>
      <c r="D234" s="14">
        <v>20608</v>
      </c>
      <c r="E234" s="14">
        <v>580</v>
      </c>
      <c r="F234" s="14">
        <v>9590</v>
      </c>
      <c r="G234" s="4">
        <v>233</v>
      </c>
    </row>
    <row r="235" ht="12" spans="1:7">
      <c r="A235" s="25">
        <v>44124</v>
      </c>
      <c r="B235" s="14">
        <v>31250</v>
      </c>
      <c r="C235" s="14">
        <f t="shared" si="0"/>
        <v>472</v>
      </c>
      <c r="D235" s="14">
        <v>20821</v>
      </c>
      <c r="E235" s="14">
        <v>600</v>
      </c>
      <c r="F235" s="14">
        <v>9829</v>
      </c>
      <c r="G235" s="4">
        <v>234</v>
      </c>
    </row>
    <row r="236" ht="12" spans="1:7">
      <c r="A236" s="25">
        <v>44125</v>
      </c>
      <c r="B236" s="14">
        <v>31907</v>
      </c>
      <c r="C236" s="14">
        <f t="shared" si="0"/>
        <v>657</v>
      </c>
      <c r="D236" s="14">
        <v>21371</v>
      </c>
      <c r="E236" s="14">
        <v>616</v>
      </c>
      <c r="F236" s="14">
        <v>9920</v>
      </c>
      <c r="G236" s="4">
        <v>235</v>
      </c>
    </row>
    <row r="237" ht="12" spans="1:7">
      <c r="A237" s="25">
        <v>44126</v>
      </c>
      <c r="B237" s="14">
        <v>32643</v>
      </c>
      <c r="C237" s="14">
        <f t="shared" si="0"/>
        <v>736</v>
      </c>
      <c r="D237" s="14">
        <v>21703</v>
      </c>
      <c r="E237" s="14">
        <v>639</v>
      </c>
      <c r="F237" s="14">
        <v>10301</v>
      </c>
      <c r="G237" s="4">
        <v>236</v>
      </c>
    </row>
    <row r="238" ht="12" spans="1:7">
      <c r="A238" s="25">
        <v>44127</v>
      </c>
      <c r="B238" s="14">
        <v>33147</v>
      </c>
      <c r="C238" s="14">
        <f t="shared" si="0"/>
        <v>504</v>
      </c>
      <c r="D238" s="14">
        <v>22022</v>
      </c>
      <c r="E238" s="14">
        <v>649</v>
      </c>
      <c r="F238" s="14">
        <v>10476</v>
      </c>
      <c r="G238" s="4">
        <v>237</v>
      </c>
    </row>
    <row r="239" ht="12" spans="1:7">
      <c r="A239" s="25">
        <v>44128</v>
      </c>
      <c r="B239" s="14">
        <v>33568</v>
      </c>
      <c r="C239" s="14">
        <f t="shared" si="0"/>
        <v>421</v>
      </c>
      <c r="D239" s="14">
        <v>22676</v>
      </c>
      <c r="E239" s="14">
        <v>668</v>
      </c>
      <c r="F239" s="14">
        <v>10224</v>
      </c>
      <c r="G239" s="4">
        <v>238</v>
      </c>
    </row>
    <row r="240" ht="12" spans="1:7">
      <c r="A240" s="25">
        <v>44129</v>
      </c>
      <c r="B240" s="14">
        <v>33924</v>
      </c>
      <c r="C240" s="14">
        <f t="shared" si="0"/>
        <v>356</v>
      </c>
      <c r="D240" s="14">
        <v>23143</v>
      </c>
      <c r="E240" s="14">
        <v>679</v>
      </c>
      <c r="F240" s="14">
        <v>10102</v>
      </c>
      <c r="G240" s="4">
        <v>239</v>
      </c>
    </row>
    <row r="241" ht="12" spans="1:7">
      <c r="A241" s="25">
        <v>44130</v>
      </c>
      <c r="B241" s="14">
        <v>34355</v>
      </c>
      <c r="C241" s="14">
        <f t="shared" si="0"/>
        <v>431</v>
      </c>
      <c r="D241" s="14">
        <v>23585</v>
      </c>
      <c r="E241" s="14">
        <v>694</v>
      </c>
      <c r="F241" s="14">
        <v>10076</v>
      </c>
      <c r="G241" s="4">
        <v>240</v>
      </c>
    </row>
    <row r="242" ht="12" spans="1:7">
      <c r="A242" s="25">
        <v>44131</v>
      </c>
      <c r="B242" s="14">
        <v>34745</v>
      </c>
      <c r="C242" s="14">
        <f t="shared" si="0"/>
        <v>390</v>
      </c>
      <c r="D242" s="14">
        <v>24140</v>
      </c>
      <c r="E242" s="14">
        <v>708</v>
      </c>
      <c r="F242" s="14">
        <v>9897</v>
      </c>
      <c r="G242" s="4">
        <v>241</v>
      </c>
    </row>
    <row r="243" ht="12" spans="1:7">
      <c r="A243" s="25">
        <v>44132</v>
      </c>
      <c r="B243" s="14">
        <v>35148</v>
      </c>
      <c r="C243" s="14">
        <f t="shared" si="0"/>
        <v>403</v>
      </c>
      <c r="D243" s="14">
        <v>24507</v>
      </c>
      <c r="E243" s="14">
        <v>714</v>
      </c>
      <c r="F243" s="14">
        <v>9927</v>
      </c>
      <c r="G243" s="4">
        <v>242</v>
      </c>
    </row>
    <row r="244" ht="12" spans="1:7">
      <c r="A244" s="25">
        <v>44133</v>
      </c>
      <c r="B244" s="14">
        <v>35607</v>
      </c>
      <c r="C244" s="14">
        <f t="shared" si="0"/>
        <v>459</v>
      </c>
      <c r="D244" s="14">
        <v>24999</v>
      </c>
      <c r="E244" s="14">
        <v>714</v>
      </c>
      <c r="F244" s="14">
        <v>9894</v>
      </c>
      <c r="G244" s="4">
        <v>243</v>
      </c>
    </row>
    <row r="245" ht="12" spans="1:7">
      <c r="A245" s="25">
        <v>44134</v>
      </c>
      <c r="B245" s="14">
        <v>35927</v>
      </c>
      <c r="C245" s="14">
        <f t="shared" si="0"/>
        <v>320</v>
      </c>
      <c r="D245" s="14">
        <v>25355</v>
      </c>
      <c r="E245" s="14">
        <v>718</v>
      </c>
      <c r="F245" s="14">
        <v>9854</v>
      </c>
      <c r="G245" s="4">
        <v>244</v>
      </c>
    </row>
    <row r="246" ht="12" spans="1:7">
      <c r="A246" s="25">
        <v>44135</v>
      </c>
      <c r="B246" s="14">
        <v>36338</v>
      </c>
      <c r="C246" s="14">
        <f t="shared" si="0"/>
        <v>411</v>
      </c>
      <c r="D246" s="14">
        <v>25644</v>
      </c>
      <c r="E246" s="14">
        <v>719</v>
      </c>
      <c r="F246" s="14">
        <v>9975</v>
      </c>
      <c r="G246" s="4">
        <v>245</v>
      </c>
    </row>
    <row r="247" ht="12" spans="1:7">
      <c r="A247" s="25">
        <v>44136</v>
      </c>
      <c r="B247" s="14">
        <v>36583</v>
      </c>
      <c r="C247" s="14">
        <f t="shared" si="0"/>
        <v>245</v>
      </c>
      <c r="D247" s="14">
        <v>26282</v>
      </c>
      <c r="E247" s="14">
        <v>721</v>
      </c>
      <c r="F247" s="14">
        <v>9580</v>
      </c>
      <c r="G247" s="4">
        <v>246</v>
      </c>
    </row>
    <row r="248" ht="12" spans="1:7">
      <c r="A248" s="25">
        <v>44137</v>
      </c>
      <c r="B248" s="14">
        <v>36924</v>
      </c>
      <c r="C248" s="14">
        <f t="shared" si="0"/>
        <v>341</v>
      </c>
      <c r="D248" s="14">
        <v>26671</v>
      </c>
      <c r="E248" s="14">
        <v>732</v>
      </c>
      <c r="F248" s="14">
        <v>9521</v>
      </c>
      <c r="G248" s="4">
        <v>247</v>
      </c>
    </row>
    <row r="249" ht="12" spans="1:7">
      <c r="A249" s="25">
        <v>44138</v>
      </c>
      <c r="B249" s="14">
        <v>37408</v>
      </c>
      <c r="C249" s="14">
        <f t="shared" si="0"/>
        <v>484</v>
      </c>
      <c r="D249" s="14">
        <v>27058</v>
      </c>
      <c r="E249" s="14">
        <v>737</v>
      </c>
      <c r="F249" s="14">
        <v>9613</v>
      </c>
      <c r="G249" s="4">
        <v>248</v>
      </c>
    </row>
    <row r="250" ht="12" spans="1:7">
      <c r="A250" s="25">
        <v>44139</v>
      </c>
      <c r="B250" s="14">
        <v>37924</v>
      </c>
      <c r="C250" s="14">
        <f t="shared" si="0"/>
        <v>516</v>
      </c>
      <c r="D250" s="14">
        <v>27348</v>
      </c>
      <c r="E250" s="14">
        <v>752</v>
      </c>
      <c r="F250" s="14">
        <v>9824</v>
      </c>
      <c r="G250" s="4">
        <v>249</v>
      </c>
    </row>
    <row r="251" ht="12" spans="1:7">
      <c r="A251" s="25">
        <v>44140</v>
      </c>
      <c r="B251" s="14">
        <v>38551</v>
      </c>
      <c r="C251" s="14">
        <f t="shared" si="0"/>
        <v>627</v>
      </c>
      <c r="D251" s="14">
        <v>27728</v>
      </c>
      <c r="E251" s="14">
        <v>761</v>
      </c>
      <c r="F251" s="14">
        <v>10062</v>
      </c>
      <c r="G251" s="4">
        <v>250</v>
      </c>
    </row>
    <row r="252" ht="12" spans="1:7">
      <c r="A252" s="25">
        <v>44141</v>
      </c>
      <c r="B252" s="14">
        <v>39138</v>
      </c>
      <c r="C252" s="14">
        <f t="shared" si="0"/>
        <v>587</v>
      </c>
      <c r="D252" s="14">
        <v>28179</v>
      </c>
      <c r="E252" s="14">
        <v>761</v>
      </c>
      <c r="F252" s="14">
        <v>10198</v>
      </c>
      <c r="G252" s="4">
        <v>251</v>
      </c>
    </row>
    <row r="253" ht="12" spans="1:7">
      <c r="A253" s="25">
        <v>44142</v>
      </c>
      <c r="B253" s="14">
        <v>39614</v>
      </c>
      <c r="C253" s="14">
        <f t="shared" si="0"/>
        <v>476</v>
      </c>
      <c r="D253" s="14">
        <v>28641</v>
      </c>
      <c r="E253" s="14">
        <v>761</v>
      </c>
      <c r="F253" s="14">
        <v>10212</v>
      </c>
      <c r="G253" s="4">
        <v>252</v>
      </c>
    </row>
    <row r="254" ht="12" spans="1:7">
      <c r="A254" s="25">
        <v>44143</v>
      </c>
      <c r="B254" s="14">
        <v>40093</v>
      </c>
      <c r="C254" s="14">
        <f t="shared" si="0"/>
        <v>479</v>
      </c>
      <c r="D254" s="14">
        <v>29266</v>
      </c>
      <c r="E254" s="14">
        <v>762</v>
      </c>
      <c r="F254" s="14">
        <v>10065</v>
      </c>
      <c r="G254" s="4">
        <v>253</v>
      </c>
    </row>
    <row r="255" ht="12" spans="1:7">
      <c r="A255" s="25">
        <v>44144</v>
      </c>
      <c r="B255" s="14">
        <v>40423</v>
      </c>
      <c r="C255" s="14">
        <f t="shared" si="0"/>
        <v>330</v>
      </c>
      <c r="D255" s="14">
        <v>30186</v>
      </c>
      <c r="E255" s="14">
        <v>764</v>
      </c>
      <c r="F255" s="14">
        <v>9473</v>
      </c>
      <c r="G255" s="4">
        <v>254</v>
      </c>
    </row>
    <row r="256" ht="12" spans="1:7">
      <c r="A256" s="25">
        <v>44145</v>
      </c>
      <c r="B256" s="14">
        <v>41171</v>
      </c>
      <c r="C256" s="14">
        <f t="shared" si="0"/>
        <v>748</v>
      </c>
      <c r="D256" s="14">
        <v>31091</v>
      </c>
      <c r="E256" s="14">
        <v>769</v>
      </c>
      <c r="F256" s="14">
        <v>9311</v>
      </c>
      <c r="G256" s="4">
        <v>255</v>
      </c>
    </row>
    <row r="257" ht="12" spans="1:7">
      <c r="A257" s="25">
        <v>44146</v>
      </c>
      <c r="B257" s="14">
        <v>41839</v>
      </c>
      <c r="C257" s="14">
        <f t="shared" si="0"/>
        <v>668</v>
      </c>
      <c r="D257" s="14">
        <v>31525</v>
      </c>
      <c r="E257" s="14">
        <v>774</v>
      </c>
      <c r="F257" s="14">
        <v>9540</v>
      </c>
      <c r="G257" s="4">
        <v>256</v>
      </c>
    </row>
    <row r="258" ht="12" spans="1:7">
      <c r="A258" s="25">
        <v>44147</v>
      </c>
      <c r="B258" s="14">
        <v>42572</v>
      </c>
      <c r="C258" s="14">
        <f t="shared" si="0"/>
        <v>733</v>
      </c>
      <c r="D258" s="14">
        <v>32049</v>
      </c>
      <c r="E258" s="14">
        <v>795</v>
      </c>
      <c r="F258" s="14">
        <v>9728</v>
      </c>
      <c r="G258" s="4">
        <v>257</v>
      </c>
    </row>
    <row r="259" ht="12" spans="1:7">
      <c r="A259" s="25">
        <v>44148</v>
      </c>
      <c r="B259" s="14">
        <v>43373</v>
      </c>
      <c r="C259" s="14">
        <f t="shared" si="0"/>
        <v>801</v>
      </c>
      <c r="D259" s="14">
        <v>32429</v>
      </c>
      <c r="E259" s="14">
        <v>802</v>
      </c>
      <c r="F259" s="14">
        <v>10142</v>
      </c>
      <c r="G259" s="4">
        <v>258</v>
      </c>
    </row>
    <row r="260" ht="12" spans="1:7">
      <c r="A260" s="25">
        <v>44149</v>
      </c>
      <c r="B260" s="14">
        <v>44182</v>
      </c>
      <c r="C260" s="14">
        <f t="shared" si="0"/>
        <v>809</v>
      </c>
      <c r="D260" s="14">
        <v>32901</v>
      </c>
      <c r="E260" s="14">
        <v>804</v>
      </c>
      <c r="F260" s="14">
        <v>10477</v>
      </c>
      <c r="G260" s="4">
        <v>259</v>
      </c>
    </row>
    <row r="261" ht="12" spans="1:7">
      <c r="A261" s="25">
        <v>44150</v>
      </c>
      <c r="B261" s="14">
        <v>44491</v>
      </c>
      <c r="C261" s="14">
        <f t="shared" si="0"/>
        <v>309</v>
      </c>
      <c r="D261" s="14">
        <v>33924</v>
      </c>
      <c r="E261" s="14">
        <v>804</v>
      </c>
      <c r="F261" s="14">
        <v>9763</v>
      </c>
      <c r="G261" s="4">
        <v>260</v>
      </c>
    </row>
    <row r="262" ht="12" spans="1:7">
      <c r="A262" s="25">
        <v>44151</v>
      </c>
      <c r="B262" s="14">
        <v>45049</v>
      </c>
      <c r="C262" s="14">
        <f t="shared" si="0"/>
        <v>558</v>
      </c>
      <c r="D262" s="14">
        <v>34648</v>
      </c>
      <c r="E262" s="14">
        <v>827</v>
      </c>
      <c r="F262" s="14">
        <v>9574</v>
      </c>
      <c r="G262" s="4">
        <v>261</v>
      </c>
    </row>
    <row r="263" ht="12" spans="1:7">
      <c r="A263" s="25">
        <v>44152</v>
      </c>
      <c r="B263" s="14">
        <v>45697</v>
      </c>
      <c r="C263" s="14">
        <f t="shared" si="0"/>
        <v>648</v>
      </c>
      <c r="D263" s="14">
        <v>35445</v>
      </c>
      <c r="E263" s="14">
        <v>850</v>
      </c>
      <c r="F263" s="14">
        <v>9402</v>
      </c>
      <c r="G263" s="4">
        <v>262</v>
      </c>
    </row>
    <row r="264" ht="12" spans="1:7">
      <c r="A264" s="25">
        <v>44153</v>
      </c>
      <c r="B264" s="14">
        <v>46062</v>
      </c>
      <c r="C264" s="14">
        <f t="shared" si="0"/>
        <v>365</v>
      </c>
      <c r="D264" s="14">
        <v>36222</v>
      </c>
      <c r="E264" s="14">
        <v>854</v>
      </c>
      <c r="F264" s="14">
        <v>8986</v>
      </c>
      <c r="G264" s="4">
        <v>263</v>
      </c>
    </row>
    <row r="265" ht="12" spans="1:7">
      <c r="A265" s="25">
        <v>44154</v>
      </c>
      <c r="B265" s="14">
        <v>46456</v>
      </c>
      <c r="C265" s="14">
        <f t="shared" si="0"/>
        <v>394</v>
      </c>
      <c r="D265" s="14">
        <v>36662</v>
      </c>
      <c r="E265" s="14">
        <v>863</v>
      </c>
      <c r="F265" s="14">
        <v>8931</v>
      </c>
      <c r="G265" s="4">
        <v>264</v>
      </c>
    </row>
    <row r="266" ht="12" spans="1:7">
      <c r="A266" s="25">
        <v>44155</v>
      </c>
      <c r="B266" s="14">
        <v>47328</v>
      </c>
      <c r="C266" s="14">
        <f t="shared" si="0"/>
        <v>872</v>
      </c>
      <c r="D266" s="14">
        <v>37688</v>
      </c>
      <c r="E266" s="14">
        <v>865</v>
      </c>
      <c r="F266" s="14">
        <v>8775</v>
      </c>
      <c r="G266" s="4">
        <v>265</v>
      </c>
    </row>
    <row r="267" ht="12" spans="1:7">
      <c r="A267" s="25">
        <v>44156</v>
      </c>
      <c r="B267" s="14">
        <v>47692</v>
      </c>
      <c r="C267" s="14">
        <f t="shared" si="0"/>
        <v>364</v>
      </c>
      <c r="D267" s="14">
        <v>38318</v>
      </c>
      <c r="E267" s="14">
        <v>865</v>
      </c>
      <c r="F267" s="14">
        <v>8509</v>
      </c>
      <c r="G267" s="4">
        <v>266</v>
      </c>
    </row>
    <row r="268" ht="12" spans="1:7">
      <c r="A268" s="25">
        <v>44157</v>
      </c>
      <c r="B268" s="14">
        <v>48064</v>
      </c>
      <c r="C268" s="14">
        <f t="shared" si="0"/>
        <v>372</v>
      </c>
      <c r="D268" s="14">
        <v>39011</v>
      </c>
      <c r="E268" s="14">
        <v>866</v>
      </c>
      <c r="F268" s="14">
        <v>8187</v>
      </c>
      <c r="G268" s="4">
        <v>267</v>
      </c>
    </row>
    <row r="269" ht="12" spans="1:7">
      <c r="A269" s="25">
        <v>44158</v>
      </c>
      <c r="B269" s="14">
        <v>48666</v>
      </c>
      <c r="C269" s="14">
        <f t="shared" si="0"/>
        <v>602</v>
      </c>
      <c r="D269" s="14">
        <v>40024</v>
      </c>
      <c r="E269" s="14">
        <v>868</v>
      </c>
      <c r="F269" s="14">
        <v>7774</v>
      </c>
      <c r="G269" s="4">
        <v>268</v>
      </c>
    </row>
    <row r="270" ht="12" spans="1:7">
      <c r="A270" s="25">
        <v>44159</v>
      </c>
      <c r="B270" s="14">
        <v>48965</v>
      </c>
      <c r="C270" s="14">
        <f t="shared" si="0"/>
        <v>299</v>
      </c>
      <c r="D270" s="14">
        <v>40452</v>
      </c>
      <c r="E270" s="14">
        <v>872</v>
      </c>
      <c r="F270" s="14">
        <v>7641</v>
      </c>
      <c r="G270" s="4">
        <v>269</v>
      </c>
    </row>
    <row r="271" ht="12" spans="1:7">
      <c r="A271" s="25">
        <v>44160</v>
      </c>
      <c r="B271" s="14">
        <v>49706</v>
      </c>
      <c r="C271" s="14">
        <f t="shared" si="0"/>
        <v>741</v>
      </c>
      <c r="D271" s="14">
        <v>41220</v>
      </c>
      <c r="E271" s="14">
        <v>878</v>
      </c>
      <c r="F271" s="14">
        <v>7608</v>
      </c>
      <c r="G271" s="4">
        <v>270</v>
      </c>
    </row>
    <row r="272" ht="12" spans="1:7">
      <c r="A272" s="25">
        <v>44161</v>
      </c>
      <c r="B272" s="14">
        <v>50482</v>
      </c>
      <c r="C272" s="14">
        <f t="shared" si="0"/>
        <v>776</v>
      </c>
      <c r="D272" s="14">
        <v>41932</v>
      </c>
      <c r="E272" s="14">
        <v>882</v>
      </c>
      <c r="F272" s="14">
        <v>7668</v>
      </c>
      <c r="G272" s="4">
        <v>271</v>
      </c>
    </row>
    <row r="273" ht="12" spans="1:7">
      <c r="A273" s="25">
        <v>44162</v>
      </c>
      <c r="B273" s="14">
        <v>51181</v>
      </c>
      <c r="C273" s="14">
        <f t="shared" si="0"/>
        <v>699</v>
      </c>
      <c r="D273" s="14">
        <v>42714</v>
      </c>
      <c r="E273" s="14">
        <v>887</v>
      </c>
      <c r="F273" s="14">
        <v>7580</v>
      </c>
      <c r="G273" s="4">
        <v>272</v>
      </c>
    </row>
    <row r="274" ht="12" spans="1:7">
      <c r="A274" s="25">
        <v>44163</v>
      </c>
      <c r="B274" s="14">
        <v>51548</v>
      </c>
      <c r="C274" s="14">
        <f t="shared" si="0"/>
        <v>367</v>
      </c>
      <c r="D274" s="14">
        <v>43572</v>
      </c>
      <c r="E274" s="14">
        <v>892</v>
      </c>
      <c r="F274" s="14">
        <v>7084</v>
      </c>
      <c r="G274" s="4">
        <v>273</v>
      </c>
    </row>
    <row r="275" ht="12" spans="1:7">
      <c r="A275" s="25">
        <v>44164</v>
      </c>
      <c r="B275" s="14">
        <v>51776</v>
      </c>
      <c r="C275" s="14">
        <f t="shared" si="0"/>
        <v>228</v>
      </c>
      <c r="D275" s="14">
        <v>44346</v>
      </c>
      <c r="E275" s="14">
        <v>898</v>
      </c>
      <c r="F275" s="14">
        <v>6532</v>
      </c>
      <c r="G275" s="4">
        <v>274</v>
      </c>
    </row>
    <row r="276" ht="12" spans="1:7">
      <c r="A276" s="25">
        <v>44165</v>
      </c>
      <c r="B276" s="14">
        <v>52517</v>
      </c>
      <c r="C276" s="14">
        <f t="shared" si="0"/>
        <v>741</v>
      </c>
      <c r="D276" s="14">
        <v>45047</v>
      </c>
      <c r="E276" s="14">
        <v>909</v>
      </c>
      <c r="F276" s="14">
        <v>6561</v>
      </c>
      <c r="G276" s="4">
        <v>275</v>
      </c>
    </row>
    <row r="277" ht="12" spans="1:7">
      <c r="A277" s="25">
        <v>44166</v>
      </c>
      <c r="B277" s="14">
        <v>53395</v>
      </c>
      <c r="C277" s="14">
        <f t="shared" si="0"/>
        <v>878</v>
      </c>
      <c r="D277" s="14">
        <v>45763</v>
      </c>
      <c r="E277" s="14">
        <v>922</v>
      </c>
      <c r="F277" s="14">
        <v>6710</v>
      </c>
      <c r="G277" s="4">
        <v>276</v>
      </c>
    </row>
    <row r="278" ht="12" spans="1:7">
      <c r="A278" s="25">
        <v>44167</v>
      </c>
      <c r="B278" s="14">
        <v>54159</v>
      </c>
      <c r="C278" s="14">
        <f t="shared" si="0"/>
        <v>764</v>
      </c>
      <c r="D278" s="14">
        <v>46149</v>
      </c>
      <c r="E278" s="14">
        <v>926</v>
      </c>
      <c r="F278" s="14">
        <v>7084</v>
      </c>
      <c r="G278" s="4">
        <v>277</v>
      </c>
    </row>
    <row r="279" ht="12" spans="1:7">
      <c r="A279" s="25">
        <v>44168</v>
      </c>
      <c r="B279" s="14">
        <v>55807</v>
      </c>
      <c r="C279" s="14">
        <f t="shared" si="0"/>
        <v>1648</v>
      </c>
      <c r="D279" s="14">
        <v>46402</v>
      </c>
      <c r="E279" s="14">
        <v>947</v>
      </c>
      <c r="F279" s="14">
        <v>8458</v>
      </c>
      <c r="G279" s="4">
        <v>278</v>
      </c>
    </row>
    <row r="280" ht="12" spans="1:7">
      <c r="A280" s="25">
        <v>44169</v>
      </c>
      <c r="B280" s="14">
        <v>56799</v>
      </c>
      <c r="C280" s="14">
        <f t="shared" si="0"/>
        <v>992</v>
      </c>
      <c r="D280" s="14">
        <v>46781</v>
      </c>
      <c r="E280" s="14">
        <v>951</v>
      </c>
      <c r="F280" s="14">
        <v>9067</v>
      </c>
      <c r="G280" s="4">
        <v>279</v>
      </c>
    </row>
    <row r="281" ht="12" spans="1:7">
      <c r="A281" s="25">
        <v>44170</v>
      </c>
      <c r="B281" s="14">
        <v>57885</v>
      </c>
      <c r="C281" s="14">
        <f t="shared" si="0"/>
        <v>1086</v>
      </c>
      <c r="D281" s="14">
        <v>47466</v>
      </c>
      <c r="E281" s="14">
        <v>955</v>
      </c>
      <c r="F281" s="14">
        <v>9464</v>
      </c>
      <c r="G281" s="4">
        <v>280</v>
      </c>
    </row>
    <row r="282" ht="12" spans="1:7">
      <c r="A282" s="25">
        <v>44171</v>
      </c>
      <c r="B282" s="14">
        <v>59273</v>
      </c>
      <c r="C282" s="14">
        <f t="shared" si="0"/>
        <v>1388</v>
      </c>
      <c r="D282" s="14">
        <v>48591</v>
      </c>
      <c r="E282" s="14">
        <v>962</v>
      </c>
      <c r="F282" s="14">
        <v>9720</v>
      </c>
      <c r="G282" s="4">
        <v>281</v>
      </c>
    </row>
    <row r="283" ht="12" spans="1:7">
      <c r="A283" s="25">
        <v>44172</v>
      </c>
      <c r="B283" s="14">
        <v>60444</v>
      </c>
      <c r="C283" s="14">
        <f t="shared" si="0"/>
        <v>1171</v>
      </c>
      <c r="D283" s="14">
        <v>49656</v>
      </c>
      <c r="E283" s="14">
        <v>971</v>
      </c>
      <c r="F283" s="14">
        <v>9817</v>
      </c>
      <c r="G283" s="4">
        <v>282</v>
      </c>
    </row>
    <row r="284" ht="12" spans="1:7">
      <c r="A284" s="25">
        <v>44173</v>
      </c>
      <c r="B284" s="14">
        <v>61175</v>
      </c>
      <c r="C284" s="14">
        <f t="shared" si="0"/>
        <v>731</v>
      </c>
      <c r="D284" s="14">
        <v>50398</v>
      </c>
      <c r="E284" s="14">
        <v>977</v>
      </c>
      <c r="F284" s="14">
        <v>9800</v>
      </c>
      <c r="G284" s="4">
        <v>283</v>
      </c>
    </row>
    <row r="285" ht="12" spans="1:7">
      <c r="A285" s="25">
        <v>44174</v>
      </c>
      <c r="B285" s="14">
        <v>62083</v>
      </c>
      <c r="C285" s="14">
        <f t="shared" si="0"/>
        <v>908</v>
      </c>
      <c r="D285" s="14">
        <v>50944</v>
      </c>
      <c r="E285" s="14">
        <v>993</v>
      </c>
      <c r="F285" s="14">
        <v>10146</v>
      </c>
      <c r="G285" s="4">
        <v>284</v>
      </c>
    </row>
    <row r="286" ht="12" spans="1:7">
      <c r="A286" s="25">
        <v>44175</v>
      </c>
      <c r="B286" s="14">
        <v>63043</v>
      </c>
      <c r="C286" s="14">
        <f t="shared" si="0"/>
        <v>960</v>
      </c>
      <c r="D286" s="14">
        <v>51727</v>
      </c>
      <c r="E286" s="14">
        <v>1025</v>
      </c>
      <c r="F286" s="14">
        <v>10291</v>
      </c>
      <c r="G286" s="4">
        <v>285</v>
      </c>
    </row>
    <row r="287" ht="12" spans="1:7">
      <c r="A287" s="25">
        <v>44176</v>
      </c>
      <c r="B287" s="14">
        <v>64072</v>
      </c>
      <c r="C287" s="14">
        <f t="shared" si="0"/>
        <v>1029</v>
      </c>
      <c r="D287" s="14">
        <v>52639</v>
      </c>
      <c r="E287" s="14">
        <v>1046</v>
      </c>
      <c r="F287" s="14">
        <v>10387</v>
      </c>
      <c r="G287" s="4">
        <v>286</v>
      </c>
    </row>
    <row r="288" ht="12" spans="1:7">
      <c r="A288" s="25">
        <v>44177</v>
      </c>
      <c r="B288" s="14">
        <v>65355</v>
      </c>
      <c r="C288" s="14">
        <f t="shared" si="0"/>
        <v>1283</v>
      </c>
      <c r="D288" s="14">
        <v>53642</v>
      </c>
      <c r="E288" s="14">
        <v>1052</v>
      </c>
      <c r="F288" s="14">
        <v>10661</v>
      </c>
      <c r="G288" s="4">
        <v>287</v>
      </c>
    </row>
    <row r="289" ht="12" spans="1:7">
      <c r="A289" s="25">
        <v>44178</v>
      </c>
      <c r="B289" s="14">
        <v>66210</v>
      </c>
      <c r="C289" s="14">
        <f t="shared" si="0"/>
        <v>855</v>
      </c>
      <c r="D289" s="14">
        <v>54276</v>
      </c>
      <c r="E289" s="14">
        <v>1057</v>
      </c>
      <c r="F289" s="14">
        <v>10877</v>
      </c>
      <c r="G289" s="4">
        <v>288</v>
      </c>
    </row>
    <row r="290" ht="12" spans="1:7">
      <c r="A290" s="25">
        <v>44179</v>
      </c>
      <c r="B290" s="14">
        <v>66810</v>
      </c>
      <c r="C290" s="14">
        <f t="shared" si="0"/>
        <v>600</v>
      </c>
      <c r="D290" s="14">
        <v>55129</v>
      </c>
      <c r="E290" s="14">
        <v>1072</v>
      </c>
      <c r="F290" s="14">
        <v>10609</v>
      </c>
      <c r="G290" s="4">
        <v>289</v>
      </c>
    </row>
    <row r="291" ht="12" spans="1:7">
      <c r="A291" s="25">
        <v>44180</v>
      </c>
      <c r="B291" s="14">
        <v>68066</v>
      </c>
      <c r="C291" s="14">
        <f t="shared" si="0"/>
        <v>1256</v>
      </c>
      <c r="D291" s="14">
        <v>56269</v>
      </c>
      <c r="E291" s="14">
        <v>1080</v>
      </c>
      <c r="F291" s="14">
        <v>10717</v>
      </c>
      <c r="G291" s="4">
        <v>290</v>
      </c>
    </row>
    <row r="292" ht="12" spans="1:7">
      <c r="A292" s="25">
        <v>44181</v>
      </c>
      <c r="B292" s="14">
        <v>69500</v>
      </c>
      <c r="C292" s="14">
        <f t="shared" si="0"/>
        <v>1434</v>
      </c>
      <c r="D292" s="14">
        <v>57289</v>
      </c>
      <c r="E292" s="14">
        <v>1081</v>
      </c>
      <c r="F292" s="14">
        <v>11130</v>
      </c>
      <c r="G292" s="4">
        <v>291</v>
      </c>
    </row>
    <row r="293" ht="12" spans="1:7">
      <c r="A293" s="25">
        <v>44182</v>
      </c>
      <c r="B293" s="14">
        <v>70777</v>
      </c>
      <c r="C293" s="14">
        <f t="shared" si="0"/>
        <v>1277</v>
      </c>
      <c r="D293" s="14">
        <v>58187</v>
      </c>
      <c r="E293" s="14">
        <v>1092</v>
      </c>
      <c r="F293" s="14">
        <v>11498</v>
      </c>
      <c r="G293" s="4">
        <v>292</v>
      </c>
    </row>
    <row r="294" ht="12" spans="1:7">
      <c r="A294" s="25">
        <v>44183</v>
      </c>
      <c r="B294" s="14">
        <v>71764</v>
      </c>
      <c r="C294" s="14">
        <f t="shared" si="0"/>
        <v>987</v>
      </c>
      <c r="D294" s="14">
        <v>59118</v>
      </c>
      <c r="E294" s="14">
        <v>1093</v>
      </c>
      <c r="F294" s="14">
        <v>11553</v>
      </c>
      <c r="G294" s="4">
        <v>293</v>
      </c>
    </row>
    <row r="295" ht="12" spans="1:7">
      <c r="A295" s="25">
        <v>44184</v>
      </c>
      <c r="B295" s="14">
        <v>72896</v>
      </c>
      <c r="C295" s="14">
        <f t="shared" si="0"/>
        <v>1132</v>
      </c>
      <c r="D295" s="14">
        <v>59754</v>
      </c>
      <c r="E295" s="14">
        <v>1094</v>
      </c>
      <c r="F295" s="14">
        <v>12048</v>
      </c>
      <c r="G295" s="4">
        <v>294</v>
      </c>
    </row>
    <row r="296" ht="12" spans="1:7">
      <c r="A296" s="25">
        <v>44185</v>
      </c>
      <c r="B296" s="14">
        <v>73948</v>
      </c>
      <c r="C296" s="14">
        <f t="shared" si="0"/>
        <v>1052</v>
      </c>
      <c r="D296" s="14">
        <v>60940</v>
      </c>
      <c r="E296" s="14">
        <v>1095</v>
      </c>
      <c r="F296" s="14">
        <v>11913</v>
      </c>
      <c r="G296" s="4">
        <v>295</v>
      </c>
    </row>
    <row r="297" ht="12" spans="1:7">
      <c r="A297" s="25">
        <v>44186</v>
      </c>
      <c r="B297" s="14">
        <v>74664</v>
      </c>
      <c r="C297" s="14">
        <f t="shared" si="0"/>
        <v>716</v>
      </c>
      <c r="D297" s="14">
        <v>61570</v>
      </c>
      <c r="E297" s="14">
        <v>1099</v>
      </c>
      <c r="F297" s="14">
        <v>11995</v>
      </c>
      <c r="G297" s="4">
        <v>296</v>
      </c>
    </row>
    <row r="298" ht="12" spans="1:7">
      <c r="A298" s="25">
        <v>44187</v>
      </c>
      <c r="B298" s="14">
        <v>75589</v>
      </c>
      <c r="C298" s="14">
        <f t="shared" si="0"/>
        <v>925</v>
      </c>
      <c r="D298" s="14">
        <v>62341</v>
      </c>
      <c r="E298" s="14">
        <v>1102</v>
      </c>
      <c r="F298" s="14">
        <v>12146</v>
      </c>
      <c r="G298" s="4">
        <v>297</v>
      </c>
    </row>
    <row r="299" ht="12" spans="1:7">
      <c r="A299" s="25">
        <v>44188</v>
      </c>
      <c r="B299" s="14">
        <v>76492</v>
      </c>
      <c r="C299" s="14">
        <f t="shared" si="0"/>
        <v>903</v>
      </c>
      <c r="D299" s="14">
        <v>63296</v>
      </c>
      <c r="E299" s="14">
        <v>1104</v>
      </c>
      <c r="F299" s="14">
        <v>12092</v>
      </c>
      <c r="G299" s="4">
        <v>298</v>
      </c>
    </row>
    <row r="300" ht="12" spans="1:7">
      <c r="A300" s="25">
        <v>44189</v>
      </c>
      <c r="B300" s="14">
        <v>77194</v>
      </c>
      <c r="C300" s="14">
        <f t="shared" si="0"/>
        <v>702</v>
      </c>
      <c r="D300" s="14">
        <v>63788</v>
      </c>
      <c r="E300" s="14">
        <v>1114</v>
      </c>
      <c r="F300" s="14">
        <v>12292</v>
      </c>
      <c r="G300" s="4">
        <v>299</v>
      </c>
    </row>
    <row r="301" ht="12" spans="1:7">
      <c r="A301" s="25">
        <v>44190</v>
      </c>
      <c r="B301" s="14">
        <v>78097</v>
      </c>
      <c r="C301" s="14">
        <f t="shared" si="0"/>
        <v>903</v>
      </c>
      <c r="D301" s="14">
        <v>64513</v>
      </c>
      <c r="E301" s="14">
        <v>1114</v>
      </c>
      <c r="F301" s="14">
        <v>12470</v>
      </c>
      <c r="G301" s="4">
        <v>300</v>
      </c>
    </row>
    <row r="302" ht="12" spans="1:7">
      <c r="A302" s="25">
        <v>44191</v>
      </c>
      <c r="B302" s="14">
        <v>78698</v>
      </c>
      <c r="C302" s="14">
        <f t="shared" si="0"/>
        <v>601</v>
      </c>
      <c r="D302" s="14">
        <v>65191</v>
      </c>
      <c r="E302" s="14">
        <v>1114</v>
      </c>
      <c r="F302" s="14">
        <v>12393</v>
      </c>
      <c r="G302" s="4">
        <v>301</v>
      </c>
    </row>
    <row r="303" ht="12" spans="1:7">
      <c r="A303" s="25">
        <v>44192</v>
      </c>
      <c r="B303" s="14">
        <v>79590</v>
      </c>
      <c r="C303" s="14">
        <f t="shared" si="0"/>
        <v>892</v>
      </c>
      <c r="D303" s="14">
        <v>66363</v>
      </c>
      <c r="E303" s="14">
        <v>1157</v>
      </c>
      <c r="F303" s="14">
        <v>12070</v>
      </c>
      <c r="G303" s="4">
        <v>302</v>
      </c>
    </row>
    <row r="304" ht="12" spans="1:7">
      <c r="A304" s="25">
        <v>44193</v>
      </c>
      <c r="B304" s="14">
        <v>79993</v>
      </c>
      <c r="C304" s="14">
        <f t="shared" si="0"/>
        <v>403</v>
      </c>
      <c r="D304" s="14">
        <v>67195</v>
      </c>
      <c r="E304" s="14">
        <v>1157</v>
      </c>
      <c r="F304" s="14">
        <v>11641</v>
      </c>
      <c r="G304" s="4">
        <v>303</v>
      </c>
    </row>
    <row r="305" ht="12" spans="1:7">
      <c r="A305" s="25">
        <v>44194</v>
      </c>
      <c r="B305" s="14">
        <v>81322</v>
      </c>
      <c r="C305" s="14">
        <f t="shared" si="0"/>
        <v>1329</v>
      </c>
      <c r="D305" s="14">
        <v>68353</v>
      </c>
      <c r="E305" s="14">
        <v>1159</v>
      </c>
      <c r="F305" s="14">
        <v>11810</v>
      </c>
      <c r="G305" s="4">
        <v>304</v>
      </c>
    </row>
    <row r="306" ht="12" spans="1:7">
      <c r="A306" s="25">
        <v>44195</v>
      </c>
      <c r="B306" s="14">
        <v>82555</v>
      </c>
      <c r="C306" s="14">
        <f t="shared" si="0"/>
        <v>1233</v>
      </c>
      <c r="D306" s="14">
        <v>69561</v>
      </c>
      <c r="E306" s="14">
        <v>1161</v>
      </c>
      <c r="F306" s="14">
        <v>11833</v>
      </c>
      <c r="G306" s="4">
        <v>305</v>
      </c>
    </row>
    <row r="307" ht="12" spans="1:7">
      <c r="A307" s="25">
        <v>44196</v>
      </c>
      <c r="B307" s="14">
        <v>83579</v>
      </c>
      <c r="C307" s="14">
        <f t="shared" si="0"/>
        <v>1024</v>
      </c>
      <c r="D307" s="14">
        <v>70788</v>
      </c>
      <c r="E307" s="14">
        <v>1172</v>
      </c>
      <c r="F307" s="14">
        <v>11619</v>
      </c>
      <c r="G307" s="4">
        <v>306</v>
      </c>
    </row>
    <row r="308" ht="12" spans="1:7">
      <c r="A308" s="25">
        <v>44197</v>
      </c>
      <c r="B308" s="14">
        <v>85083</v>
      </c>
      <c r="C308" s="14">
        <f t="shared" si="0"/>
        <v>1504</v>
      </c>
      <c r="D308" s="14">
        <v>71998</v>
      </c>
      <c r="E308" s="14">
        <v>1175</v>
      </c>
      <c r="F308" s="14">
        <v>11910</v>
      </c>
      <c r="G308" s="4">
        <v>307</v>
      </c>
    </row>
    <row r="309" ht="12" spans="1:7">
      <c r="A309" s="25">
        <v>44198</v>
      </c>
      <c r="B309" s="14">
        <v>86250</v>
      </c>
      <c r="C309" s="14">
        <f t="shared" si="0"/>
        <v>1167</v>
      </c>
      <c r="D309" s="14">
        <v>72914</v>
      </c>
      <c r="E309" s="14">
        <v>1176</v>
      </c>
      <c r="F309" s="14">
        <v>12160</v>
      </c>
      <c r="G309" s="4">
        <v>308</v>
      </c>
    </row>
    <row r="310" ht="12" spans="1:7">
      <c r="A310" s="25">
        <v>44199</v>
      </c>
      <c r="B310" s="14">
        <v>87482</v>
      </c>
      <c r="C310" s="14">
        <f t="shared" si="0"/>
        <v>1232</v>
      </c>
      <c r="D310" s="14">
        <v>74031</v>
      </c>
      <c r="E310" s="14">
        <v>1178</v>
      </c>
      <c r="F310" s="14">
        <v>12273</v>
      </c>
      <c r="G310" s="4">
        <v>309</v>
      </c>
    </row>
    <row r="311" ht="12" spans="1:7">
      <c r="A311" s="25">
        <v>44200</v>
      </c>
      <c r="B311" s="14">
        <v>88561</v>
      </c>
      <c r="C311" s="14">
        <f t="shared" si="0"/>
        <v>1079</v>
      </c>
      <c r="D311" s="14">
        <v>75075</v>
      </c>
      <c r="E311" s="14">
        <v>1180</v>
      </c>
      <c r="F311" s="14">
        <v>12306</v>
      </c>
      <c r="G311" s="4">
        <v>310</v>
      </c>
    </row>
    <row r="312" ht="12" spans="1:7">
      <c r="A312" s="25">
        <v>44201</v>
      </c>
      <c r="B312" s="14">
        <v>89661</v>
      </c>
      <c r="C312" s="14">
        <f t="shared" si="0"/>
        <v>1100</v>
      </c>
      <c r="D312" s="14">
        <v>76158</v>
      </c>
      <c r="E312" s="14">
        <v>1188</v>
      </c>
      <c r="F312" s="14">
        <v>12315</v>
      </c>
      <c r="G312" s="4">
        <v>311</v>
      </c>
    </row>
    <row r="313" ht="12" spans="1:7">
      <c r="A313" s="25">
        <v>44202</v>
      </c>
      <c r="B313" s="14">
        <v>91131</v>
      </c>
      <c r="C313" s="14">
        <f t="shared" si="0"/>
        <v>1470</v>
      </c>
      <c r="D313" s="14">
        <v>77521</v>
      </c>
      <c r="E313" s="14">
        <v>1199</v>
      </c>
      <c r="F313" s="14">
        <v>12411</v>
      </c>
      <c r="G313" s="4">
        <v>312</v>
      </c>
    </row>
    <row r="314" ht="12" spans="1:7">
      <c r="A314" s="25">
        <v>44203</v>
      </c>
      <c r="B314" s="14">
        <v>92547</v>
      </c>
      <c r="C314" s="14">
        <f t="shared" si="0"/>
        <v>1416</v>
      </c>
      <c r="D314" s="14">
        <v>78729</v>
      </c>
      <c r="E314" s="14">
        <v>1201</v>
      </c>
      <c r="F314" s="14">
        <v>12617</v>
      </c>
      <c r="G314" s="4">
        <v>313</v>
      </c>
    </row>
    <row r="315" ht="12" spans="1:7">
      <c r="A315" s="25">
        <v>44204</v>
      </c>
      <c r="B315" s="14">
        <v>94371</v>
      </c>
      <c r="C315" s="14">
        <f t="shared" si="0"/>
        <v>1824</v>
      </c>
      <c r="D315" s="14">
        <v>79643</v>
      </c>
      <c r="E315" s="14">
        <v>1205</v>
      </c>
      <c r="F315" s="14">
        <v>13523</v>
      </c>
      <c r="G315" s="4">
        <v>314</v>
      </c>
    </row>
    <row r="316" ht="12" spans="1:7">
      <c r="A316" s="25">
        <v>44205</v>
      </c>
      <c r="B316" s="14">
        <v>96102</v>
      </c>
      <c r="C316" s="14">
        <f t="shared" si="0"/>
        <v>1731</v>
      </c>
      <c r="D316" s="14">
        <v>80822</v>
      </c>
      <c r="E316" s="14">
        <v>1211</v>
      </c>
      <c r="F316" s="14">
        <v>14069</v>
      </c>
      <c r="G316" s="4">
        <v>315</v>
      </c>
    </row>
    <row r="317" ht="12" spans="1:7">
      <c r="A317" s="25">
        <v>44206</v>
      </c>
      <c r="B317" s="14">
        <v>97570</v>
      </c>
      <c r="C317" s="14">
        <f t="shared" si="0"/>
        <v>1468</v>
      </c>
      <c r="D317" s="14">
        <v>81774</v>
      </c>
      <c r="E317" s="14">
        <v>1219</v>
      </c>
      <c r="F317" s="14">
        <v>14577</v>
      </c>
      <c r="G317" s="4">
        <v>316</v>
      </c>
    </row>
    <row r="318" ht="12" spans="1:7">
      <c r="A318" s="25">
        <v>44207</v>
      </c>
      <c r="B318" s="14">
        <v>99045</v>
      </c>
      <c r="C318" s="14">
        <f t="shared" si="0"/>
        <v>1475</v>
      </c>
      <c r="D318" s="14">
        <v>82834</v>
      </c>
      <c r="E318" s="14">
        <v>1230</v>
      </c>
      <c r="F318" s="14">
        <v>14981</v>
      </c>
      <c r="G318" s="4">
        <v>317</v>
      </c>
    </row>
    <row r="319" ht="12" spans="1:7">
      <c r="A319" s="25">
        <v>44208</v>
      </c>
      <c r="B319" s="14">
        <v>100585</v>
      </c>
      <c r="C319" s="14">
        <f t="shared" si="0"/>
        <v>1540</v>
      </c>
      <c r="D319" s="14">
        <v>83804</v>
      </c>
      <c r="E319" s="14">
        <v>1245</v>
      </c>
      <c r="F319" s="14">
        <v>15536</v>
      </c>
      <c r="G319" s="4">
        <v>318</v>
      </c>
    </row>
    <row r="320" ht="12" spans="1:7">
      <c r="A320" s="25">
        <v>44209</v>
      </c>
      <c r="B320" s="14">
        <v>102340</v>
      </c>
      <c r="C320" s="14">
        <f t="shared" si="0"/>
        <v>1755</v>
      </c>
      <c r="D320" s="14">
        <v>84872</v>
      </c>
      <c r="E320" s="14">
        <v>1256</v>
      </c>
      <c r="F320" s="14">
        <v>16212</v>
      </c>
      <c r="G320" s="4">
        <v>319</v>
      </c>
    </row>
    <row r="321" ht="12" spans="1:7">
      <c r="A321" s="25">
        <v>44210</v>
      </c>
      <c r="B321" s="14">
        <v>104541</v>
      </c>
      <c r="C321" s="14">
        <f t="shared" si="0"/>
        <v>2201</v>
      </c>
      <c r="D321" s="14">
        <v>86242</v>
      </c>
      <c r="E321" s="14">
        <v>1267</v>
      </c>
      <c r="F321" s="14">
        <v>17032</v>
      </c>
      <c r="G321" s="4">
        <v>320</v>
      </c>
    </row>
    <row r="322" ht="12" spans="1:7">
      <c r="A322" s="25">
        <v>44211</v>
      </c>
      <c r="B322" s="14">
        <v>107636</v>
      </c>
      <c r="C322" s="14">
        <f t="shared" si="0"/>
        <v>3095</v>
      </c>
      <c r="D322" s="14">
        <v>87316</v>
      </c>
      <c r="E322" s="14">
        <v>1294</v>
      </c>
      <c r="F322" s="14">
        <v>19026</v>
      </c>
      <c r="G322" s="4">
        <v>321</v>
      </c>
    </row>
    <row r="323" ht="12" spans="1:7">
      <c r="A323" s="25">
        <v>44212</v>
      </c>
      <c r="B323" s="14">
        <v>111096</v>
      </c>
      <c r="C323" s="14">
        <f t="shared" si="0"/>
        <v>3460</v>
      </c>
      <c r="D323" s="14">
        <v>89459</v>
      </c>
      <c r="E323" s="14">
        <v>1336</v>
      </c>
      <c r="F323" s="14">
        <v>20301</v>
      </c>
      <c r="G323" s="4">
        <v>322</v>
      </c>
    </row>
    <row r="324" ht="12" spans="1:7">
      <c r="A324" s="25">
        <v>44213</v>
      </c>
      <c r="B324" s="14">
        <v>112587</v>
      </c>
      <c r="C324" s="14">
        <f t="shared" si="0"/>
        <v>1491</v>
      </c>
      <c r="D324" s="14">
        <v>91041</v>
      </c>
      <c r="E324" s="14">
        <v>1347</v>
      </c>
      <c r="F324" s="14">
        <v>20199</v>
      </c>
      <c r="G324" s="4">
        <v>323</v>
      </c>
    </row>
    <row r="325" ht="12" spans="1:7">
      <c r="A325" s="25">
        <v>44214</v>
      </c>
      <c r="B325" s="14">
        <v>114072</v>
      </c>
      <c r="C325" s="14">
        <f t="shared" si="0"/>
        <v>1485</v>
      </c>
      <c r="D325" s="14">
        <v>92664</v>
      </c>
      <c r="E325" s="14">
        <v>1375</v>
      </c>
      <c r="F325" s="14">
        <v>20033</v>
      </c>
      <c r="G325" s="4">
        <v>324</v>
      </c>
    </row>
    <row r="326" ht="12" spans="1:7">
      <c r="A326" s="25">
        <v>44215</v>
      </c>
      <c r="B326" s="14">
        <v>115756</v>
      </c>
      <c r="C326" s="14">
        <f t="shared" si="0"/>
        <v>1684</v>
      </c>
      <c r="D326" s="14">
        <v>94026</v>
      </c>
      <c r="E326" s="14">
        <v>1399</v>
      </c>
      <c r="F326" s="14">
        <v>20331</v>
      </c>
      <c r="G326" s="4">
        <v>325</v>
      </c>
    </row>
    <row r="327" ht="12" spans="1:7">
      <c r="A327" s="25">
        <v>44216</v>
      </c>
      <c r="B327" s="14">
        <v>117570</v>
      </c>
      <c r="C327" s="14">
        <f t="shared" si="0"/>
        <v>1814</v>
      </c>
      <c r="D327" s="14">
        <v>95510</v>
      </c>
      <c r="E327" s="14">
        <v>1412</v>
      </c>
      <c r="F327" s="14">
        <v>20648</v>
      </c>
      <c r="G327" s="4">
        <v>326</v>
      </c>
    </row>
    <row r="328" ht="12" spans="1:7">
      <c r="A328" s="25">
        <v>44217</v>
      </c>
      <c r="B328" s="14">
        <v>118798</v>
      </c>
      <c r="C328" s="14">
        <f t="shared" si="0"/>
        <v>1228</v>
      </c>
      <c r="D328" s="14">
        <v>97094</v>
      </c>
      <c r="E328" s="14">
        <v>1485</v>
      </c>
      <c r="F328" s="14">
        <v>20219</v>
      </c>
      <c r="G328" s="4">
        <v>327</v>
      </c>
    </row>
    <row r="329" ht="12" spans="1:7">
      <c r="A329" s="25">
        <v>44218</v>
      </c>
      <c r="B329" s="14">
        <v>121239</v>
      </c>
      <c r="C329" s="14">
        <f t="shared" si="0"/>
        <v>2441</v>
      </c>
      <c r="D329" s="14">
        <v>98455</v>
      </c>
      <c r="E329" s="14">
        <v>1493</v>
      </c>
      <c r="F329" s="14">
        <v>21291</v>
      </c>
      <c r="G329" s="4">
        <v>328</v>
      </c>
    </row>
    <row r="330" ht="12" spans="1:7">
      <c r="A330" s="25">
        <v>44219</v>
      </c>
      <c r="B330" s="14">
        <v>123048</v>
      </c>
      <c r="C330" s="14">
        <f t="shared" si="0"/>
        <v>1809</v>
      </c>
      <c r="D330" s="14">
        <v>100574</v>
      </c>
      <c r="E330" s="14">
        <v>1509</v>
      </c>
      <c r="F330" s="14">
        <v>20965</v>
      </c>
      <c r="G330" s="4">
        <v>329</v>
      </c>
    </row>
    <row r="331" ht="12" spans="1:7">
      <c r="A331" s="25">
        <v>44220</v>
      </c>
      <c r="B331" s="14">
        <v>125376</v>
      </c>
      <c r="C331" s="14">
        <f t="shared" si="0"/>
        <v>2328</v>
      </c>
      <c r="D331" s="14">
        <v>102341</v>
      </c>
      <c r="E331" s="14">
        <v>1517</v>
      </c>
      <c r="F331" s="14">
        <v>21518</v>
      </c>
      <c r="G331" s="4">
        <v>330</v>
      </c>
    </row>
    <row r="332" ht="12" spans="1:7">
      <c r="A332" s="25">
        <v>44221</v>
      </c>
      <c r="B332" s="14">
        <v>127398</v>
      </c>
      <c r="C332" s="14">
        <f t="shared" si="0"/>
        <v>2022</v>
      </c>
      <c r="D332" s="14">
        <v>103572</v>
      </c>
      <c r="E332" s="14">
        <v>1519</v>
      </c>
      <c r="F332" s="14">
        <v>22307</v>
      </c>
      <c r="G332" s="4">
        <v>331</v>
      </c>
    </row>
    <row r="333" ht="12" spans="1:7">
      <c r="A333" s="25">
        <v>44222</v>
      </c>
      <c r="B333" s="14">
        <v>131322</v>
      </c>
      <c r="C333" s="14">
        <f t="shared" si="0"/>
        <v>3924</v>
      </c>
      <c r="D333" s="14">
        <v>105820</v>
      </c>
      <c r="E333" s="14">
        <v>1532</v>
      </c>
      <c r="F333" s="14">
        <v>23970</v>
      </c>
      <c r="G333" s="4">
        <v>332</v>
      </c>
    </row>
    <row r="334" ht="12" spans="1:7">
      <c r="A334" s="25">
        <v>44223</v>
      </c>
      <c r="B334" s="14">
        <v>134520</v>
      </c>
      <c r="C334" s="14">
        <f t="shared" si="0"/>
        <v>3198</v>
      </c>
      <c r="D334" s="14">
        <v>107620</v>
      </c>
      <c r="E334" s="14">
        <v>1638</v>
      </c>
      <c r="F334" s="14">
        <v>25262</v>
      </c>
      <c r="G334" s="4">
        <v>333</v>
      </c>
    </row>
    <row r="335" ht="12" spans="1:7">
      <c r="A335" s="25">
        <v>44224</v>
      </c>
      <c r="B335" s="14">
        <v>139052</v>
      </c>
      <c r="C335" s="14">
        <f t="shared" si="0"/>
        <v>4532</v>
      </c>
      <c r="D335" s="14">
        <v>109910</v>
      </c>
      <c r="E335" s="14">
        <v>1838</v>
      </c>
      <c r="F335" s="14">
        <v>27304</v>
      </c>
      <c r="G335" s="4">
        <v>334</v>
      </c>
    </row>
    <row r="336" ht="12" spans="1:7">
      <c r="A336" s="25">
        <v>44225</v>
      </c>
      <c r="B336" s="14">
        <v>142887</v>
      </c>
      <c r="C336" s="14">
        <f t="shared" si="0"/>
        <v>3835</v>
      </c>
      <c r="D336" s="14">
        <v>112148</v>
      </c>
      <c r="E336" s="14">
        <v>1843</v>
      </c>
      <c r="F336" s="14">
        <v>28896</v>
      </c>
      <c r="G336" s="4">
        <v>335</v>
      </c>
    </row>
    <row r="337" ht="12" spans="1:7">
      <c r="A337" s="25">
        <v>44226</v>
      </c>
      <c r="B337" s="14">
        <v>147488</v>
      </c>
      <c r="C337" s="14">
        <f t="shared" si="0"/>
        <v>4601</v>
      </c>
      <c r="D337" s="14">
        <v>114791</v>
      </c>
      <c r="E337" s="14">
        <v>1870</v>
      </c>
      <c r="F337" s="14">
        <v>30827</v>
      </c>
      <c r="G337" s="4">
        <v>336</v>
      </c>
    </row>
    <row r="338" ht="12" spans="1:7">
      <c r="A338" s="25">
        <v>44227</v>
      </c>
      <c r="B338" s="14">
        <v>150336</v>
      </c>
      <c r="C338" s="14">
        <f t="shared" si="0"/>
        <v>2848</v>
      </c>
      <c r="D338" s="14">
        <v>117251</v>
      </c>
      <c r="E338" s="14">
        <v>1932</v>
      </c>
      <c r="F338" s="14">
        <v>31153</v>
      </c>
      <c r="G338" s="4">
        <v>337</v>
      </c>
    </row>
    <row r="339" ht="12" spans="1:7">
      <c r="A339" s="25">
        <v>44228</v>
      </c>
      <c r="B339" s="14">
        <v>153302</v>
      </c>
      <c r="C339" s="14">
        <f t="shared" si="0"/>
        <v>2966</v>
      </c>
      <c r="D339" s="14">
        <v>119798</v>
      </c>
      <c r="E339" s="14">
        <v>1937</v>
      </c>
      <c r="F339" s="14">
        <v>31567</v>
      </c>
      <c r="G339" s="4">
        <v>338</v>
      </c>
    </row>
    <row r="340" ht="12" spans="1:7">
      <c r="A340" s="25">
        <v>44229</v>
      </c>
      <c r="B340" s="14">
        <v>155370</v>
      </c>
      <c r="C340" s="14">
        <f t="shared" si="0"/>
        <v>2068</v>
      </c>
      <c r="D340" s="14">
        <v>122108</v>
      </c>
      <c r="E340" s="14">
        <v>1985</v>
      </c>
      <c r="F340" s="14">
        <v>31277</v>
      </c>
      <c r="G340" s="4">
        <v>339</v>
      </c>
    </row>
    <row r="341" ht="12" spans="1:7">
      <c r="A341" s="25">
        <v>44230</v>
      </c>
      <c r="B341" s="14">
        <v>157611</v>
      </c>
      <c r="C341" s="14">
        <f t="shared" si="0"/>
        <v>2241</v>
      </c>
      <c r="D341" s="14">
        <v>123998</v>
      </c>
      <c r="E341" s="14">
        <v>1995</v>
      </c>
      <c r="F341" s="14">
        <v>31618</v>
      </c>
      <c r="G341" s="4">
        <v>340</v>
      </c>
    </row>
    <row r="342" ht="12" spans="1:7">
      <c r="A342" s="25">
        <v>44231</v>
      </c>
      <c r="B342" s="14">
        <v>159631</v>
      </c>
      <c r="C342" s="14">
        <f t="shared" si="0"/>
        <v>2020</v>
      </c>
      <c r="D342" s="14">
        <v>126364</v>
      </c>
      <c r="E342" s="14">
        <v>2005</v>
      </c>
      <c r="F342" s="14">
        <v>31262</v>
      </c>
      <c r="G342" s="4">
        <v>341</v>
      </c>
    </row>
    <row r="343" ht="12" spans="1:7">
      <c r="A343" s="25">
        <v>44232</v>
      </c>
      <c r="B343" s="14">
        <v>161748</v>
      </c>
      <c r="C343" s="14">
        <f t="shared" si="0"/>
        <v>2117</v>
      </c>
      <c r="D343" s="14">
        <v>129038</v>
      </c>
      <c r="E343" s="14">
        <v>2033</v>
      </c>
      <c r="F343" s="14">
        <v>30677</v>
      </c>
      <c r="G343" s="4">
        <v>342</v>
      </c>
    </row>
    <row r="344" ht="12" spans="1:7">
      <c r="A344" s="25">
        <v>44233</v>
      </c>
      <c r="B344" s="14">
        <v>165719</v>
      </c>
      <c r="C344" s="14">
        <f t="shared" si="0"/>
        <v>3971</v>
      </c>
      <c r="D344" s="14">
        <v>132155</v>
      </c>
      <c r="E344" s="14">
        <v>2037</v>
      </c>
      <c r="F344" s="14">
        <v>31527</v>
      </c>
      <c r="G344" s="4">
        <v>343</v>
      </c>
    </row>
    <row r="345" ht="12" spans="1:7">
      <c r="A345" s="25">
        <v>44234</v>
      </c>
      <c r="B345" s="14">
        <v>167707</v>
      </c>
      <c r="C345" s="14">
        <f t="shared" si="0"/>
        <v>1988</v>
      </c>
      <c r="D345" s="14">
        <v>134255</v>
      </c>
      <c r="E345" s="14">
        <v>2039</v>
      </c>
      <c r="F345" s="14">
        <v>31413</v>
      </c>
      <c r="G345" s="4">
        <v>344</v>
      </c>
    </row>
    <row r="346" ht="12" spans="1:7">
      <c r="A346" s="25">
        <v>44235</v>
      </c>
      <c r="B346" s="14">
        <v>169207</v>
      </c>
      <c r="C346" s="14">
        <f t="shared" si="0"/>
        <v>1500</v>
      </c>
      <c r="D346" s="14">
        <v>137390</v>
      </c>
      <c r="E346" s="14">
        <v>2051</v>
      </c>
      <c r="F346" s="14">
        <v>29766</v>
      </c>
      <c r="G346" s="4">
        <v>345</v>
      </c>
    </row>
    <row r="347" ht="12" spans="1:7">
      <c r="A347" s="25">
        <v>44236</v>
      </c>
      <c r="B347" s="14">
        <v>169982</v>
      </c>
      <c r="C347" s="14">
        <f t="shared" si="0"/>
        <v>775</v>
      </c>
      <c r="D347" s="14">
        <v>139606</v>
      </c>
      <c r="E347" s="14">
        <v>2068</v>
      </c>
      <c r="F347" s="14">
        <v>28308</v>
      </c>
      <c r="G347" s="4">
        <v>346</v>
      </c>
    </row>
    <row r="348" ht="12" spans="1:7">
      <c r="A348" s="25">
        <v>44237</v>
      </c>
      <c r="B348" s="14">
        <v>170642</v>
      </c>
      <c r="C348" s="14">
        <f t="shared" si="0"/>
        <v>660</v>
      </c>
      <c r="D348" s="14">
        <v>140665</v>
      </c>
      <c r="E348" s="14">
        <v>2084</v>
      </c>
      <c r="F348" s="14">
        <v>27893</v>
      </c>
      <c r="G348" s="4">
        <v>347</v>
      </c>
    </row>
    <row r="349" ht="12" spans="1:7">
      <c r="A349" s="25">
        <v>44238</v>
      </c>
      <c r="B349" s="14">
        <v>171701</v>
      </c>
      <c r="C349" s="14">
        <f t="shared" si="0"/>
        <v>1059</v>
      </c>
      <c r="D349" s="14">
        <v>141792</v>
      </c>
      <c r="E349" s="14">
        <v>2102</v>
      </c>
      <c r="F349" s="14">
        <v>27807</v>
      </c>
      <c r="G349" s="4">
        <v>348</v>
      </c>
    </row>
    <row r="350" ht="12" spans="1:7">
      <c r="A350" s="25">
        <v>44239</v>
      </c>
      <c r="B350" s="14">
        <v>172384</v>
      </c>
      <c r="C350" s="14">
        <f t="shared" si="0"/>
        <v>683</v>
      </c>
      <c r="D350" s="14">
        <v>143374</v>
      </c>
      <c r="E350" s="14">
        <v>2107</v>
      </c>
      <c r="F350" s="14">
        <v>26903</v>
      </c>
      <c r="G350" s="4">
        <v>349</v>
      </c>
    </row>
    <row r="351" ht="12" spans="1:7">
      <c r="A351" s="25">
        <v>44240</v>
      </c>
      <c r="B351" s="14">
        <v>174121</v>
      </c>
      <c r="C351" s="14">
        <f t="shared" si="0"/>
        <v>1737</v>
      </c>
      <c r="D351" s="14">
        <v>145857</v>
      </c>
      <c r="E351" s="14">
        <v>2109</v>
      </c>
      <c r="F351" s="14">
        <v>26155</v>
      </c>
      <c r="G351" s="4">
        <v>350</v>
      </c>
    </row>
    <row r="352" ht="12" spans="1:7">
      <c r="A352" s="25">
        <v>44241</v>
      </c>
      <c r="B352" s="14">
        <v>175003</v>
      </c>
      <c r="C352" s="14">
        <f t="shared" si="0"/>
        <v>882</v>
      </c>
      <c r="D352" s="14">
        <v>147551</v>
      </c>
      <c r="E352" s="14">
        <v>2113</v>
      </c>
      <c r="F352" s="14">
        <v>25339</v>
      </c>
      <c r="G352" s="4">
        <v>351</v>
      </c>
    </row>
    <row r="353" ht="12" spans="1:7">
      <c r="A353" s="25">
        <v>44242</v>
      </c>
      <c r="B353" s="14">
        <v>175950</v>
      </c>
      <c r="C353" s="14">
        <f t="shared" si="0"/>
        <v>947</v>
      </c>
      <c r="D353" s="14">
        <v>148816</v>
      </c>
      <c r="E353" s="14">
        <v>2118</v>
      </c>
      <c r="F353" s="14">
        <v>25016</v>
      </c>
      <c r="G353" s="4">
        <v>352</v>
      </c>
    </row>
    <row r="354" ht="12" spans="1:7">
      <c r="A354" s="25">
        <v>44243</v>
      </c>
      <c r="B354" s="14">
        <v>179982</v>
      </c>
      <c r="C354" s="14">
        <f t="shared" si="0"/>
        <v>4032</v>
      </c>
      <c r="D354" s="14">
        <v>150916</v>
      </c>
      <c r="E354" s="14">
        <v>2132</v>
      </c>
      <c r="F354" s="14">
        <v>26934</v>
      </c>
      <c r="G354" s="4">
        <v>353</v>
      </c>
    </row>
    <row r="355" ht="12" spans="1:7">
      <c r="A355" s="25">
        <v>44244</v>
      </c>
      <c r="B355" s="14">
        <v>184106</v>
      </c>
      <c r="C355" s="14">
        <f t="shared" si="0"/>
        <v>4124</v>
      </c>
      <c r="D355" s="14">
        <v>153619</v>
      </c>
      <c r="E355" s="14">
        <v>2135</v>
      </c>
      <c r="F355" s="14">
        <v>28352</v>
      </c>
      <c r="G355" s="4">
        <v>354</v>
      </c>
    </row>
    <row r="356" ht="12" spans="1:7">
      <c r="A356" s="25">
        <v>44245</v>
      </c>
      <c r="B356" s="14">
        <v>188526</v>
      </c>
      <c r="C356" s="14">
        <f t="shared" si="0"/>
        <v>4420</v>
      </c>
      <c r="D356" s="14">
        <v>156868</v>
      </c>
      <c r="E356" s="14">
        <v>2144</v>
      </c>
      <c r="F356" s="14">
        <v>29514</v>
      </c>
      <c r="G356" s="4">
        <v>355</v>
      </c>
    </row>
    <row r="357" ht="12" spans="1:7">
      <c r="A357" s="25">
        <v>44246</v>
      </c>
      <c r="B357" s="14">
        <v>192373</v>
      </c>
      <c r="C357" s="14">
        <f t="shared" si="0"/>
        <v>3847</v>
      </c>
      <c r="D357" s="14">
        <v>159519</v>
      </c>
      <c r="E357" s="14">
        <v>2169</v>
      </c>
      <c r="F357" s="14">
        <v>30685</v>
      </c>
      <c r="G357" s="4">
        <v>356</v>
      </c>
    </row>
    <row r="358" ht="12" spans="1:7">
      <c r="A358" s="25">
        <v>44247</v>
      </c>
      <c r="B358" s="14">
        <v>193348</v>
      </c>
      <c r="C358" s="14">
        <f t="shared" si="0"/>
        <v>975</v>
      </c>
      <c r="D358" s="14">
        <v>161047</v>
      </c>
      <c r="E358" s="14">
        <v>2174</v>
      </c>
      <c r="F358" s="14">
        <v>30127</v>
      </c>
      <c r="G358" s="4">
        <v>357</v>
      </c>
    </row>
    <row r="359" ht="12" spans="1:7">
      <c r="A359" s="25">
        <v>44248</v>
      </c>
      <c r="B359" s="14">
        <v>194369</v>
      </c>
      <c r="C359" s="14">
        <f t="shared" si="0"/>
        <v>1021</v>
      </c>
      <c r="D359" s="14">
        <v>162670</v>
      </c>
      <c r="E359" s="14">
        <v>2178</v>
      </c>
      <c r="F359" s="14">
        <v>29521</v>
      </c>
      <c r="G359" s="4">
        <v>358</v>
      </c>
    </row>
    <row r="360" ht="12" spans="1:7">
      <c r="A360" s="25">
        <v>44249</v>
      </c>
      <c r="B360" s="14">
        <v>198181</v>
      </c>
      <c r="C360" s="14">
        <f t="shared" si="0"/>
        <v>3812</v>
      </c>
      <c r="D360" s="14">
        <v>165502</v>
      </c>
      <c r="E360" s="14">
        <v>2194</v>
      </c>
      <c r="F360" s="14">
        <v>30485</v>
      </c>
      <c r="G360" s="4">
        <v>359</v>
      </c>
    </row>
    <row r="361" ht="12" spans="1:7">
      <c r="A361" s="25">
        <v>44250</v>
      </c>
      <c r="B361" s="14">
        <v>202515</v>
      </c>
      <c r="C361" s="14">
        <f t="shared" si="0"/>
        <v>4334</v>
      </c>
      <c r="D361" s="14">
        <v>167551</v>
      </c>
      <c r="E361" s="14">
        <v>2217</v>
      </c>
      <c r="F361" s="14">
        <v>32747</v>
      </c>
      <c r="G361" s="4">
        <v>360</v>
      </c>
    </row>
    <row r="362" ht="12" spans="1:7">
      <c r="A362" s="25">
        <v>44251</v>
      </c>
      <c r="B362" s="14">
        <v>204706</v>
      </c>
      <c r="C362" s="14">
        <f t="shared" si="0"/>
        <v>2191</v>
      </c>
      <c r="D362" s="14">
        <v>168930</v>
      </c>
      <c r="E362" s="14">
        <v>2224</v>
      </c>
      <c r="F362" s="14">
        <v>33552</v>
      </c>
      <c r="G362" s="4">
        <v>361</v>
      </c>
    </row>
    <row r="363" ht="12" spans="1:7">
      <c r="A363" s="25">
        <v>44252</v>
      </c>
      <c r="B363" s="14">
        <v>207252</v>
      </c>
      <c r="C363" s="14">
        <f t="shared" si="0"/>
        <v>2546</v>
      </c>
      <c r="D363" s="14">
        <v>169996</v>
      </c>
      <c r="E363" s="14">
        <v>2297</v>
      </c>
      <c r="F363" s="14">
        <v>34959</v>
      </c>
      <c r="G363" s="4">
        <v>362</v>
      </c>
    </row>
    <row r="364" ht="12" spans="1:7">
      <c r="A364" s="25">
        <v>44253</v>
      </c>
      <c r="B364" s="14">
        <v>209566</v>
      </c>
      <c r="C364" s="14">
        <f t="shared" si="0"/>
        <v>2314</v>
      </c>
      <c r="D364" s="14">
        <v>170864</v>
      </c>
      <c r="E364" s="14">
        <v>2304</v>
      </c>
      <c r="F364" s="14">
        <v>36398</v>
      </c>
      <c r="G364" s="4">
        <v>363</v>
      </c>
    </row>
    <row r="365" ht="12" spans="1:7">
      <c r="A365" s="25">
        <v>44254</v>
      </c>
      <c r="B365" s="14">
        <v>210442</v>
      </c>
      <c r="C365" s="14">
        <f t="shared" si="0"/>
        <v>876</v>
      </c>
      <c r="D365" s="14">
        <v>171515</v>
      </c>
      <c r="E365" s="14">
        <v>2309</v>
      </c>
      <c r="F365" s="14">
        <v>36618</v>
      </c>
      <c r="G365" s="4">
        <v>364</v>
      </c>
    </row>
    <row r="366" ht="12" spans="1:7">
      <c r="A366" s="25">
        <v>44255</v>
      </c>
      <c r="B366" s="14">
        <v>211212</v>
      </c>
      <c r="C366" s="14">
        <f t="shared" si="0"/>
        <v>770</v>
      </c>
      <c r="D366" s="14">
        <v>172049</v>
      </c>
      <c r="E366" s="14">
        <v>2360</v>
      </c>
      <c r="F366" s="14">
        <v>36803</v>
      </c>
      <c r="G366" s="4">
        <v>365</v>
      </c>
    </row>
    <row r="367" ht="12" spans="1:7">
      <c r="A367" s="25">
        <v>44256</v>
      </c>
      <c r="B367" s="14">
        <v>212874</v>
      </c>
      <c r="C367" s="14">
        <f t="shared" si="0"/>
        <v>1662</v>
      </c>
      <c r="D367" s="14">
        <v>173741</v>
      </c>
      <c r="E367" s="14">
        <v>2364</v>
      </c>
      <c r="F367" s="14">
        <v>36769</v>
      </c>
      <c r="G367" s="4">
        <v>366</v>
      </c>
    </row>
    <row r="368" ht="12" spans="1:7">
      <c r="A368" s="25">
        <v>44257</v>
      </c>
      <c r="B368" s="14">
        <v>214529</v>
      </c>
      <c r="C368" s="14">
        <f t="shared" si="0"/>
        <v>1655</v>
      </c>
      <c r="D368" s="14">
        <v>175980</v>
      </c>
      <c r="E368" s="14">
        <v>2413</v>
      </c>
      <c r="F368" s="14">
        <v>36136</v>
      </c>
      <c r="G368" s="4">
        <v>367</v>
      </c>
    </row>
    <row r="369" ht="12" spans="1:7">
      <c r="A369" s="25">
        <v>44258</v>
      </c>
      <c r="B369" s="14">
        <v>216423</v>
      </c>
      <c r="C369" s="14">
        <f t="shared" si="0"/>
        <v>1894</v>
      </c>
      <c r="D369" s="14">
        <v>178213</v>
      </c>
      <c r="E369" s="14">
        <v>2462</v>
      </c>
      <c r="F369" s="14">
        <v>35748</v>
      </c>
      <c r="G369" s="4">
        <v>368</v>
      </c>
    </row>
    <row r="370" ht="12" spans="1:7">
      <c r="A370" s="25">
        <v>44259</v>
      </c>
      <c r="B370" s="14">
        <v>218154</v>
      </c>
      <c r="C370" s="14">
        <f t="shared" si="0"/>
        <v>1731</v>
      </c>
      <c r="D370" s="14">
        <v>179430</v>
      </c>
      <c r="E370" s="14">
        <v>2507</v>
      </c>
      <c r="F370" s="14">
        <v>36217</v>
      </c>
      <c r="G370" s="4">
        <v>369</v>
      </c>
    </row>
    <row r="371" ht="12" spans="1:7">
      <c r="A371" s="25">
        <v>44260</v>
      </c>
      <c r="B371" s="14">
        <v>219940</v>
      </c>
      <c r="C371" s="14">
        <f t="shared" si="0"/>
        <v>1786</v>
      </c>
      <c r="D371" s="14">
        <v>181128</v>
      </c>
      <c r="E371" s="14">
        <v>2514</v>
      </c>
      <c r="F371" s="14">
        <v>36298</v>
      </c>
      <c r="G371" s="4">
        <v>370</v>
      </c>
    </row>
    <row r="372" ht="12" spans="1:7">
      <c r="A372" s="25">
        <v>44261</v>
      </c>
      <c r="B372" s="14">
        <v>221034</v>
      </c>
      <c r="C372" s="14">
        <f t="shared" si="0"/>
        <v>1094</v>
      </c>
      <c r="D372" s="14">
        <v>182453</v>
      </c>
      <c r="E372" s="14">
        <v>2515</v>
      </c>
      <c r="F372" s="14">
        <v>36066</v>
      </c>
      <c r="G372" s="4">
        <v>371</v>
      </c>
    </row>
    <row r="373" ht="12" spans="1:7">
      <c r="A373" s="25">
        <v>44262</v>
      </c>
      <c r="B373" s="14">
        <v>222400</v>
      </c>
      <c r="C373" s="14">
        <f t="shared" si="0"/>
        <v>1366</v>
      </c>
      <c r="D373" s="14">
        <v>182991</v>
      </c>
      <c r="E373" s="14">
        <v>2517</v>
      </c>
      <c r="F373" s="14">
        <v>36892</v>
      </c>
      <c r="G373" s="4">
        <v>372</v>
      </c>
    </row>
    <row r="374" ht="12" spans="1:7">
      <c r="A374" s="25">
        <v>44263</v>
      </c>
      <c r="B374" s="14">
        <v>224139</v>
      </c>
      <c r="C374" s="14">
        <f t="shared" si="0"/>
        <v>1739</v>
      </c>
      <c r="D374" s="14">
        <v>184900</v>
      </c>
      <c r="E374" s="14">
        <v>2589</v>
      </c>
      <c r="F374" s="14">
        <v>36650</v>
      </c>
      <c r="G374" s="4">
        <v>373</v>
      </c>
    </row>
    <row r="375" ht="12" spans="1:7">
      <c r="A375" s="25">
        <v>44264</v>
      </c>
      <c r="B375" s="14">
        <v>225926</v>
      </c>
      <c r="C375" s="14">
        <f t="shared" si="0"/>
        <v>1787</v>
      </c>
      <c r="D375" s="14">
        <v>185877</v>
      </c>
      <c r="E375" s="14">
        <v>2639</v>
      </c>
      <c r="F375" s="14">
        <v>37410</v>
      </c>
      <c r="G375" s="4">
        <v>374</v>
      </c>
    </row>
    <row r="376" ht="12" spans="1:7">
      <c r="A376" s="25">
        <v>44265</v>
      </c>
      <c r="B376" s="14">
        <v>227496</v>
      </c>
      <c r="C376" s="14">
        <f t="shared" si="0"/>
        <v>1570</v>
      </c>
      <c r="D376" s="14">
        <v>187122</v>
      </c>
      <c r="E376" s="14">
        <v>2663</v>
      </c>
      <c r="F376" s="14">
        <v>37711</v>
      </c>
      <c r="G376" s="4">
        <v>375</v>
      </c>
    </row>
    <row r="377" ht="12" spans="1:7">
      <c r="A377" s="25">
        <v>44266</v>
      </c>
      <c r="B377" s="14">
        <v>228277</v>
      </c>
      <c r="C377" s="14">
        <f t="shared" si="0"/>
        <v>781</v>
      </c>
      <c r="D377" s="14">
        <v>191334</v>
      </c>
      <c r="E377" s="14">
        <v>2669</v>
      </c>
      <c r="F377" s="14">
        <v>34274</v>
      </c>
      <c r="G377" s="4">
        <v>376</v>
      </c>
    </row>
    <row r="378" ht="12" spans="1:7">
      <c r="A378" s="25">
        <v>44267</v>
      </c>
      <c r="B378" s="14">
        <v>229634</v>
      </c>
      <c r="C378" s="14">
        <f t="shared" si="0"/>
        <v>1357</v>
      </c>
      <c r="D378" s="14">
        <v>193816</v>
      </c>
      <c r="E378" s="14">
        <v>2712</v>
      </c>
      <c r="F378" s="14">
        <v>33106</v>
      </c>
      <c r="G378" s="4">
        <v>377</v>
      </c>
    </row>
    <row r="379" ht="12" spans="1:7">
      <c r="A379" s="25">
        <v>44268</v>
      </c>
      <c r="B379" s="14">
        <v>230559</v>
      </c>
      <c r="C379" s="14">
        <f t="shared" si="0"/>
        <v>925</v>
      </c>
      <c r="D379" s="14">
        <v>195407</v>
      </c>
      <c r="E379" s="14">
        <v>2714</v>
      </c>
      <c r="F379" s="14">
        <v>32438</v>
      </c>
      <c r="G379" s="4">
        <v>378</v>
      </c>
    </row>
    <row r="380" ht="12" spans="1:7">
      <c r="A380" s="25">
        <v>44269</v>
      </c>
      <c r="B380" s="14">
        <v>231692</v>
      </c>
      <c r="C380" s="14">
        <f t="shared" si="0"/>
        <v>1133</v>
      </c>
      <c r="D380" s="14">
        <v>196353</v>
      </c>
      <c r="E380" s="14">
        <v>2720</v>
      </c>
      <c r="F380" s="14">
        <v>32619</v>
      </c>
      <c r="G380" s="4">
        <v>379</v>
      </c>
    </row>
    <row r="381" ht="12" spans="1:7">
      <c r="A381" s="25">
        <v>44270</v>
      </c>
      <c r="B381" s="14">
        <v>233026</v>
      </c>
      <c r="C381" s="14">
        <f t="shared" si="0"/>
        <v>1334</v>
      </c>
      <c r="D381" s="14">
        <v>197925</v>
      </c>
      <c r="E381" s="14">
        <v>2740</v>
      </c>
      <c r="F381" s="14">
        <v>32361</v>
      </c>
      <c r="G381" s="4">
        <v>380</v>
      </c>
    </row>
    <row r="382" ht="12" spans="1:7">
      <c r="A382" s="25">
        <v>44271</v>
      </c>
      <c r="B382" s="14">
        <v>234643</v>
      </c>
      <c r="C382" s="14">
        <f t="shared" si="0"/>
        <v>1617</v>
      </c>
      <c r="D382" s="14">
        <v>200046</v>
      </c>
      <c r="E382" s="14">
        <v>2775</v>
      </c>
      <c r="F382" s="14">
        <v>31822</v>
      </c>
      <c r="G382" s="4">
        <v>381</v>
      </c>
    </row>
    <row r="383" ht="12" spans="1:7">
      <c r="A383" s="25">
        <v>44272</v>
      </c>
      <c r="B383" s="14">
        <v>235990</v>
      </c>
      <c r="C383" s="14">
        <f t="shared" si="0"/>
        <v>1347</v>
      </c>
      <c r="D383" s="14">
        <v>204196</v>
      </c>
      <c r="E383" s="14">
        <v>2811</v>
      </c>
      <c r="F383" s="14">
        <v>28983</v>
      </c>
      <c r="G383" s="4">
        <v>382</v>
      </c>
    </row>
    <row r="384" ht="12" spans="1:7">
      <c r="A384" s="25">
        <v>44273</v>
      </c>
      <c r="B384" s="14">
        <v>237251</v>
      </c>
      <c r="C384" s="14">
        <f t="shared" si="0"/>
        <v>1261</v>
      </c>
      <c r="D384" s="14">
        <v>205366</v>
      </c>
      <c r="E384" s="14">
        <v>2855</v>
      </c>
      <c r="F384" s="14">
        <v>29030</v>
      </c>
      <c r="G384" s="4">
        <v>383</v>
      </c>
    </row>
    <row r="385" ht="12" spans="1:7">
      <c r="A385" s="25">
        <v>44274</v>
      </c>
      <c r="B385" s="14">
        <v>238612</v>
      </c>
      <c r="C385" s="14">
        <f t="shared" si="0"/>
        <v>1361</v>
      </c>
      <c r="D385" s="14">
        <v>206323</v>
      </c>
      <c r="E385" s="14">
        <v>2889</v>
      </c>
      <c r="F385" s="14">
        <v>29400</v>
      </c>
      <c r="G385" s="4">
        <v>384</v>
      </c>
    </row>
    <row r="386" ht="12" spans="1:7">
      <c r="A386" s="25">
        <v>44275</v>
      </c>
      <c r="B386" s="14">
        <v>239434</v>
      </c>
      <c r="C386" s="14">
        <f t="shared" si="0"/>
        <v>822</v>
      </c>
      <c r="D386" s="14">
        <v>208035</v>
      </c>
      <c r="E386" s="14">
        <v>2896</v>
      </c>
      <c r="F386" s="14">
        <v>28503</v>
      </c>
      <c r="G386" s="4">
        <v>385</v>
      </c>
    </row>
    <row r="387" ht="12" spans="1:7">
      <c r="A387" s="25">
        <v>44276</v>
      </c>
      <c r="B387" s="14">
        <v>239951</v>
      </c>
      <c r="C387" s="14">
        <f t="shared" si="0"/>
        <v>517</v>
      </c>
      <c r="D387" s="14">
        <v>209360</v>
      </c>
      <c r="E387" s="14">
        <v>2917</v>
      </c>
      <c r="F387" s="14">
        <v>27674</v>
      </c>
      <c r="G387" s="4">
        <v>386</v>
      </c>
    </row>
    <row r="388" ht="12" spans="1:7">
      <c r="A388" s="25">
        <v>44277</v>
      </c>
      <c r="B388" s="14">
        <v>241204</v>
      </c>
      <c r="C388" s="14">
        <f t="shared" si="0"/>
        <v>1253</v>
      </c>
      <c r="D388" s="14">
        <v>210413</v>
      </c>
      <c r="E388" s="14">
        <v>2965</v>
      </c>
      <c r="F388" s="14">
        <v>27826</v>
      </c>
      <c r="G388" s="4">
        <v>387</v>
      </c>
    </row>
    <row r="389" ht="12" spans="1:7">
      <c r="A389" s="25">
        <v>44278</v>
      </c>
      <c r="B389" s="14">
        <v>242420</v>
      </c>
      <c r="C389" s="14">
        <f t="shared" si="0"/>
        <v>1216</v>
      </c>
      <c r="D389" s="14">
        <v>211807</v>
      </c>
      <c r="E389" s="14">
        <v>3006</v>
      </c>
      <c r="F389" s="14">
        <v>27607</v>
      </c>
      <c r="G389" s="4">
        <v>388</v>
      </c>
    </row>
    <row r="390" ht="12" spans="1:7">
      <c r="A390" s="25">
        <v>44279</v>
      </c>
      <c r="B390" s="14">
        <v>243749</v>
      </c>
      <c r="C390" s="14">
        <f t="shared" si="0"/>
        <v>1329</v>
      </c>
      <c r="D390" s="14">
        <v>214276</v>
      </c>
      <c r="E390" s="14">
        <v>3013</v>
      </c>
      <c r="F390" s="14">
        <v>26460</v>
      </c>
      <c r="G390" s="4">
        <v>389</v>
      </c>
    </row>
    <row r="391" ht="12" spans="1:7">
      <c r="A391" s="25">
        <v>44280</v>
      </c>
      <c r="B391" s="14">
        <v>244921</v>
      </c>
      <c r="C391" s="14">
        <f t="shared" si="0"/>
        <v>1172</v>
      </c>
      <c r="D391" s="14">
        <v>215423</v>
      </c>
      <c r="E391" s="14">
        <v>3025</v>
      </c>
      <c r="F391" s="14">
        <v>26473</v>
      </c>
      <c r="G391" s="4">
        <v>390</v>
      </c>
    </row>
    <row r="392" ht="12" spans="1:7">
      <c r="A392" s="25">
        <v>44281</v>
      </c>
      <c r="B392" s="14">
        <v>245776</v>
      </c>
      <c r="C392" s="14">
        <f t="shared" si="0"/>
        <v>855</v>
      </c>
      <c r="D392" s="14">
        <v>216918</v>
      </c>
      <c r="E392" s="14">
        <v>3026</v>
      </c>
      <c r="F392" s="14">
        <v>25832</v>
      </c>
      <c r="G392" s="4">
        <v>391</v>
      </c>
    </row>
    <row r="393" ht="12" spans="1:7">
      <c r="A393" s="25">
        <v>44282</v>
      </c>
      <c r="B393" s="14">
        <v>246252</v>
      </c>
      <c r="C393" s="14">
        <f t="shared" si="0"/>
        <v>476</v>
      </c>
      <c r="D393" s="14">
        <v>218100</v>
      </c>
      <c r="E393" s="14">
        <v>3128</v>
      </c>
      <c r="F393" s="14">
        <v>25024</v>
      </c>
      <c r="G393" s="4">
        <v>392</v>
      </c>
    </row>
    <row r="394" ht="12" spans="1:7">
      <c r="A394" s="25">
        <v>44283</v>
      </c>
      <c r="B394" s="14">
        <v>246786</v>
      </c>
      <c r="C394" s="14">
        <f t="shared" si="0"/>
        <v>534</v>
      </c>
      <c r="D394" s="14">
        <v>218939</v>
      </c>
      <c r="E394" s="14">
        <v>3135</v>
      </c>
      <c r="F394" s="14">
        <v>24712</v>
      </c>
      <c r="G394" s="4">
        <v>393</v>
      </c>
    </row>
    <row r="395" ht="12" spans="1:7">
      <c r="A395" s="25">
        <v>44284</v>
      </c>
      <c r="B395" s="14">
        <v>248396</v>
      </c>
      <c r="C395" s="14">
        <f t="shared" si="0"/>
        <v>1610</v>
      </c>
      <c r="D395" s="14">
        <v>220309</v>
      </c>
      <c r="E395" s="14">
        <v>3141</v>
      </c>
      <c r="F395" s="14">
        <v>24946</v>
      </c>
      <c r="G395" s="4">
        <v>394</v>
      </c>
    </row>
    <row r="396" ht="12" spans="1:7">
      <c r="A396" s="25">
        <v>44285</v>
      </c>
      <c r="B396" s="14">
        <v>249307</v>
      </c>
      <c r="C396" s="14">
        <f t="shared" si="0"/>
        <v>911</v>
      </c>
      <c r="D396" s="14">
        <v>221351</v>
      </c>
      <c r="E396" s="14">
        <v>3149</v>
      </c>
      <c r="F396" s="14">
        <v>24807</v>
      </c>
      <c r="G396" s="4">
        <v>395</v>
      </c>
    </row>
    <row r="397" ht="12" spans="1:7">
      <c r="A397" s="25">
        <v>44286</v>
      </c>
      <c r="B397" s="14">
        <v>250282</v>
      </c>
      <c r="C397" s="14">
        <f t="shared" si="0"/>
        <v>975</v>
      </c>
      <c r="D397" s="14">
        <v>222073</v>
      </c>
      <c r="E397" s="14">
        <v>3155</v>
      </c>
      <c r="F397" s="14">
        <v>25054</v>
      </c>
      <c r="G397" s="4">
        <v>396</v>
      </c>
    </row>
    <row r="398" ht="12" spans="1:7">
      <c r="A398" s="25">
        <v>44287</v>
      </c>
      <c r="B398" s="14">
        <v>251186</v>
      </c>
      <c r="C398" s="14">
        <f t="shared" si="0"/>
        <v>904</v>
      </c>
      <c r="D398" s="14">
        <v>223230</v>
      </c>
      <c r="E398" s="14">
        <v>3230</v>
      </c>
      <c r="F398" s="14">
        <v>24726</v>
      </c>
      <c r="G398" s="4">
        <v>397</v>
      </c>
    </row>
    <row r="399" ht="12" spans="1:7">
      <c r="A399" s="25">
        <v>44288</v>
      </c>
      <c r="B399" s="14">
        <v>251847</v>
      </c>
      <c r="C399" s="14">
        <f t="shared" si="0"/>
        <v>661</v>
      </c>
      <c r="D399" s="14">
        <v>223713</v>
      </c>
      <c r="E399" s="14">
        <v>3235</v>
      </c>
      <c r="F399" s="14">
        <v>24899</v>
      </c>
      <c r="G399" s="4">
        <v>398</v>
      </c>
    </row>
    <row r="400" ht="12" spans="1:7">
      <c r="A400" s="25">
        <v>44289</v>
      </c>
      <c r="B400" s="14">
        <v>252207</v>
      </c>
      <c r="C400" s="14">
        <f t="shared" si="0"/>
        <v>360</v>
      </c>
      <c r="D400" s="14">
        <v>224102</v>
      </c>
      <c r="E400" s="14">
        <v>3240</v>
      </c>
      <c r="F400" s="14">
        <v>24865</v>
      </c>
      <c r="G400" s="4">
        <v>399</v>
      </c>
    </row>
    <row r="401" ht="12" spans="1:7">
      <c r="A401" s="25">
        <v>44290</v>
      </c>
      <c r="B401" s="14">
        <v>252545</v>
      </c>
      <c r="C401" s="14">
        <f t="shared" si="0"/>
        <v>338</v>
      </c>
      <c r="D401" s="14">
        <v>224396</v>
      </c>
      <c r="E401" s="14">
        <v>3244</v>
      </c>
      <c r="F401" s="14">
        <v>24905</v>
      </c>
      <c r="G401" s="4">
        <v>400</v>
      </c>
    </row>
    <row r="402" ht="12" spans="1:7">
      <c r="A402" s="25">
        <v>44291</v>
      </c>
      <c r="B402" s="14">
        <v>253455</v>
      </c>
      <c r="C402" s="14">
        <f t="shared" si="0"/>
        <v>910</v>
      </c>
      <c r="D402" s="14">
        <v>225088</v>
      </c>
      <c r="E402" s="14">
        <v>3249</v>
      </c>
      <c r="F402" s="14">
        <v>25118</v>
      </c>
      <c r="G402" s="4">
        <v>401</v>
      </c>
    </row>
    <row r="403" ht="12" spans="1:7">
      <c r="A403" s="25">
        <v>44292</v>
      </c>
      <c r="B403" s="14">
        <v>254419</v>
      </c>
      <c r="C403" s="14">
        <f t="shared" si="0"/>
        <v>964</v>
      </c>
      <c r="D403" s="14">
        <v>225732</v>
      </c>
      <c r="E403" s="14">
        <v>3318</v>
      </c>
      <c r="F403" s="14">
        <v>25369</v>
      </c>
      <c r="G403" s="4">
        <v>402</v>
      </c>
    </row>
    <row r="404" ht="12" spans="1:7">
      <c r="A404" s="25">
        <v>44293</v>
      </c>
      <c r="B404" s="14">
        <v>255230</v>
      </c>
      <c r="C404" s="14">
        <f t="shared" si="0"/>
        <v>811</v>
      </c>
      <c r="D404" s="14">
        <v>226467</v>
      </c>
      <c r="E404" s="14">
        <v>3320</v>
      </c>
      <c r="F404" s="14">
        <v>25443</v>
      </c>
      <c r="G404" s="4">
        <v>403</v>
      </c>
    </row>
    <row r="405" ht="12" spans="1:7">
      <c r="A405" s="25">
        <v>44294</v>
      </c>
      <c r="B405" s="14">
        <v>255903</v>
      </c>
      <c r="C405" s="14">
        <f t="shared" si="0"/>
        <v>673</v>
      </c>
      <c r="D405" s="14">
        <v>227649</v>
      </c>
      <c r="E405" s="14">
        <v>3333</v>
      </c>
      <c r="F405" s="14">
        <v>24921</v>
      </c>
      <c r="G405" s="4">
        <v>404</v>
      </c>
    </row>
    <row r="406" ht="12" spans="1:7">
      <c r="A406" s="25">
        <v>44295</v>
      </c>
      <c r="B406" s="14">
        <v>256834</v>
      </c>
      <c r="C406" s="14">
        <f t="shared" si="0"/>
        <v>931</v>
      </c>
      <c r="D406" s="14">
        <v>228101</v>
      </c>
      <c r="E406" s="14">
        <v>3355</v>
      </c>
      <c r="F406" s="14">
        <v>25378</v>
      </c>
      <c r="G406" s="4">
        <v>405</v>
      </c>
    </row>
    <row r="407" ht="12" spans="1:7">
      <c r="A407" s="25">
        <v>44296</v>
      </c>
      <c r="B407" s="14">
        <v>257831</v>
      </c>
      <c r="C407" s="14">
        <f t="shared" si="0"/>
        <v>997</v>
      </c>
      <c r="D407" s="14">
        <v>228578</v>
      </c>
      <c r="E407" s="14">
        <v>3362</v>
      </c>
      <c r="F407" s="14">
        <v>25891</v>
      </c>
      <c r="G407" s="4">
        <v>406</v>
      </c>
    </row>
    <row r="408" ht="12" spans="1:7">
      <c r="A408" s="25">
        <v>44297</v>
      </c>
      <c r="B408" s="14">
        <v>258578</v>
      </c>
      <c r="C408" s="14">
        <f t="shared" si="0"/>
        <v>747</v>
      </c>
      <c r="D408" s="14">
        <v>229243</v>
      </c>
      <c r="E408" s="14">
        <v>3367</v>
      </c>
      <c r="F408" s="14">
        <v>25968</v>
      </c>
      <c r="G408" s="4">
        <v>407</v>
      </c>
    </row>
    <row r="409" ht="12" spans="1:7">
      <c r="A409" s="25">
        <v>44298</v>
      </c>
      <c r="B409" s="14">
        <v>260048</v>
      </c>
      <c r="C409" s="14">
        <f t="shared" si="0"/>
        <v>1470</v>
      </c>
      <c r="D409" s="14">
        <v>229595</v>
      </c>
      <c r="E409" s="14">
        <v>3392</v>
      </c>
      <c r="F409" s="14">
        <v>27061</v>
      </c>
      <c r="G409" s="4">
        <v>408</v>
      </c>
    </row>
    <row r="410" ht="12" spans="1:7">
      <c r="A410" s="25">
        <v>44299</v>
      </c>
      <c r="B410" s="14">
        <v>261504</v>
      </c>
      <c r="C410" s="14">
        <f t="shared" si="0"/>
        <v>1456</v>
      </c>
      <c r="D410" s="14">
        <v>230668</v>
      </c>
      <c r="E410" s="14">
        <v>3415</v>
      </c>
      <c r="F410" s="14">
        <v>27421</v>
      </c>
      <c r="G410" s="4">
        <v>409</v>
      </c>
    </row>
    <row r="411" ht="12" spans="1:7">
      <c r="A411" s="25">
        <v>44300</v>
      </c>
      <c r="B411" s="14">
        <v>263072</v>
      </c>
      <c r="C411" s="14">
        <f t="shared" si="0"/>
        <v>1568</v>
      </c>
      <c r="D411" s="14">
        <v>231337</v>
      </c>
      <c r="E411" s="14">
        <v>3432</v>
      </c>
      <c r="F411" s="14">
        <v>28303</v>
      </c>
      <c r="G411" s="4">
        <v>410</v>
      </c>
    </row>
    <row r="412" ht="12" spans="1:7">
      <c r="A412" s="25">
        <v>44301</v>
      </c>
      <c r="B412" s="14">
        <v>264288</v>
      </c>
      <c r="C412" s="14">
        <f t="shared" si="0"/>
        <v>1216</v>
      </c>
      <c r="D412" s="14">
        <v>232688</v>
      </c>
      <c r="E412" s="14">
        <v>3474</v>
      </c>
      <c r="F412" s="14">
        <v>28126</v>
      </c>
      <c r="G412" s="4">
        <v>411</v>
      </c>
    </row>
    <row r="413" ht="12" spans="1:7">
      <c r="A413" s="25">
        <v>44302</v>
      </c>
      <c r="B413" s="14">
        <v>265286</v>
      </c>
      <c r="C413" s="14">
        <f t="shared" si="0"/>
        <v>998</v>
      </c>
      <c r="D413" s="14">
        <v>233300</v>
      </c>
      <c r="E413" s="14">
        <v>3479</v>
      </c>
      <c r="F413" s="14">
        <v>28507</v>
      </c>
      <c r="G413" s="4">
        <v>412</v>
      </c>
    </row>
    <row r="414" ht="12" spans="1:7">
      <c r="A414" s="25">
        <v>44303</v>
      </c>
      <c r="B414" s="14">
        <v>266118</v>
      </c>
      <c r="C414" s="14">
        <f t="shared" si="0"/>
        <v>832</v>
      </c>
      <c r="D414" s="14">
        <v>233996</v>
      </c>
      <c r="E414" s="14">
        <v>3488</v>
      </c>
      <c r="F414" s="14">
        <v>28634</v>
      </c>
      <c r="G414" s="4">
        <v>413</v>
      </c>
    </row>
    <row r="415" ht="12" spans="1:7">
      <c r="A415" s="25">
        <v>44304</v>
      </c>
      <c r="B415" s="14">
        <v>266887</v>
      </c>
      <c r="C415" s="14">
        <f t="shared" si="0"/>
        <v>769</v>
      </c>
      <c r="D415" s="14">
        <v>234403</v>
      </c>
      <c r="E415" s="14">
        <v>3497</v>
      </c>
      <c r="F415" s="14">
        <v>28987</v>
      </c>
      <c r="G415" s="4">
        <v>414</v>
      </c>
    </row>
    <row r="416" ht="12" spans="1:7">
      <c r="A416" s="25">
        <v>44305</v>
      </c>
      <c r="B416" s="14">
        <v>268308</v>
      </c>
      <c r="C416" s="14">
        <f t="shared" si="0"/>
        <v>1421</v>
      </c>
      <c r="D416" s="14">
        <v>235256</v>
      </c>
      <c r="E416" s="14">
        <v>3505</v>
      </c>
      <c r="F416" s="14">
        <v>29547</v>
      </c>
      <c r="G416" s="4">
        <v>415</v>
      </c>
    </row>
    <row r="417" ht="12" spans="1:7">
      <c r="A417" s="25">
        <v>44306</v>
      </c>
      <c r="B417" s="14">
        <v>269707</v>
      </c>
      <c r="C417" s="14">
        <f t="shared" si="0"/>
        <v>1399</v>
      </c>
      <c r="D417" s="14">
        <v>235905</v>
      </c>
      <c r="E417" s="14">
        <v>3520</v>
      </c>
      <c r="F417" s="14">
        <v>30282</v>
      </c>
      <c r="G417" s="4">
        <v>416</v>
      </c>
    </row>
    <row r="418" ht="12" spans="1:7">
      <c r="A418" s="25">
        <v>44307</v>
      </c>
      <c r="B418" s="14">
        <v>270711</v>
      </c>
      <c r="C418" s="14">
        <f t="shared" si="0"/>
        <v>1004</v>
      </c>
      <c r="D418" s="14">
        <v>238213</v>
      </c>
      <c r="E418" s="14">
        <v>3564</v>
      </c>
      <c r="F418" s="14">
        <v>28934</v>
      </c>
      <c r="G418" s="4">
        <v>417</v>
      </c>
    </row>
    <row r="419" ht="12" spans="1:7">
      <c r="A419" s="25">
        <v>44308</v>
      </c>
      <c r="B419" s="14">
        <v>272069</v>
      </c>
      <c r="C419" s="14">
        <f t="shared" si="0"/>
        <v>1358</v>
      </c>
      <c r="D419" s="14">
        <v>239551</v>
      </c>
      <c r="E419" s="14">
        <v>3592</v>
      </c>
      <c r="F419" s="14">
        <v>28926</v>
      </c>
      <c r="G419" s="4">
        <v>418</v>
      </c>
    </row>
    <row r="420" ht="12" spans="1:7">
      <c r="A420" s="25">
        <v>44309</v>
      </c>
      <c r="B420" s="14">
        <v>273135</v>
      </c>
      <c r="C420" s="14">
        <f t="shared" si="0"/>
        <v>1066</v>
      </c>
      <c r="D420" s="14">
        <v>240582</v>
      </c>
      <c r="E420" s="14">
        <v>3615</v>
      </c>
      <c r="F420" s="14">
        <v>28938</v>
      </c>
      <c r="G420" s="4">
        <v>419</v>
      </c>
    </row>
    <row r="421" ht="12" spans="1:7">
      <c r="A421" s="25">
        <v>44310</v>
      </c>
      <c r="B421" s="14">
        <v>273765</v>
      </c>
      <c r="C421" s="14">
        <f t="shared" si="0"/>
        <v>630</v>
      </c>
      <c r="D421" s="14">
        <v>241572</v>
      </c>
      <c r="E421" s="14">
        <v>3638</v>
      </c>
      <c r="F421" s="14">
        <v>28555</v>
      </c>
      <c r="G421" s="4">
        <v>420</v>
      </c>
    </row>
    <row r="422" ht="12" spans="1:7">
      <c r="A422" s="25">
        <v>44311</v>
      </c>
      <c r="B422" s="14">
        <v>274448</v>
      </c>
      <c r="C422" s="14">
        <f t="shared" si="0"/>
        <v>683</v>
      </c>
      <c r="D422" s="14">
        <v>241969</v>
      </c>
      <c r="E422" s="14">
        <v>3645</v>
      </c>
      <c r="F422" s="14">
        <v>28834</v>
      </c>
      <c r="G422" s="4">
        <v>421</v>
      </c>
    </row>
    <row r="423" ht="12" spans="1:7">
      <c r="A423" s="25">
        <v>44312</v>
      </c>
      <c r="B423" s="14">
        <v>276389</v>
      </c>
      <c r="C423" s="14">
        <f t="shared" si="0"/>
        <v>1941</v>
      </c>
      <c r="D423" s="14">
        <v>242804</v>
      </c>
      <c r="E423" s="14">
        <v>3661</v>
      </c>
      <c r="F423" s="14">
        <v>29924</v>
      </c>
      <c r="G423" s="4">
        <v>422</v>
      </c>
    </row>
    <row r="424" ht="12" spans="1:7">
      <c r="A424" s="25">
        <v>44313</v>
      </c>
      <c r="B424" s="14">
        <v>277553</v>
      </c>
      <c r="C424" s="14">
        <f t="shared" si="0"/>
        <v>1164</v>
      </c>
      <c r="D424" s="14">
        <v>243650</v>
      </c>
      <c r="E424" s="14">
        <v>3678</v>
      </c>
      <c r="F424" s="14">
        <v>30225</v>
      </c>
      <c r="G424" s="4">
        <v>423</v>
      </c>
    </row>
    <row r="425" ht="12" spans="1:7">
      <c r="A425" s="25">
        <v>44314</v>
      </c>
      <c r="B425" s="14">
        <v>278907</v>
      </c>
      <c r="C425" s="14">
        <f t="shared" si="0"/>
        <v>1354</v>
      </c>
      <c r="D425" s="14">
        <v>244681</v>
      </c>
      <c r="E425" s="14">
        <v>3692</v>
      </c>
      <c r="F425" s="14">
        <v>30534</v>
      </c>
      <c r="G425" s="4">
        <v>424</v>
      </c>
    </row>
    <row r="426" ht="12" spans="1:7">
      <c r="A426" s="25">
        <v>44315</v>
      </c>
      <c r="B426" s="14">
        <v>280026</v>
      </c>
      <c r="C426" s="14">
        <f t="shared" si="0"/>
        <v>1119</v>
      </c>
      <c r="D426" s="14">
        <v>245826</v>
      </c>
      <c r="E426" s="14">
        <v>3717</v>
      </c>
      <c r="F426" s="14">
        <v>30483</v>
      </c>
      <c r="G426" s="4">
        <v>425</v>
      </c>
    </row>
    <row r="427" ht="12" spans="1:7">
      <c r="A427" s="25">
        <v>44316</v>
      </c>
      <c r="B427" s="14">
        <v>281205</v>
      </c>
      <c r="C427" s="14">
        <f t="shared" si="0"/>
        <v>1179</v>
      </c>
      <c r="D427" s="14">
        <v>247005</v>
      </c>
      <c r="E427" s="14">
        <v>3746</v>
      </c>
      <c r="F427" s="14">
        <v>30454</v>
      </c>
      <c r="G427" s="4">
        <v>426</v>
      </c>
    </row>
    <row r="428" ht="12" spans="1:7">
      <c r="A428" s="25">
        <v>44317</v>
      </c>
      <c r="B428" s="14">
        <v>281959</v>
      </c>
      <c r="C428" s="14">
        <f t="shared" si="0"/>
        <v>754</v>
      </c>
      <c r="D428" s="14">
        <v>247765</v>
      </c>
      <c r="E428" s="14">
        <v>3751</v>
      </c>
      <c r="F428" s="14">
        <v>30443</v>
      </c>
      <c r="G428" s="4">
        <v>427</v>
      </c>
    </row>
    <row r="429" ht="12" spans="1:7">
      <c r="A429" s="25">
        <v>44318</v>
      </c>
      <c r="B429" s="14">
        <v>282631</v>
      </c>
      <c r="C429" s="14">
        <f t="shared" si="0"/>
        <v>672</v>
      </c>
      <c r="D429" s="14">
        <v>248247</v>
      </c>
      <c r="E429" s="14">
        <v>3758</v>
      </c>
      <c r="F429" s="14">
        <v>30626</v>
      </c>
      <c r="G429" s="4">
        <v>428</v>
      </c>
    </row>
    <row r="430" ht="12" spans="1:7">
      <c r="A430" s="25">
        <v>44319</v>
      </c>
      <c r="B430" s="14">
        <v>283923</v>
      </c>
      <c r="C430" s="14">
        <f t="shared" si="0"/>
        <v>1292</v>
      </c>
      <c r="D430" s="14">
        <v>249191</v>
      </c>
      <c r="E430" s="14">
        <v>3774</v>
      </c>
      <c r="F430" s="14">
        <v>30958</v>
      </c>
      <c r="G430" s="4">
        <v>429</v>
      </c>
    </row>
    <row r="431" ht="12" spans="1:7">
      <c r="A431" s="25">
        <v>44320</v>
      </c>
      <c r="B431" s="14">
        <v>284835</v>
      </c>
      <c r="C431" s="14">
        <f t="shared" si="0"/>
        <v>912</v>
      </c>
      <c r="D431" s="14">
        <v>250576</v>
      </c>
      <c r="E431" s="14">
        <v>3798</v>
      </c>
      <c r="F431" s="14">
        <v>30461</v>
      </c>
      <c r="G431" s="4">
        <v>430</v>
      </c>
    </row>
    <row r="432" ht="12" spans="1:7">
      <c r="A432" s="25">
        <v>44321</v>
      </c>
      <c r="B432" s="14">
        <v>285830</v>
      </c>
      <c r="C432" s="14">
        <f t="shared" si="0"/>
        <v>995</v>
      </c>
      <c r="D432" s="14">
        <v>251863</v>
      </c>
      <c r="E432" s="14">
        <v>3823</v>
      </c>
      <c r="F432" s="14">
        <v>30144</v>
      </c>
      <c r="G432" s="4">
        <v>431</v>
      </c>
    </row>
    <row r="433" ht="12" spans="1:7">
      <c r="A433" s="25">
        <v>44322</v>
      </c>
      <c r="B433" s="14">
        <v>286868</v>
      </c>
      <c r="C433" s="14">
        <f t="shared" si="0"/>
        <v>1038</v>
      </c>
      <c r="D433" s="14">
        <v>253451</v>
      </c>
      <c r="E433" s="14">
        <v>3829</v>
      </c>
      <c r="F433" s="14">
        <v>29588</v>
      </c>
      <c r="G433" s="4">
        <v>432</v>
      </c>
    </row>
    <row r="434" ht="12" spans="1:7">
      <c r="A434" s="25">
        <v>44323</v>
      </c>
      <c r="B434" s="14">
        <v>288821</v>
      </c>
      <c r="C434" s="14">
        <f t="shared" si="0"/>
        <v>1953</v>
      </c>
      <c r="D434" s="14">
        <v>254784</v>
      </c>
      <c r="E434" s="14">
        <v>3864</v>
      </c>
      <c r="F434" s="14">
        <v>30173</v>
      </c>
      <c r="G434" s="4">
        <v>433</v>
      </c>
    </row>
    <row r="435" ht="12" spans="1:7">
      <c r="A435" s="25">
        <v>44324</v>
      </c>
      <c r="B435" s="14">
        <v>291030</v>
      </c>
      <c r="C435" s="14">
        <f t="shared" si="0"/>
        <v>2209</v>
      </c>
      <c r="D435" s="14">
        <v>256768</v>
      </c>
      <c r="E435" s="14">
        <v>3868</v>
      </c>
      <c r="F435" s="14">
        <v>30394</v>
      </c>
      <c r="G435" s="4">
        <v>434</v>
      </c>
    </row>
    <row r="436" ht="12" spans="1:7">
      <c r="A436" s="25">
        <v>44325</v>
      </c>
      <c r="B436" s="14">
        <v>291522</v>
      </c>
      <c r="C436" s="14">
        <f t="shared" si="0"/>
        <v>492</v>
      </c>
      <c r="D436" s="14">
        <v>257325</v>
      </c>
      <c r="E436" s="14">
        <v>3876</v>
      </c>
      <c r="F436" s="14">
        <v>30321</v>
      </c>
      <c r="G436" s="4">
        <v>435</v>
      </c>
    </row>
    <row r="437" ht="12" spans="1:7">
      <c r="A437" s="25">
        <v>44326</v>
      </c>
      <c r="B437" s="14">
        <v>292592</v>
      </c>
      <c r="C437" s="14">
        <f t="shared" si="0"/>
        <v>1070</v>
      </c>
      <c r="D437" s="14">
        <v>259629</v>
      </c>
      <c r="E437" s="14">
        <v>3892</v>
      </c>
      <c r="F437" s="14">
        <v>29071</v>
      </c>
      <c r="G437" s="4">
        <v>436</v>
      </c>
    </row>
    <row r="438" ht="12" spans="1:7">
      <c r="A438" s="25">
        <v>44327</v>
      </c>
      <c r="B438" s="14">
        <v>293965</v>
      </c>
      <c r="C438" s="14">
        <f t="shared" si="0"/>
        <v>1373</v>
      </c>
      <c r="D438" s="14">
        <v>260702</v>
      </c>
      <c r="E438" s="14">
        <v>3910</v>
      </c>
      <c r="F438" s="14">
        <v>29353</v>
      </c>
      <c r="G438" s="4">
        <v>437</v>
      </c>
    </row>
    <row r="439" ht="12" spans="1:7">
      <c r="A439" s="25">
        <v>44328</v>
      </c>
      <c r="B439" s="14">
        <v>294779</v>
      </c>
      <c r="C439" s="14">
        <f t="shared" si="0"/>
        <v>814</v>
      </c>
      <c r="D439" s="14">
        <v>261455</v>
      </c>
      <c r="E439" s="14">
        <v>3932</v>
      </c>
      <c r="F439" s="14">
        <v>29392</v>
      </c>
      <c r="G439" s="4">
        <v>438</v>
      </c>
    </row>
    <row r="440" ht="12" spans="1:7">
      <c r="A440" s="25">
        <v>44329</v>
      </c>
      <c r="B440" s="14">
        <v>295179</v>
      </c>
      <c r="C440" s="14">
        <f t="shared" si="0"/>
        <v>400</v>
      </c>
      <c r="D440" s="14">
        <v>262056</v>
      </c>
      <c r="E440" s="14">
        <v>3942</v>
      </c>
      <c r="F440" s="14">
        <v>29181</v>
      </c>
      <c r="G440" s="4">
        <v>439</v>
      </c>
    </row>
    <row r="441" ht="12" spans="1:7">
      <c r="A441" s="25">
        <v>44330</v>
      </c>
      <c r="B441" s="14">
        <v>295789</v>
      </c>
      <c r="C441" s="14">
        <f t="shared" si="0"/>
        <v>610</v>
      </c>
      <c r="D441" s="14">
        <v>262741</v>
      </c>
      <c r="E441" s="14">
        <v>3944</v>
      </c>
      <c r="F441" s="14">
        <v>29104</v>
      </c>
      <c r="G441" s="4">
        <v>440</v>
      </c>
    </row>
    <row r="442" ht="12" spans="1:7">
      <c r="A442" s="25">
        <v>44331</v>
      </c>
      <c r="B442" s="14">
        <v>296512</v>
      </c>
      <c r="C442" s="14">
        <f t="shared" si="0"/>
        <v>723</v>
      </c>
      <c r="D442" s="14">
        <v>263313</v>
      </c>
      <c r="E442" s="14">
        <v>3953</v>
      </c>
      <c r="F442" s="14">
        <v>29246</v>
      </c>
      <c r="G442" s="4">
        <v>441</v>
      </c>
    </row>
    <row r="443" ht="12" spans="1:7">
      <c r="A443" s="25">
        <v>44332</v>
      </c>
      <c r="B443" s="14">
        <v>297304</v>
      </c>
      <c r="C443" s="14">
        <f t="shared" si="0"/>
        <v>792</v>
      </c>
      <c r="D443" s="14">
        <v>263755</v>
      </c>
      <c r="E443" s="14">
        <v>3959</v>
      </c>
      <c r="F443" s="14">
        <v>29590</v>
      </c>
      <c r="G443" s="4">
        <v>442</v>
      </c>
    </row>
    <row r="444" ht="12" spans="1:7">
      <c r="A444" s="25">
        <v>44333</v>
      </c>
      <c r="B444" s="14">
        <v>298665</v>
      </c>
      <c r="C444" s="14">
        <f t="shared" si="0"/>
        <v>1361</v>
      </c>
      <c r="D444" s="14">
        <v>264898</v>
      </c>
      <c r="E444" s="14">
        <v>3985</v>
      </c>
      <c r="F444" s="14">
        <v>29782</v>
      </c>
      <c r="G444" s="4">
        <v>443</v>
      </c>
    </row>
    <row r="445" ht="12" spans="1:7">
      <c r="A445" s="25">
        <v>44334</v>
      </c>
      <c r="B445" s="14">
        <v>299784</v>
      </c>
      <c r="C445" s="14">
        <f t="shared" si="0"/>
        <v>1119</v>
      </c>
      <c r="D445" s="14">
        <v>266505</v>
      </c>
      <c r="E445" s="14">
        <v>4024</v>
      </c>
      <c r="F445" s="14">
        <v>29255</v>
      </c>
      <c r="G445" s="4">
        <v>444</v>
      </c>
    </row>
    <row r="446" ht="12" spans="1:7">
      <c r="A446" s="25">
        <v>44335</v>
      </c>
      <c r="B446" s="14">
        <v>301003</v>
      </c>
      <c r="C446" s="14">
        <f t="shared" si="0"/>
        <v>1219</v>
      </c>
      <c r="D446" s="14">
        <v>268027</v>
      </c>
      <c r="E446" s="14">
        <v>4032</v>
      </c>
      <c r="F446" s="14">
        <v>28944</v>
      </c>
      <c r="G446" s="4">
        <v>445</v>
      </c>
    </row>
    <row r="447" ht="12" spans="1:7">
      <c r="A447" s="25">
        <v>44336</v>
      </c>
      <c r="B447" s="14">
        <v>302335</v>
      </c>
      <c r="C447" s="14">
        <f t="shared" si="0"/>
        <v>1332</v>
      </c>
      <c r="D447" s="14">
        <v>269351</v>
      </c>
      <c r="E447" s="14">
        <v>4046</v>
      </c>
      <c r="F447" s="14">
        <v>28938</v>
      </c>
      <c r="G447" s="4">
        <v>446</v>
      </c>
    </row>
    <row r="448" ht="12" spans="1:7">
      <c r="A448" s="25">
        <v>44337</v>
      </c>
      <c r="B448" s="14">
        <v>303420</v>
      </c>
      <c r="C448" s="14">
        <f t="shared" si="0"/>
        <v>1085</v>
      </c>
      <c r="D448" s="14">
        <v>270835</v>
      </c>
      <c r="E448" s="14">
        <v>4062</v>
      </c>
      <c r="F448" s="14">
        <v>28523</v>
      </c>
      <c r="G448" s="4">
        <v>447</v>
      </c>
    </row>
    <row r="449" ht="12" spans="1:7">
      <c r="A449" s="25">
        <v>44338</v>
      </c>
      <c r="B449" s="14">
        <v>304417</v>
      </c>
      <c r="C449" s="14">
        <f t="shared" si="0"/>
        <v>997</v>
      </c>
      <c r="D449" s="14">
        <v>271474</v>
      </c>
      <c r="E449" s="14">
        <v>4077</v>
      </c>
      <c r="F449" s="14">
        <v>28866</v>
      </c>
      <c r="G449" s="4">
        <v>448</v>
      </c>
    </row>
    <row r="450" ht="12" spans="1:7">
      <c r="A450" s="25">
        <v>44339</v>
      </c>
      <c r="B450" s="14">
        <v>305387</v>
      </c>
      <c r="C450" s="14">
        <f t="shared" si="0"/>
        <v>970</v>
      </c>
      <c r="D450" s="14">
        <v>272187</v>
      </c>
      <c r="E450" s="14">
        <v>4083</v>
      </c>
      <c r="F450" s="14">
        <v>29117</v>
      </c>
      <c r="G450" s="4">
        <v>449</v>
      </c>
    </row>
    <row r="451" ht="12" spans="1:7">
      <c r="A451" s="25">
        <v>44340</v>
      </c>
      <c r="B451" s="14">
        <v>306807</v>
      </c>
      <c r="C451" s="14">
        <f t="shared" si="0"/>
        <v>1420</v>
      </c>
      <c r="D451" s="14">
        <v>273637</v>
      </c>
      <c r="E451" s="14">
        <v>4102</v>
      </c>
      <c r="F451" s="14">
        <v>29068</v>
      </c>
      <c r="G451" s="4">
        <v>450</v>
      </c>
    </row>
    <row r="452" ht="12" spans="1:7">
      <c r="A452" s="25">
        <v>44341</v>
      </c>
      <c r="B452" s="14">
        <v>307831</v>
      </c>
      <c r="C452" s="14">
        <f t="shared" si="0"/>
        <v>1024</v>
      </c>
      <c r="D452" s="14">
        <v>274659</v>
      </c>
      <c r="E452" s="14">
        <v>4115</v>
      </c>
      <c r="F452" s="14">
        <v>29057</v>
      </c>
      <c r="G452" s="4">
        <v>451</v>
      </c>
    </row>
    <row r="453" ht="12" spans="1:7">
      <c r="A453" s="25">
        <v>44342</v>
      </c>
      <c r="B453" s="14">
        <v>308491</v>
      </c>
      <c r="C453" s="14">
        <f t="shared" si="0"/>
        <v>660</v>
      </c>
      <c r="D453" s="14">
        <v>275321</v>
      </c>
      <c r="E453" s="14">
        <v>4125</v>
      </c>
      <c r="F453" s="14">
        <v>29045</v>
      </c>
      <c r="G453" s="4">
        <v>452</v>
      </c>
    </row>
    <row r="454" ht="12" spans="1:7">
      <c r="A454" s="25">
        <v>44343</v>
      </c>
      <c r="B454" s="14">
        <v>309861</v>
      </c>
      <c r="C454" s="14">
        <f t="shared" si="0"/>
        <v>1370</v>
      </c>
      <c r="D454" s="14">
        <v>276378</v>
      </c>
      <c r="E454" s="14">
        <v>4140</v>
      </c>
      <c r="F454" s="14">
        <v>29343</v>
      </c>
      <c r="G454" s="4">
        <v>453</v>
      </c>
    </row>
    <row r="455" ht="12" spans="1:7">
      <c r="A455" s="25">
        <v>44344</v>
      </c>
      <c r="B455" s="14">
        <v>311067</v>
      </c>
      <c r="C455" s="14">
        <f t="shared" si="0"/>
        <v>1206</v>
      </c>
      <c r="D455" s="14">
        <v>277299</v>
      </c>
      <c r="E455" s="14">
        <v>4158</v>
      </c>
      <c r="F455" s="14">
        <v>29610</v>
      </c>
      <c r="G455" s="4">
        <v>454</v>
      </c>
    </row>
    <row r="456" ht="12" spans="1:7">
      <c r="A456" s="25">
        <v>44345</v>
      </c>
      <c r="B456" s="14">
        <v>311994</v>
      </c>
      <c r="C456" s="14">
        <f t="shared" si="0"/>
        <v>927</v>
      </c>
      <c r="D456" s="14">
        <v>278192</v>
      </c>
      <c r="E456" s="14">
        <v>4165</v>
      </c>
      <c r="F456" s="14">
        <v>29637</v>
      </c>
      <c r="G456" s="4">
        <v>455</v>
      </c>
    </row>
    <row r="457" ht="12" spans="1:7">
      <c r="A457" s="25">
        <v>44346</v>
      </c>
      <c r="B457" s="14">
        <v>312633</v>
      </c>
      <c r="C457" s="14">
        <f t="shared" si="0"/>
        <v>639</v>
      </c>
      <c r="D457" s="14">
        <v>278673</v>
      </c>
      <c r="E457" s="14">
        <v>4175</v>
      </c>
      <c r="F457" s="14">
        <v>29785</v>
      </c>
      <c r="G457" s="4">
        <v>456</v>
      </c>
    </row>
    <row r="458" ht="12" spans="1:7">
      <c r="A458" s="25">
        <v>44347</v>
      </c>
      <c r="B458" s="14">
        <v>313949</v>
      </c>
      <c r="C458" s="14">
        <f t="shared" si="0"/>
        <v>1316</v>
      </c>
      <c r="D458" s="14">
        <v>279873</v>
      </c>
      <c r="E458" s="14">
        <v>4199</v>
      </c>
      <c r="F458" s="14">
        <v>29877</v>
      </c>
      <c r="G458" s="4">
        <v>457</v>
      </c>
    </row>
    <row r="459" ht="12" spans="1:7">
      <c r="A459" s="25">
        <v>44348</v>
      </c>
      <c r="B459" s="14">
        <v>314841</v>
      </c>
      <c r="C459" s="14">
        <f t="shared" si="0"/>
        <v>892</v>
      </c>
      <c r="D459" s="14">
        <v>281914</v>
      </c>
      <c r="E459" s="14">
        <v>4209</v>
      </c>
      <c r="F459" s="14">
        <v>28718</v>
      </c>
      <c r="G459" s="4">
        <v>458</v>
      </c>
    </row>
    <row r="460" ht="12" spans="1:7">
      <c r="A460" s="25">
        <v>44349</v>
      </c>
      <c r="B460" s="14">
        <v>315771</v>
      </c>
      <c r="C460" s="14">
        <f t="shared" si="0"/>
        <v>930</v>
      </c>
      <c r="D460" s="14">
        <v>284791</v>
      </c>
      <c r="E460" s="14">
        <v>4231</v>
      </c>
      <c r="F460" s="14">
        <v>26749</v>
      </c>
      <c r="G460" s="4">
        <v>459</v>
      </c>
    </row>
    <row r="461" ht="12" spans="1:7">
      <c r="A461" s="25">
        <v>44350</v>
      </c>
      <c r="B461" s="14">
        <v>316947</v>
      </c>
      <c r="C461" s="14">
        <f t="shared" si="0"/>
        <v>1176</v>
      </c>
      <c r="D461" s="14">
        <v>292432</v>
      </c>
      <c r="E461" s="14">
        <v>4257</v>
      </c>
      <c r="F461" s="14">
        <v>20258</v>
      </c>
      <c r="G461" s="4">
        <v>460</v>
      </c>
    </row>
    <row r="462" ht="12" spans="1:7">
      <c r="A462" s="25">
        <v>44351</v>
      </c>
      <c r="B462" s="14">
        <v>317899</v>
      </c>
      <c r="C462" s="14">
        <f t="shared" si="0"/>
        <v>952</v>
      </c>
      <c r="D462" s="14">
        <v>294168</v>
      </c>
      <c r="E462" s="14">
        <v>4281</v>
      </c>
      <c r="F462" s="14">
        <v>19450</v>
      </c>
      <c r="G462" s="4">
        <v>461</v>
      </c>
    </row>
    <row r="463" ht="12" spans="1:7">
      <c r="A463" s="25">
        <v>44352</v>
      </c>
      <c r="B463" s="14">
        <v>318892</v>
      </c>
      <c r="C463" s="14">
        <f t="shared" si="0"/>
        <v>993</v>
      </c>
      <c r="D463" s="14">
        <v>294870</v>
      </c>
      <c r="E463" s="14">
        <v>4297</v>
      </c>
      <c r="F463" s="14">
        <v>19725</v>
      </c>
      <c r="G463" s="4">
        <v>462</v>
      </c>
    </row>
    <row r="464" ht="12" spans="1:7">
      <c r="A464" s="25">
        <v>44353</v>
      </c>
      <c r="B464" s="14">
        <v>319761</v>
      </c>
      <c r="C464" s="14">
        <f t="shared" si="0"/>
        <v>869</v>
      </c>
      <c r="D464" s="14">
        <v>295224</v>
      </c>
      <c r="E464" s="14">
        <v>4312</v>
      </c>
      <c r="F464" s="14">
        <v>20225</v>
      </c>
      <c r="G464" s="4">
        <v>463</v>
      </c>
    </row>
    <row r="465" ht="12" spans="1:7">
      <c r="A465" s="25">
        <v>44354</v>
      </c>
      <c r="B465" s="14">
        <v>321551</v>
      </c>
      <c r="C465" s="14">
        <f t="shared" si="0"/>
        <v>1790</v>
      </c>
      <c r="D465" s="14">
        <v>296198</v>
      </c>
      <c r="E465" s="14">
        <v>4334</v>
      </c>
      <c r="F465" s="14">
        <v>21019</v>
      </c>
      <c r="G465" s="4">
        <v>464</v>
      </c>
    </row>
    <row r="466" ht="12" spans="1:7">
      <c r="A466" s="25">
        <v>44355</v>
      </c>
      <c r="B466" s="14">
        <v>322624</v>
      </c>
      <c r="C466" s="14">
        <f t="shared" si="0"/>
        <v>1073</v>
      </c>
      <c r="D466" s="14">
        <v>297194</v>
      </c>
      <c r="E466" s="14">
        <v>4360</v>
      </c>
      <c r="F466" s="14">
        <v>21070</v>
      </c>
      <c r="G466" s="4">
        <v>465</v>
      </c>
    </row>
    <row r="467" ht="12" spans="1:7">
      <c r="A467" s="25">
        <v>44356</v>
      </c>
      <c r="B467" s="14">
        <v>324186</v>
      </c>
      <c r="C467" s="14">
        <f t="shared" si="0"/>
        <v>1562</v>
      </c>
      <c r="D467" s="14">
        <v>298044</v>
      </c>
      <c r="E467" s="14">
        <v>4370</v>
      </c>
      <c r="F467" s="14">
        <v>21772</v>
      </c>
      <c r="G467" s="4">
        <v>466</v>
      </c>
    </row>
    <row r="468" ht="12" spans="1:7">
      <c r="A468" s="25">
        <v>44357</v>
      </c>
      <c r="B468" s="14">
        <v>325520</v>
      </c>
      <c r="C468" s="14">
        <f t="shared" si="0"/>
        <v>1334</v>
      </c>
      <c r="D468" s="14">
        <v>299304</v>
      </c>
      <c r="E468" s="14">
        <v>4389</v>
      </c>
      <c r="F468" s="14">
        <v>21827</v>
      </c>
      <c r="G468" s="4">
        <v>467</v>
      </c>
    </row>
    <row r="469" ht="12" spans="1:7">
      <c r="A469" s="25">
        <v>44358</v>
      </c>
      <c r="B469" s="14">
        <v>326822</v>
      </c>
      <c r="C469" s="14">
        <f t="shared" si="0"/>
        <v>1302</v>
      </c>
      <c r="D469" s="14">
        <v>300765</v>
      </c>
      <c r="E469" s="14">
        <v>4403</v>
      </c>
      <c r="F469" s="14">
        <v>21654</v>
      </c>
      <c r="G469" s="4">
        <v>468</v>
      </c>
    </row>
    <row r="470" ht="12" spans="1:7">
      <c r="A470" s="25">
        <v>44359</v>
      </c>
      <c r="B470" s="14">
        <v>327698</v>
      </c>
      <c r="C470" s="14">
        <f t="shared" si="0"/>
        <v>876</v>
      </c>
      <c r="D470" s="14">
        <v>301533</v>
      </c>
      <c r="E470" s="14">
        <v>4415</v>
      </c>
      <c r="F470" s="14">
        <v>21750</v>
      </c>
      <c r="G470" s="4">
        <v>469</v>
      </c>
    </row>
    <row r="471" ht="12" spans="1:7">
      <c r="A471" s="25">
        <v>44360</v>
      </c>
      <c r="B471" s="14">
        <v>328940</v>
      </c>
      <c r="C471" s="14">
        <f t="shared" si="0"/>
        <v>1242</v>
      </c>
      <c r="D471" s="14">
        <v>302245</v>
      </c>
      <c r="E471" s="14">
        <v>4424</v>
      </c>
      <c r="F471" s="14">
        <v>22271</v>
      </c>
      <c r="G471" s="4">
        <v>470</v>
      </c>
    </row>
    <row r="472" ht="12" spans="1:7">
      <c r="A472" s="25">
        <v>44361</v>
      </c>
      <c r="B472" s="14">
        <v>330472</v>
      </c>
      <c r="C472" s="14">
        <f t="shared" si="0"/>
        <v>1532</v>
      </c>
      <c r="D472" s="14">
        <v>303998</v>
      </c>
      <c r="E472" s="14">
        <v>4440</v>
      </c>
      <c r="F472" s="14">
        <v>22034</v>
      </c>
      <c r="G472" s="4">
        <v>471</v>
      </c>
    </row>
    <row r="473" ht="12" spans="1:7">
      <c r="A473" s="25">
        <v>44362</v>
      </c>
      <c r="B473" s="14">
        <v>332265</v>
      </c>
      <c r="C473" s="14">
        <f t="shared" si="0"/>
        <v>1793</v>
      </c>
      <c r="D473" s="14">
        <v>305285</v>
      </c>
      <c r="E473" s="14">
        <v>4451</v>
      </c>
      <c r="F473" s="14">
        <v>22529</v>
      </c>
      <c r="G473" s="4">
        <v>472</v>
      </c>
    </row>
    <row r="474" ht="12" spans="1:7">
      <c r="A474" s="25">
        <v>44363</v>
      </c>
      <c r="B474" s="14">
        <v>334864</v>
      </c>
      <c r="C474" s="14">
        <f t="shared" si="0"/>
        <v>2599</v>
      </c>
      <c r="D474" s="14">
        <v>306796</v>
      </c>
      <c r="E474" s="14">
        <v>4466</v>
      </c>
      <c r="F474" s="14">
        <v>23602</v>
      </c>
      <c r="G474" s="4">
        <v>473</v>
      </c>
    </row>
    <row r="475" ht="12" spans="1:7">
      <c r="A475" s="25">
        <v>44364</v>
      </c>
      <c r="B475" s="14">
        <v>337664</v>
      </c>
      <c r="C475" s="14">
        <f t="shared" si="0"/>
        <v>2800</v>
      </c>
      <c r="D475" s="14">
        <v>307892</v>
      </c>
      <c r="E475" s="14">
        <v>4483</v>
      </c>
      <c r="F475" s="14">
        <v>25289</v>
      </c>
      <c r="G475" s="4">
        <v>474</v>
      </c>
    </row>
    <row r="476" ht="12" spans="1:7">
      <c r="A476" s="25">
        <v>44365</v>
      </c>
      <c r="B476" s="14">
        <v>340455</v>
      </c>
      <c r="C476" s="14">
        <f t="shared" si="0"/>
        <v>2791</v>
      </c>
      <c r="D476" s="14">
        <v>309184</v>
      </c>
      <c r="E476" s="14">
        <v>4532</v>
      </c>
      <c r="F476" s="14">
        <v>26739</v>
      </c>
      <c r="G476" s="4">
        <v>475</v>
      </c>
    </row>
    <row r="477" ht="12" spans="1:7">
      <c r="A477" s="25">
        <v>44366</v>
      </c>
      <c r="B477" s="14">
        <v>342559</v>
      </c>
      <c r="C477" s="14">
        <f t="shared" si="0"/>
        <v>2104</v>
      </c>
      <c r="D477" s="14">
        <v>310230</v>
      </c>
      <c r="E477" s="14">
        <v>4547</v>
      </c>
      <c r="F477" s="14">
        <v>27782</v>
      </c>
      <c r="G477" s="4">
        <v>476</v>
      </c>
    </row>
    <row r="478" ht="12" spans="1:7">
      <c r="A478" s="25">
        <v>44367</v>
      </c>
      <c r="B478" s="14">
        <v>344568</v>
      </c>
      <c r="C478" s="14">
        <f t="shared" si="0"/>
        <v>2009</v>
      </c>
      <c r="D478" s="14">
        <v>311203</v>
      </c>
      <c r="E478" s="14">
        <v>4609</v>
      </c>
      <c r="F478" s="14">
        <v>28756</v>
      </c>
      <c r="G478" s="4">
        <v>477</v>
      </c>
    </row>
    <row r="479" ht="12" spans="1:7">
      <c r="A479" s="25">
        <v>44368</v>
      </c>
      <c r="B479" s="14">
        <v>347287</v>
      </c>
      <c r="C479" s="14">
        <f t="shared" si="0"/>
        <v>2719</v>
      </c>
      <c r="D479" s="14">
        <v>312448</v>
      </c>
      <c r="E479" s="14">
        <v>4637</v>
      </c>
      <c r="F479" s="14">
        <v>30202</v>
      </c>
      <c r="G479" s="4">
        <v>478</v>
      </c>
    </row>
    <row r="480" ht="12" spans="1:7">
      <c r="A480" s="25">
        <v>44369</v>
      </c>
      <c r="B480" s="14">
        <v>350719</v>
      </c>
      <c r="C480" s="14">
        <f t="shared" si="0"/>
        <v>3432</v>
      </c>
      <c r="D480" s="14">
        <v>313442</v>
      </c>
      <c r="E480" s="14">
        <v>4706</v>
      </c>
      <c r="F480" s="14">
        <v>32571</v>
      </c>
      <c r="G480" s="4">
        <v>479</v>
      </c>
    </row>
    <row r="481" ht="12" spans="1:7">
      <c r="A481" s="25">
        <v>44370</v>
      </c>
      <c r="B481" s="14">
        <v>353629</v>
      </c>
      <c r="C481" s="14">
        <f t="shared" si="0"/>
        <v>2910</v>
      </c>
      <c r="D481" s="14">
        <v>314472</v>
      </c>
      <c r="E481" s="14">
        <v>4744</v>
      </c>
      <c r="F481" s="14">
        <v>34413</v>
      </c>
      <c r="G481" s="4">
        <v>480</v>
      </c>
    </row>
    <row r="482" ht="12" spans="1:7">
      <c r="A482" s="25">
        <v>44371</v>
      </c>
      <c r="B482" s="14">
        <v>356682</v>
      </c>
      <c r="C482" s="14">
        <f t="shared" si="0"/>
        <v>3053</v>
      </c>
      <c r="D482" s="14">
        <v>316139</v>
      </c>
      <c r="E482" s="14">
        <v>4826</v>
      </c>
      <c r="F482" s="14">
        <v>35717</v>
      </c>
      <c r="G482" s="4">
        <v>481</v>
      </c>
    </row>
    <row r="483" ht="12" spans="1:7">
      <c r="A483" s="25">
        <v>44372</v>
      </c>
      <c r="B483" s="14">
        <v>360528</v>
      </c>
      <c r="C483" s="14">
        <f t="shared" si="0"/>
        <v>3846</v>
      </c>
      <c r="D483" s="14">
        <v>317399</v>
      </c>
      <c r="E483" s="14">
        <v>4910</v>
      </c>
      <c r="F483" s="14">
        <v>38219</v>
      </c>
      <c r="G483" s="4">
        <v>482</v>
      </c>
    </row>
    <row r="484" ht="12" spans="1:7">
      <c r="A484" s="25">
        <v>44373</v>
      </c>
      <c r="B484" s="14">
        <v>364315</v>
      </c>
      <c r="C484" s="14">
        <f t="shared" si="0"/>
        <v>3787</v>
      </c>
      <c r="D484" s="14">
        <v>318595</v>
      </c>
      <c r="E484" s="14">
        <v>4984</v>
      </c>
      <c r="F484" s="14">
        <v>40736</v>
      </c>
      <c r="G484" s="4">
        <v>483</v>
      </c>
    </row>
    <row r="485" ht="12" spans="1:7">
      <c r="A485" s="25">
        <v>44374</v>
      </c>
      <c r="B485" s="14">
        <v>368303</v>
      </c>
      <c r="C485" s="14">
        <f t="shared" si="0"/>
        <v>3988</v>
      </c>
      <c r="D485" s="14">
        <v>319790</v>
      </c>
      <c r="E485" s="14">
        <v>5077</v>
      </c>
      <c r="F485" s="14">
        <v>43436</v>
      </c>
      <c r="G485" s="4">
        <v>484</v>
      </c>
    </row>
    <row r="486" ht="12" spans="1:7">
      <c r="A486" s="25">
        <v>44375</v>
      </c>
      <c r="B486" s="14">
        <v>373074</v>
      </c>
      <c r="C486" s="14">
        <f t="shared" si="0"/>
        <v>4771</v>
      </c>
      <c r="D486" s="14">
        <v>320963</v>
      </c>
      <c r="E486" s="14">
        <v>5150</v>
      </c>
      <c r="F486" s="14">
        <v>46961</v>
      </c>
      <c r="G486" s="4">
        <v>485</v>
      </c>
    </row>
    <row r="487" ht="12" spans="1:7">
      <c r="A487" s="25">
        <v>44376</v>
      </c>
      <c r="B487" s="14">
        <v>376982</v>
      </c>
      <c r="C487" s="14">
        <f t="shared" si="0"/>
        <v>3908</v>
      </c>
      <c r="D487" s="14">
        <v>322103</v>
      </c>
      <c r="E487" s="14">
        <v>5262</v>
      </c>
      <c r="F487" s="14">
        <v>49617</v>
      </c>
      <c r="G487" s="4">
        <v>486</v>
      </c>
    </row>
    <row r="488" ht="12" spans="1:7">
      <c r="A488" s="25">
        <v>44377</v>
      </c>
      <c r="B488" s="14">
        <v>381455</v>
      </c>
      <c r="C488" s="14">
        <f t="shared" si="0"/>
        <v>4473</v>
      </c>
      <c r="D488" s="14">
        <v>324278</v>
      </c>
      <c r="E488" s="14">
        <v>5352</v>
      </c>
      <c r="F488" s="14">
        <v>51825</v>
      </c>
      <c r="G488" s="4">
        <v>487</v>
      </c>
    </row>
    <row r="489" ht="12" spans="1:7">
      <c r="A489" s="25">
        <v>44378</v>
      </c>
      <c r="B489" s="14">
        <v>387634</v>
      </c>
      <c r="C489" s="14">
        <f t="shared" si="0"/>
        <v>6179</v>
      </c>
      <c r="D489" s="14">
        <v>325562</v>
      </c>
      <c r="E489" s="14">
        <v>5417</v>
      </c>
      <c r="F489" s="14">
        <v>56655</v>
      </c>
      <c r="G489" s="4">
        <v>488</v>
      </c>
    </row>
    <row r="490" ht="12" spans="1:7">
      <c r="A490" s="25">
        <v>44379</v>
      </c>
      <c r="B490" s="14">
        <v>392554</v>
      </c>
      <c r="C490" s="14">
        <f t="shared" si="0"/>
        <v>4920</v>
      </c>
      <c r="D490" s="14">
        <v>327135</v>
      </c>
      <c r="E490" s="14">
        <v>5454</v>
      </c>
      <c r="F490" s="14">
        <v>59965</v>
      </c>
      <c r="G490" s="4">
        <v>489</v>
      </c>
    </row>
    <row r="491" ht="12" spans="1:7">
      <c r="A491" s="25">
        <v>44380</v>
      </c>
      <c r="B491" s="14">
        <v>397947</v>
      </c>
      <c r="C491" s="14">
        <f t="shared" si="0"/>
        <v>5393</v>
      </c>
      <c r="D491" s="14">
        <v>329410</v>
      </c>
      <c r="E491" s="14">
        <v>5492</v>
      </c>
      <c r="F491" s="14">
        <v>63045</v>
      </c>
      <c r="G491" s="4">
        <v>490</v>
      </c>
    </row>
    <row r="492" ht="12" spans="1:7">
      <c r="A492" s="25">
        <v>44381</v>
      </c>
      <c r="B492" s="14">
        <v>402405</v>
      </c>
      <c r="C492" s="14">
        <f t="shared" si="0"/>
        <v>4458</v>
      </c>
      <c r="D492" s="14">
        <v>331517</v>
      </c>
      <c r="E492" s="14">
        <v>5558</v>
      </c>
      <c r="F492" s="14">
        <v>65330</v>
      </c>
      <c r="G492" s="4">
        <v>491</v>
      </c>
    </row>
    <row r="493" ht="12" spans="1:7">
      <c r="A493" s="25">
        <v>44382</v>
      </c>
      <c r="B493" s="14">
        <v>409376</v>
      </c>
      <c r="C493" s="14">
        <f t="shared" si="0"/>
        <v>6971</v>
      </c>
      <c r="D493" s="14">
        <v>333183</v>
      </c>
      <c r="E493" s="14">
        <v>5597</v>
      </c>
      <c r="F493" s="14">
        <v>70596</v>
      </c>
      <c r="G493" s="4">
        <v>492</v>
      </c>
    </row>
    <row r="494" ht="12" spans="1:7">
      <c r="A494" s="25">
        <v>44383</v>
      </c>
      <c r="B494" s="14">
        <v>416615</v>
      </c>
      <c r="C494" s="14">
        <f t="shared" si="0"/>
        <v>7239</v>
      </c>
      <c r="D494" s="14">
        <v>336707</v>
      </c>
      <c r="E494" s="14">
        <v>5645</v>
      </c>
      <c r="F494" s="14">
        <v>74263</v>
      </c>
      <c r="G494" s="4">
        <v>493</v>
      </c>
    </row>
    <row r="495" ht="12" spans="1:7">
      <c r="A495" s="25">
        <v>44384</v>
      </c>
      <c r="B495" s="14">
        <v>425206</v>
      </c>
      <c r="C495" s="14">
        <f t="shared" si="0"/>
        <v>8591</v>
      </c>
      <c r="D495" s="14">
        <v>340412</v>
      </c>
      <c r="E495" s="14">
        <v>5712</v>
      </c>
      <c r="F495" s="14">
        <v>79082</v>
      </c>
      <c r="G495" s="4">
        <v>494</v>
      </c>
    </row>
    <row r="496" ht="12" spans="1:7">
      <c r="A496" s="25">
        <v>44385</v>
      </c>
      <c r="B496" s="14">
        <v>432978</v>
      </c>
      <c r="C496" s="14">
        <f t="shared" si="0"/>
        <v>7772</v>
      </c>
      <c r="D496" s="14">
        <v>343671</v>
      </c>
      <c r="E496" s="14">
        <v>5848</v>
      </c>
      <c r="F496" s="14">
        <v>83459</v>
      </c>
      <c r="G496" s="4">
        <v>495</v>
      </c>
    </row>
    <row r="497" ht="12" spans="1:7">
      <c r="A497" s="25">
        <v>44386</v>
      </c>
      <c r="B497" s="14">
        <v>440377</v>
      </c>
      <c r="C497" s="14">
        <f t="shared" si="0"/>
        <v>7399</v>
      </c>
      <c r="D497" s="14">
        <v>348621</v>
      </c>
      <c r="E497" s="14">
        <v>6008</v>
      </c>
      <c r="F497" s="14">
        <v>85748</v>
      </c>
      <c r="G497" s="4">
        <v>496</v>
      </c>
    </row>
    <row r="498" ht="12" spans="1:7">
      <c r="A498" s="25">
        <v>44387</v>
      </c>
      <c r="B498" s="14">
        <v>445303</v>
      </c>
      <c r="C498" s="14">
        <f t="shared" si="0"/>
        <v>4926</v>
      </c>
      <c r="D498" s="14">
        <v>352620</v>
      </c>
      <c r="E498" s="14">
        <v>6172</v>
      </c>
      <c r="F498" s="14">
        <v>86511</v>
      </c>
      <c r="G498" s="4">
        <v>497</v>
      </c>
    </row>
    <row r="499" ht="12" spans="1:7">
      <c r="A499" s="25">
        <v>44388</v>
      </c>
      <c r="B499" s="14">
        <v>452007</v>
      </c>
      <c r="C499" s="14">
        <f t="shared" si="0"/>
        <v>6704</v>
      </c>
      <c r="D499" s="14">
        <v>356203</v>
      </c>
      <c r="E499" s="14">
        <v>6441</v>
      </c>
      <c r="F499" s="14">
        <v>89363</v>
      </c>
      <c r="G499" s="4">
        <v>498</v>
      </c>
    </row>
    <row r="500" ht="12" spans="1:7">
      <c r="A500" s="25">
        <v>44389</v>
      </c>
      <c r="B500" s="14">
        <v>459949</v>
      </c>
      <c r="C500" s="14">
        <f t="shared" si="0"/>
        <v>7942</v>
      </c>
      <c r="D500" s="14">
        <v>360652</v>
      </c>
      <c r="E500" s="14">
        <v>6616</v>
      </c>
      <c r="F500" s="14">
        <v>92681</v>
      </c>
      <c r="G500" s="4">
        <v>499</v>
      </c>
    </row>
    <row r="501" ht="12" spans="1:7">
      <c r="A501" s="25">
        <v>44390</v>
      </c>
      <c r="B501" s="14">
        <v>467141</v>
      </c>
      <c r="C501" s="14">
        <f t="shared" si="0"/>
        <v>7192</v>
      </c>
      <c r="D501" s="14">
        <v>364822</v>
      </c>
      <c r="E501" s="14">
        <v>6760</v>
      </c>
      <c r="F501" s="14">
        <v>95559</v>
      </c>
      <c r="G501" s="4">
        <v>500</v>
      </c>
    </row>
    <row r="502" ht="12" spans="1:7">
      <c r="A502" s="25">
        <v>44391</v>
      </c>
      <c r="B502" s="14">
        <v>477585</v>
      </c>
      <c r="C502" s="14">
        <f t="shared" si="0"/>
        <v>10444</v>
      </c>
      <c r="D502" s="14">
        <v>368941</v>
      </c>
      <c r="E502" s="14">
        <v>6902</v>
      </c>
      <c r="F502" s="14">
        <v>101742</v>
      </c>
      <c r="G502" s="4">
        <v>501</v>
      </c>
    </row>
    <row r="503" ht="12" spans="1:7">
      <c r="A503" s="25">
        <v>44392</v>
      </c>
      <c r="B503" s="14">
        <v>488686</v>
      </c>
      <c r="C503" s="14">
        <f t="shared" si="0"/>
        <v>11101</v>
      </c>
      <c r="D503" s="14">
        <v>374078</v>
      </c>
      <c r="E503" s="14">
        <v>7028</v>
      </c>
      <c r="F503" s="14">
        <v>107580</v>
      </c>
      <c r="G503" s="4">
        <v>502</v>
      </c>
    </row>
    <row r="504" ht="12" spans="1:7">
      <c r="A504" s="25">
        <v>44393</v>
      </c>
      <c r="B504" s="14">
        <v>499416</v>
      </c>
      <c r="C504" s="14">
        <f t="shared" si="0"/>
        <v>10730</v>
      </c>
      <c r="D504" s="14">
        <v>381417</v>
      </c>
      <c r="E504" s="14">
        <v>7165</v>
      </c>
      <c r="F504" s="14">
        <v>110834</v>
      </c>
      <c r="G504" s="4">
        <v>503</v>
      </c>
    </row>
    <row r="505" ht="12" spans="1:7">
      <c r="A505" s="25">
        <v>44394</v>
      </c>
      <c r="B505" s="14">
        <v>508814</v>
      </c>
      <c r="C505" s="14">
        <f t="shared" si="0"/>
        <v>9398</v>
      </c>
      <c r="D505" s="14">
        <v>386308</v>
      </c>
      <c r="E505" s="14">
        <v>7249</v>
      </c>
      <c r="F505" s="14">
        <v>115257</v>
      </c>
      <c r="G505" s="4">
        <v>504</v>
      </c>
    </row>
    <row r="506" ht="12" spans="1:7">
      <c r="A506" s="25">
        <v>44395</v>
      </c>
      <c r="B506" s="14">
        <v>516591</v>
      </c>
      <c r="C506" s="14">
        <f t="shared" si="0"/>
        <v>7777</v>
      </c>
      <c r="D506" s="14">
        <v>390203</v>
      </c>
      <c r="E506" s="14">
        <v>7340</v>
      </c>
      <c r="F506" s="14">
        <v>119048</v>
      </c>
      <c r="G506" s="4">
        <v>505</v>
      </c>
    </row>
    <row r="507" ht="12" spans="1:7">
      <c r="A507" s="25">
        <v>44396</v>
      </c>
      <c r="B507" s="14">
        <v>523878</v>
      </c>
      <c r="C507" s="14">
        <f t="shared" si="0"/>
        <v>7287</v>
      </c>
      <c r="D507" s="14">
        <v>395421</v>
      </c>
      <c r="E507" s="14">
        <v>7422</v>
      </c>
      <c r="F507" s="14">
        <v>121035</v>
      </c>
      <c r="G507" s="4">
        <v>506</v>
      </c>
    </row>
    <row r="508" ht="12" spans="1:7">
      <c r="A508" s="25">
        <v>44397</v>
      </c>
      <c r="B508" s="14">
        <v>530806</v>
      </c>
      <c r="C508" s="14">
        <f t="shared" si="0"/>
        <v>6928</v>
      </c>
      <c r="D508" s="14">
        <v>398488</v>
      </c>
      <c r="E508" s="14">
        <v>7492</v>
      </c>
      <c r="F508" s="14">
        <v>124826</v>
      </c>
      <c r="G508" s="4">
        <v>507</v>
      </c>
    </row>
    <row r="509" ht="12" spans="1:7">
      <c r="A509" s="25">
        <v>44398</v>
      </c>
      <c r="B509" s="14">
        <v>536756</v>
      </c>
      <c r="C509" s="14">
        <f t="shared" si="0"/>
        <v>5950</v>
      </c>
      <c r="D509" s="14">
        <v>405350</v>
      </c>
      <c r="E509" s="14">
        <v>7611</v>
      </c>
      <c r="F509" s="14">
        <v>123795</v>
      </c>
      <c r="G509" s="4">
        <v>508</v>
      </c>
    </row>
    <row r="510" ht="12" spans="1:7">
      <c r="A510" s="25">
        <v>44399</v>
      </c>
      <c r="B510" s="14">
        <v>547255</v>
      </c>
      <c r="C510" s="14">
        <f t="shared" si="0"/>
        <v>10499</v>
      </c>
      <c r="D510" s="14">
        <v>412638</v>
      </c>
      <c r="E510" s="14">
        <v>7752</v>
      </c>
      <c r="F510" s="14">
        <v>126865</v>
      </c>
      <c r="G510" s="4">
        <v>509</v>
      </c>
    </row>
    <row r="511" ht="12" spans="1:7">
      <c r="A511" s="25">
        <v>44400</v>
      </c>
      <c r="B511" s="14">
        <v>556180</v>
      </c>
      <c r="C511" s="14">
        <f t="shared" si="0"/>
        <v>8925</v>
      </c>
      <c r="D511" s="14">
        <v>419513</v>
      </c>
      <c r="E511" s="14">
        <v>7908</v>
      </c>
      <c r="F511" s="14">
        <v>128759</v>
      </c>
      <c r="G511" s="4">
        <v>510</v>
      </c>
    </row>
    <row r="512" ht="12" spans="1:7">
      <c r="A512" s="25">
        <v>44401</v>
      </c>
      <c r="B512" s="14">
        <v>563767</v>
      </c>
      <c r="C512" s="14">
        <f t="shared" si="0"/>
        <v>7587</v>
      </c>
      <c r="D512" s="14">
        <v>426222</v>
      </c>
      <c r="E512" s="14">
        <v>8023</v>
      </c>
      <c r="F512" s="14">
        <v>129522</v>
      </c>
      <c r="G512" s="4">
        <v>511</v>
      </c>
    </row>
    <row r="513" ht="12" spans="1:7">
      <c r="A513" s="25">
        <v>44402</v>
      </c>
      <c r="B513" s="14">
        <v>569069</v>
      </c>
      <c r="C513" s="14">
        <f t="shared" si="0"/>
        <v>5302</v>
      </c>
      <c r="D513" s="14">
        <v>431363</v>
      </c>
      <c r="E513" s="14">
        <v>8146</v>
      </c>
      <c r="F513" s="14">
        <v>129560</v>
      </c>
      <c r="G513" s="4">
        <v>512</v>
      </c>
    </row>
    <row r="514" ht="12" spans="1:7">
      <c r="A514" s="25">
        <v>44403</v>
      </c>
      <c r="B514" s="14">
        <v>573437</v>
      </c>
      <c r="C514" s="14">
        <f t="shared" si="0"/>
        <v>4368</v>
      </c>
      <c r="D514" s="14">
        <v>436218</v>
      </c>
      <c r="E514" s="14">
        <v>8372</v>
      </c>
      <c r="F514" s="14">
        <v>128847</v>
      </c>
      <c r="G514" s="4">
        <v>513</v>
      </c>
    </row>
    <row r="515" ht="12" spans="1:7">
      <c r="A515" s="25">
        <v>44404</v>
      </c>
      <c r="B515" s="14">
        <v>582026</v>
      </c>
      <c r="C515" s="14">
        <f t="shared" si="0"/>
        <v>8589</v>
      </c>
      <c r="D515" s="14">
        <v>445558</v>
      </c>
      <c r="E515" s="14">
        <v>8681</v>
      </c>
      <c r="F515" s="14">
        <v>127787</v>
      </c>
      <c r="G515" s="4">
        <v>514</v>
      </c>
    </row>
    <row r="516" ht="12" spans="1:7">
      <c r="A516" s="25">
        <v>44405</v>
      </c>
      <c r="B516" s="14">
        <v>590392</v>
      </c>
      <c r="C516" s="14">
        <f t="shared" si="0"/>
        <v>8366</v>
      </c>
      <c r="D516" s="14">
        <v>453625</v>
      </c>
      <c r="E516" s="14">
        <v>8886</v>
      </c>
      <c r="F516" s="14">
        <v>127881</v>
      </c>
      <c r="G516" s="4">
        <v>515</v>
      </c>
    </row>
    <row r="517" ht="12" spans="1:7">
      <c r="A517" s="25">
        <v>44406</v>
      </c>
      <c r="B517" s="14">
        <v>597911</v>
      </c>
      <c r="C517" s="14">
        <f t="shared" si="0"/>
        <v>7519</v>
      </c>
      <c r="D517" s="14">
        <v>461470</v>
      </c>
      <c r="E517" s="14">
        <v>9096</v>
      </c>
      <c r="F517" s="14">
        <v>127345</v>
      </c>
      <c r="G517" s="4">
        <v>516</v>
      </c>
    </row>
    <row r="518" ht="12" spans="1:7">
      <c r="A518" s="25">
        <v>44407</v>
      </c>
      <c r="B518" s="14">
        <v>604823</v>
      </c>
      <c r="C518" s="14">
        <f t="shared" si="0"/>
        <v>6912</v>
      </c>
      <c r="D518" s="14">
        <v>468907</v>
      </c>
      <c r="E518" s="14">
        <v>9184</v>
      </c>
      <c r="F518" s="14">
        <v>126732</v>
      </c>
      <c r="G518" s="4">
        <v>517</v>
      </c>
    </row>
    <row r="519" ht="12" spans="1:7">
      <c r="A519" s="25">
        <v>44408</v>
      </c>
      <c r="B519" s="14">
        <v>609027</v>
      </c>
      <c r="C519" s="14">
        <f t="shared" si="0"/>
        <v>4204</v>
      </c>
      <c r="D519" s="14">
        <v>475838</v>
      </c>
      <c r="E519" s="14">
        <v>9363</v>
      </c>
      <c r="F519" s="14">
        <v>123826</v>
      </c>
      <c r="G519" s="4">
        <v>518</v>
      </c>
    </row>
    <row r="520" ht="12" spans="1:7">
      <c r="A520" s="25">
        <v>44409</v>
      </c>
      <c r="B520" s="14">
        <v>611796</v>
      </c>
      <c r="C520" s="14">
        <f t="shared" si="0"/>
        <v>2769</v>
      </c>
      <c r="D520" s="14">
        <v>479279</v>
      </c>
      <c r="E520" s="14">
        <v>9552</v>
      </c>
      <c r="F520" s="14">
        <v>122965</v>
      </c>
      <c r="G520" s="4">
        <v>519</v>
      </c>
    </row>
    <row r="521" ht="12" spans="1:7">
      <c r="A521" s="25">
        <v>44410</v>
      </c>
      <c r="B521" s="14">
        <v>614137</v>
      </c>
      <c r="C521" s="14">
        <f t="shared" si="0"/>
        <v>2341</v>
      </c>
      <c r="D521" s="14">
        <v>485491</v>
      </c>
      <c r="E521" s="14">
        <v>9679</v>
      </c>
      <c r="F521" s="14">
        <v>118967</v>
      </c>
      <c r="G521" s="4">
        <v>520</v>
      </c>
    </row>
    <row r="522" ht="12" spans="1:7">
      <c r="A522" s="25">
        <v>44411</v>
      </c>
      <c r="B522" s="14">
        <v>618438</v>
      </c>
      <c r="C522" s="14">
        <f t="shared" si="0"/>
        <v>4301</v>
      </c>
      <c r="D522" s="14">
        <v>490545</v>
      </c>
      <c r="E522" s="14">
        <v>9818</v>
      </c>
      <c r="F522" s="14">
        <v>118075</v>
      </c>
      <c r="G522" s="4">
        <v>521</v>
      </c>
    </row>
    <row r="523" ht="12" spans="1:7">
      <c r="A523" s="25">
        <v>44412</v>
      </c>
      <c r="B523" s="14">
        <v>622432</v>
      </c>
      <c r="C523" s="14">
        <f t="shared" si="0"/>
        <v>3994</v>
      </c>
      <c r="D523" s="14">
        <v>495923</v>
      </c>
      <c r="E523" s="14">
        <v>9960</v>
      </c>
      <c r="F523" s="14">
        <v>116549</v>
      </c>
      <c r="G523" s="4">
        <v>522</v>
      </c>
    </row>
    <row r="524" ht="12" spans="1:7">
      <c r="A524" s="25">
        <v>44413</v>
      </c>
      <c r="B524" s="14">
        <v>627150</v>
      </c>
      <c r="C524" s="14">
        <f t="shared" si="0"/>
        <v>4718</v>
      </c>
      <c r="D524" s="14">
        <v>505555</v>
      </c>
      <c r="E524" s="14">
        <v>10133</v>
      </c>
      <c r="F524" s="14">
        <v>111462</v>
      </c>
      <c r="G524" s="4">
        <v>523</v>
      </c>
    </row>
    <row r="525" ht="12" spans="1:7">
      <c r="A525" s="25">
        <v>44414</v>
      </c>
      <c r="B525" s="14">
        <v>631730</v>
      </c>
      <c r="C525" s="14">
        <f t="shared" si="0"/>
        <v>4580</v>
      </c>
      <c r="D525" s="14">
        <v>513583</v>
      </c>
      <c r="E525" s="14">
        <v>10240</v>
      </c>
      <c r="F525" s="14">
        <v>107907</v>
      </c>
      <c r="G525" s="4">
        <v>524</v>
      </c>
    </row>
    <row r="526" ht="12" spans="1:7">
      <c r="A526" s="25">
        <v>44415</v>
      </c>
      <c r="B526" s="14">
        <v>634734</v>
      </c>
      <c r="C526" s="14">
        <f t="shared" si="0"/>
        <v>3004</v>
      </c>
      <c r="D526" s="14">
        <v>518502</v>
      </c>
      <c r="E526" s="14">
        <v>10319</v>
      </c>
      <c r="F526" s="14">
        <v>105913</v>
      </c>
      <c r="G526" s="4">
        <v>525</v>
      </c>
    </row>
    <row r="527" ht="12" spans="1:7">
      <c r="A527" s="25">
        <v>44416</v>
      </c>
      <c r="B527" s="14">
        <v>636982</v>
      </c>
      <c r="C527" s="14">
        <f t="shared" si="0"/>
        <v>2248</v>
      </c>
      <c r="D527" s="14">
        <v>537305</v>
      </c>
      <c r="E527" s="14">
        <v>10377</v>
      </c>
      <c r="F527" s="14">
        <v>89300</v>
      </c>
      <c r="G527" s="4">
        <v>526</v>
      </c>
    </row>
    <row r="528" ht="12" spans="1:7">
      <c r="A528" s="25">
        <v>44417</v>
      </c>
      <c r="B528" s="14">
        <v>639404</v>
      </c>
      <c r="C528" s="14">
        <f t="shared" si="0"/>
        <v>2422</v>
      </c>
      <c r="D528" s="14">
        <v>546105</v>
      </c>
      <c r="E528" s="14">
        <v>10497</v>
      </c>
      <c r="F528" s="14">
        <v>82802</v>
      </c>
      <c r="G528" s="4">
        <v>527</v>
      </c>
    </row>
    <row r="529" ht="12" spans="1:7">
      <c r="A529" s="25">
        <v>44418</v>
      </c>
      <c r="B529" s="14">
        <v>643567</v>
      </c>
      <c r="C529" s="14">
        <f t="shared" si="0"/>
        <v>4163</v>
      </c>
      <c r="D529" s="14">
        <v>553546</v>
      </c>
      <c r="E529" s="14">
        <v>10988</v>
      </c>
      <c r="F529" s="14">
        <v>79033</v>
      </c>
      <c r="G529" s="4">
        <v>528</v>
      </c>
    </row>
    <row r="530" ht="12" spans="1:7">
      <c r="A530" s="25">
        <v>44419</v>
      </c>
      <c r="B530" s="14">
        <v>646741</v>
      </c>
      <c r="C530" s="14">
        <f t="shared" si="0"/>
        <v>3174</v>
      </c>
      <c r="D530" s="14">
        <v>561666</v>
      </c>
      <c r="E530" s="14">
        <v>11108</v>
      </c>
      <c r="F530" s="14">
        <v>73967</v>
      </c>
      <c r="G530" s="4">
        <v>529</v>
      </c>
    </row>
    <row r="531" ht="12" spans="1:7">
      <c r="A531" s="25">
        <v>44420</v>
      </c>
      <c r="B531" s="14">
        <v>648609</v>
      </c>
      <c r="C531" s="14">
        <f t="shared" si="0"/>
        <v>1868</v>
      </c>
      <c r="D531" s="14">
        <v>566185</v>
      </c>
      <c r="E531" s="14">
        <v>11198</v>
      </c>
      <c r="F531" s="14">
        <v>71226</v>
      </c>
      <c r="G531" s="4">
        <v>530</v>
      </c>
    </row>
    <row r="532" ht="12" spans="1:7">
      <c r="A532" s="25">
        <v>44421</v>
      </c>
      <c r="B532" s="14">
        <v>651577</v>
      </c>
      <c r="C532" s="14">
        <f t="shared" si="0"/>
        <v>2968</v>
      </c>
      <c r="D532" s="14">
        <v>574944</v>
      </c>
      <c r="E532" s="14">
        <v>11268</v>
      </c>
      <c r="F532" s="14">
        <v>65365</v>
      </c>
      <c r="G532" s="4">
        <v>531</v>
      </c>
    </row>
    <row r="533" ht="12" spans="1:7">
      <c r="A533" s="25">
        <v>44422</v>
      </c>
      <c r="B533" s="14">
        <v>653741</v>
      </c>
      <c r="C533" s="14">
        <f t="shared" si="0"/>
        <v>2164</v>
      </c>
      <c r="D533" s="14">
        <v>577430</v>
      </c>
      <c r="E533" s="14">
        <v>11311</v>
      </c>
      <c r="F533" s="14">
        <v>65000</v>
      </c>
      <c r="G533" s="4">
        <v>532</v>
      </c>
    </row>
    <row r="534" ht="12" spans="1:7">
      <c r="A534" s="25">
        <v>44423</v>
      </c>
      <c r="B534" s="14">
        <v>655040</v>
      </c>
      <c r="C534" s="14">
        <f t="shared" si="0"/>
        <v>1299</v>
      </c>
      <c r="D534" s="14">
        <v>579529</v>
      </c>
      <c r="E534" s="14">
        <v>11357</v>
      </c>
      <c r="F534" s="14">
        <v>64154</v>
      </c>
      <c r="G534" s="4">
        <v>533</v>
      </c>
    </row>
    <row r="535" ht="12" spans="1:7">
      <c r="A535" s="25">
        <v>44424</v>
      </c>
      <c r="B535" s="14">
        <v>657135</v>
      </c>
      <c r="C535" s="14">
        <f t="shared" si="0"/>
        <v>2095</v>
      </c>
      <c r="D535" s="14">
        <v>583686</v>
      </c>
      <c r="E535" s="14">
        <v>11422</v>
      </c>
      <c r="F535" s="14">
        <v>62027</v>
      </c>
      <c r="G535" s="4">
        <v>534</v>
      </c>
    </row>
    <row r="536" ht="12" spans="1:7">
      <c r="A536" s="25">
        <v>44425</v>
      </c>
      <c r="B536" s="14">
        <v>658778</v>
      </c>
      <c r="C536" s="14">
        <f t="shared" si="0"/>
        <v>1643</v>
      </c>
      <c r="D536" s="14">
        <v>587580</v>
      </c>
      <c r="E536" s="14">
        <v>11512</v>
      </c>
      <c r="F536" s="14">
        <v>59686</v>
      </c>
      <c r="G536" s="4">
        <v>535</v>
      </c>
    </row>
    <row r="537" ht="12" spans="1:7">
      <c r="A537" s="25">
        <v>44426</v>
      </c>
      <c r="B537" s="14">
        <v>660155</v>
      </c>
      <c r="C537" s="14">
        <f t="shared" si="0"/>
        <v>1377</v>
      </c>
      <c r="D537" s="14">
        <v>592258</v>
      </c>
      <c r="E537" s="14">
        <v>11560</v>
      </c>
      <c r="F537" s="14">
        <v>56337</v>
      </c>
      <c r="G537" s="4">
        <v>536</v>
      </c>
    </row>
    <row r="538" ht="12" spans="1:7">
      <c r="A538" s="25">
        <v>44427</v>
      </c>
      <c r="B538" s="14">
        <v>663421</v>
      </c>
      <c r="C538" s="14">
        <f t="shared" si="0"/>
        <v>3266</v>
      </c>
      <c r="D538" s="14">
        <v>598938</v>
      </c>
      <c r="E538" s="14">
        <v>11799</v>
      </c>
      <c r="F538" s="14">
        <v>52684</v>
      </c>
      <c r="G538" s="4">
        <v>537</v>
      </c>
    </row>
    <row r="539" ht="12" spans="1:7">
      <c r="A539" s="25">
        <v>44428</v>
      </c>
      <c r="B539" s="14">
        <v>666163</v>
      </c>
      <c r="C539" s="14">
        <f t="shared" si="0"/>
        <v>2742</v>
      </c>
      <c r="D539" s="14">
        <v>602009</v>
      </c>
      <c r="E539" s="14">
        <v>12067</v>
      </c>
      <c r="F539" s="14">
        <v>52087</v>
      </c>
      <c r="G539" s="4">
        <v>538</v>
      </c>
    </row>
    <row r="540" ht="12" spans="1:7">
      <c r="A540" s="25">
        <v>44429</v>
      </c>
      <c r="B540" s="14">
        <v>667910</v>
      </c>
      <c r="C540" s="14">
        <f t="shared" si="0"/>
        <v>1747</v>
      </c>
      <c r="D540" s="14">
        <v>603663</v>
      </c>
      <c r="E540" s="14">
        <v>12410</v>
      </c>
      <c r="F540" s="14">
        <v>51837</v>
      </c>
      <c r="G540" s="4">
        <v>539</v>
      </c>
    </row>
    <row r="541" ht="12" spans="1:7">
      <c r="A541" s="25">
        <v>44430</v>
      </c>
      <c r="B541" s="14">
        <v>669102</v>
      </c>
      <c r="C541" s="14">
        <f t="shared" si="0"/>
        <v>1192</v>
      </c>
      <c r="D541" s="14">
        <v>605493</v>
      </c>
      <c r="E541" s="14">
        <v>12469</v>
      </c>
      <c r="F541" s="14">
        <v>51140</v>
      </c>
      <c r="G541" s="4">
        <v>540</v>
      </c>
    </row>
    <row r="542" ht="12" spans="1:7">
      <c r="A542" s="25">
        <v>44431</v>
      </c>
      <c r="B542" s="14">
        <v>670585</v>
      </c>
      <c r="C542" s="14">
        <f t="shared" si="0"/>
        <v>1483</v>
      </c>
      <c r="D542" s="14">
        <v>607095</v>
      </c>
      <c r="E542" s="14">
        <v>12506</v>
      </c>
      <c r="F542" s="14">
        <v>50984</v>
      </c>
      <c r="G542" s="4">
        <v>541</v>
      </c>
    </row>
    <row r="543" ht="12" spans="1:7">
      <c r="A543" s="25">
        <v>44432</v>
      </c>
      <c r="B543" s="14">
        <v>675839</v>
      </c>
      <c r="C543" s="14">
        <f t="shared" si="0"/>
        <v>5254</v>
      </c>
      <c r="D543" s="14">
        <v>621347</v>
      </c>
      <c r="E543" s="14">
        <v>12820</v>
      </c>
      <c r="F543" s="14">
        <v>41672</v>
      </c>
      <c r="G543" s="4">
        <v>542</v>
      </c>
    </row>
    <row r="544" ht="12" spans="1:7">
      <c r="A544" s="25">
        <v>44433</v>
      </c>
      <c r="B544" s="14">
        <v>681303</v>
      </c>
      <c r="C544" s="14">
        <f t="shared" si="0"/>
        <v>5464</v>
      </c>
      <c r="D544" s="14">
        <v>634833</v>
      </c>
      <c r="E544" s="14">
        <v>13090</v>
      </c>
      <c r="F544" s="14">
        <v>33380</v>
      </c>
      <c r="G544" s="4">
        <v>543</v>
      </c>
    </row>
    <row r="545" ht="12" spans="1:7">
      <c r="A545" s="25">
        <v>44434</v>
      </c>
      <c r="B545" s="14">
        <v>686361</v>
      </c>
      <c r="C545" s="14">
        <f t="shared" si="0"/>
        <v>5058</v>
      </c>
      <c r="D545" s="14">
        <v>645331</v>
      </c>
      <c r="E545" s="14">
        <v>13325</v>
      </c>
      <c r="F545" s="14">
        <v>27705</v>
      </c>
      <c r="G545" s="4">
        <v>544</v>
      </c>
    </row>
    <row r="546" ht="12" spans="1:7">
      <c r="A546" s="25">
        <v>44435</v>
      </c>
      <c r="B546" s="14">
        <v>687710</v>
      </c>
      <c r="C546" s="14">
        <f t="shared" si="0"/>
        <v>1349</v>
      </c>
      <c r="D546" s="14">
        <v>647893</v>
      </c>
      <c r="E546" s="14">
        <v>13350</v>
      </c>
      <c r="F546" s="14">
        <v>26467</v>
      </c>
      <c r="G546" s="4">
        <v>545</v>
      </c>
    </row>
    <row r="547" ht="12" spans="1:7">
      <c r="A547" s="25">
        <v>44436</v>
      </c>
      <c r="B547" s="14">
        <v>688666</v>
      </c>
      <c r="C547" s="14">
        <f t="shared" si="0"/>
        <v>956</v>
      </c>
      <c r="D547" s="14">
        <v>649545</v>
      </c>
      <c r="E547" s="14">
        <v>13379</v>
      </c>
      <c r="F547" s="14">
        <v>25742</v>
      </c>
      <c r="G547" s="4">
        <v>546</v>
      </c>
    </row>
    <row r="548" ht="12" spans="1:7">
      <c r="A548" s="25">
        <v>44437</v>
      </c>
      <c r="B548" s="14">
        <v>689290</v>
      </c>
      <c r="C548" s="14">
        <f t="shared" si="0"/>
        <v>624</v>
      </c>
      <c r="D548" s="14">
        <v>651098</v>
      </c>
      <c r="E548" s="14">
        <v>13391</v>
      </c>
      <c r="F548" s="14">
        <v>24801</v>
      </c>
      <c r="G548" s="4">
        <v>547</v>
      </c>
    </row>
    <row r="549" ht="12" spans="1:7">
      <c r="A549" s="25">
        <v>44438</v>
      </c>
      <c r="B549" s="14">
        <v>689796</v>
      </c>
      <c r="C549" s="14">
        <f t="shared" si="0"/>
        <v>506</v>
      </c>
      <c r="D549" s="14">
        <v>653758</v>
      </c>
      <c r="E549" s="14">
        <v>13441</v>
      </c>
      <c r="F549" s="14">
        <v>22597</v>
      </c>
      <c r="G549" s="4">
        <v>548</v>
      </c>
    </row>
    <row r="550" ht="12" spans="1:7">
      <c r="A550" s="25">
        <v>44439</v>
      </c>
      <c r="B550" s="14">
        <v>690923</v>
      </c>
      <c r="C550" s="14">
        <f t="shared" si="0"/>
        <v>1127</v>
      </c>
      <c r="D550" s="14">
        <v>656045</v>
      </c>
      <c r="E550" s="14">
        <v>13478</v>
      </c>
      <c r="F550" s="14">
        <v>21400</v>
      </c>
      <c r="G550" s="4">
        <v>549</v>
      </c>
    </row>
    <row r="551" ht="12" spans="1:7">
      <c r="A551" s="25">
        <v>44440</v>
      </c>
      <c r="B551" s="14">
        <v>692178</v>
      </c>
      <c r="C551" s="14">
        <f t="shared" si="0"/>
        <v>1255</v>
      </c>
      <c r="D551" s="14">
        <v>657824</v>
      </c>
      <c r="E551" s="14">
        <v>13531</v>
      </c>
      <c r="F551" s="14">
        <v>20823</v>
      </c>
      <c r="G551" s="4">
        <v>550</v>
      </c>
    </row>
    <row r="552" ht="12" spans="1:7">
      <c r="A552" s="25">
        <v>44441</v>
      </c>
      <c r="B552" s="14">
        <v>692969</v>
      </c>
      <c r="C552" s="14">
        <f t="shared" si="0"/>
        <v>791</v>
      </c>
      <c r="D552" s="14">
        <v>662671</v>
      </c>
      <c r="E552" s="14">
        <v>13574</v>
      </c>
      <c r="F552" s="14">
        <v>16724</v>
      </c>
      <c r="G552" s="4">
        <v>551</v>
      </c>
    </row>
    <row r="553" ht="12" spans="1:7">
      <c r="A553" s="25">
        <v>44442</v>
      </c>
      <c r="B553" s="14">
        <v>693814</v>
      </c>
      <c r="C553" s="14">
        <f t="shared" si="0"/>
        <v>845</v>
      </c>
      <c r="D553" s="14">
        <v>665012</v>
      </c>
      <c r="E553" s="14">
        <v>13670</v>
      </c>
      <c r="F553" s="14">
        <v>15132</v>
      </c>
      <c r="G553" s="4">
        <v>552</v>
      </c>
    </row>
    <row r="554" ht="12" spans="1:7">
      <c r="A554" s="25">
        <v>44443</v>
      </c>
      <c r="B554" s="14">
        <v>694359</v>
      </c>
      <c r="C554" s="14">
        <f t="shared" si="0"/>
        <v>545</v>
      </c>
      <c r="D554" s="14">
        <v>667498</v>
      </c>
      <c r="E554" s="14">
        <v>13795</v>
      </c>
      <c r="F554" s="14">
        <v>13066</v>
      </c>
      <c r="G554" s="4">
        <v>553</v>
      </c>
    </row>
    <row r="555" ht="12" spans="1:7">
      <c r="A555" s="25">
        <v>44444</v>
      </c>
      <c r="B555" s="14">
        <v>694714</v>
      </c>
      <c r="C555" s="14">
        <f t="shared" si="0"/>
        <v>355</v>
      </c>
      <c r="D555" s="14">
        <v>668302</v>
      </c>
      <c r="E555" s="14">
        <v>13804</v>
      </c>
      <c r="F555" s="14">
        <v>12608</v>
      </c>
      <c r="G555" s="4">
        <v>554</v>
      </c>
    </row>
    <row r="556" ht="12" spans="1:7">
      <c r="A556" s="25">
        <v>44445</v>
      </c>
      <c r="B556" s="14">
        <v>695119</v>
      </c>
      <c r="C556" s="14">
        <f t="shared" si="0"/>
        <v>405</v>
      </c>
      <c r="D556" s="14">
        <v>670000</v>
      </c>
      <c r="E556" s="14">
        <v>13984</v>
      </c>
      <c r="F556" s="14">
        <v>11135</v>
      </c>
      <c r="G556" s="4">
        <v>555</v>
      </c>
    </row>
    <row r="557" ht="12" spans="1:7">
      <c r="A557" s="25">
        <v>44446</v>
      </c>
      <c r="B557" s="14">
        <v>695897</v>
      </c>
      <c r="C557" s="14">
        <f t="shared" si="0"/>
        <v>778</v>
      </c>
      <c r="D557" s="14">
        <v>672849</v>
      </c>
      <c r="E557" s="14">
        <v>14236</v>
      </c>
      <c r="F557" s="14">
        <v>8812</v>
      </c>
      <c r="G557" s="4">
        <v>556</v>
      </c>
    </row>
    <row r="558" ht="12" spans="1:7">
      <c r="A558" s="25">
        <v>44447</v>
      </c>
      <c r="B558" s="14">
        <v>696587</v>
      </c>
      <c r="C558" s="14">
        <f t="shared" si="0"/>
        <v>690</v>
      </c>
      <c r="D558" s="14">
        <v>673839</v>
      </c>
      <c r="E558" s="14">
        <v>14423</v>
      </c>
      <c r="F558" s="14">
        <v>8325</v>
      </c>
      <c r="G558" s="4">
        <v>557</v>
      </c>
    </row>
    <row r="559" ht="12" spans="1:7">
      <c r="A559" s="25">
        <v>44448</v>
      </c>
      <c r="B559" s="14">
        <v>697104</v>
      </c>
      <c r="C559" s="14">
        <f t="shared" si="0"/>
        <v>517</v>
      </c>
      <c r="D559" s="14">
        <v>674551</v>
      </c>
      <c r="E559" s="14">
        <v>14436</v>
      </c>
      <c r="F559" s="14">
        <v>8117</v>
      </c>
      <c r="G559" s="4">
        <v>558</v>
      </c>
    </row>
    <row r="560" ht="12" spans="1:7">
      <c r="A560" s="25">
        <v>44449</v>
      </c>
      <c r="B560" s="14">
        <v>697644</v>
      </c>
      <c r="C560" s="14">
        <f t="shared" si="0"/>
        <v>540</v>
      </c>
      <c r="D560" s="14">
        <v>675481</v>
      </c>
      <c r="E560" s="14">
        <v>14444</v>
      </c>
      <c r="F560" s="14">
        <v>7719</v>
      </c>
      <c r="G560" s="4">
        <v>559</v>
      </c>
    </row>
    <row r="561" ht="12" spans="1:7">
      <c r="A561" s="25">
        <v>44450</v>
      </c>
      <c r="B561" s="14">
        <v>698090</v>
      </c>
      <c r="C561" s="14">
        <f t="shared" si="0"/>
        <v>446</v>
      </c>
      <c r="D561" s="14">
        <v>675777</v>
      </c>
      <c r="E561" s="14">
        <v>14451</v>
      </c>
      <c r="F561" s="14">
        <v>7862</v>
      </c>
      <c r="G561" s="4">
        <v>560</v>
      </c>
    </row>
    <row r="562" ht="12" spans="1:7">
      <c r="A562" s="25">
        <v>44451</v>
      </c>
      <c r="B562" s="14">
        <v>698657</v>
      </c>
      <c r="C562" s="14">
        <f t="shared" si="0"/>
        <v>567</v>
      </c>
      <c r="D562" s="14">
        <v>676755</v>
      </c>
      <c r="E562" s="14">
        <v>14455</v>
      </c>
      <c r="F562" s="14">
        <v>7447</v>
      </c>
      <c r="G562" s="4">
        <v>561</v>
      </c>
    </row>
    <row r="563" ht="12" spans="1:7">
      <c r="A563" s="25">
        <v>44452</v>
      </c>
      <c r="B563" s="14">
        <v>698867</v>
      </c>
      <c r="C563" s="14">
        <f t="shared" si="0"/>
        <v>210</v>
      </c>
      <c r="D563" s="14">
        <v>677460</v>
      </c>
      <c r="E563" s="14">
        <v>14462</v>
      </c>
      <c r="F563" s="14">
        <v>6945</v>
      </c>
      <c r="G563" s="4">
        <v>562</v>
      </c>
    </row>
    <row r="564" ht="12" spans="1:7">
      <c r="A564" s="25">
        <v>44453</v>
      </c>
      <c r="B564" s="14">
        <v>699185</v>
      </c>
      <c r="C564" s="14">
        <f t="shared" si="0"/>
        <v>318</v>
      </c>
      <c r="D564" s="14">
        <v>678097</v>
      </c>
      <c r="E564" s="14">
        <v>14479</v>
      </c>
      <c r="F564" s="14">
        <v>6609</v>
      </c>
      <c r="G564" s="4">
        <v>563</v>
      </c>
    </row>
    <row r="565" ht="12" spans="1:7">
      <c r="A565" s="25">
        <v>44454</v>
      </c>
      <c r="B565" s="14">
        <v>699569</v>
      </c>
      <c r="C565" s="14">
        <f t="shared" si="0"/>
        <v>384</v>
      </c>
      <c r="D565" s="14">
        <v>679085</v>
      </c>
      <c r="E565" s="14">
        <v>14501</v>
      </c>
      <c r="F565" s="14">
        <v>5983</v>
      </c>
      <c r="G565" s="4">
        <v>564</v>
      </c>
    </row>
    <row r="566" ht="12" spans="1:7">
      <c r="A566" s="25">
        <v>44455</v>
      </c>
      <c r="B566" s="14">
        <v>699915</v>
      </c>
      <c r="C566" s="14">
        <f t="shared" si="0"/>
        <v>346</v>
      </c>
      <c r="D566" s="14">
        <v>679840</v>
      </c>
      <c r="E566" s="14">
        <v>14510</v>
      </c>
      <c r="F566" s="14">
        <v>5565</v>
      </c>
      <c r="G566" s="4">
        <v>565</v>
      </c>
    </row>
    <row r="567" ht="12" spans="1:7">
      <c r="A567" s="25">
        <v>44456</v>
      </c>
      <c r="B567" s="14">
        <v>700243</v>
      </c>
      <c r="C567" s="14">
        <f t="shared" si="0"/>
        <v>328</v>
      </c>
      <c r="D567" s="14">
        <v>680219</v>
      </c>
      <c r="E567" s="14">
        <v>14518</v>
      </c>
      <c r="F567" s="14">
        <v>5506</v>
      </c>
      <c r="G567" s="4">
        <v>566</v>
      </c>
    </row>
    <row r="568" ht="12" spans="1:7">
      <c r="A568" s="25">
        <v>44457</v>
      </c>
      <c r="B568" s="14">
        <v>700481</v>
      </c>
      <c r="C568" s="14">
        <f t="shared" si="0"/>
        <v>238</v>
      </c>
      <c r="D568" s="14">
        <v>680649</v>
      </c>
      <c r="E568" s="14">
        <v>14524</v>
      </c>
      <c r="F568" s="14">
        <v>5308</v>
      </c>
      <c r="G568" s="4">
        <v>567</v>
      </c>
    </row>
    <row r="569" ht="12" spans="1:7">
      <c r="A569" s="25">
        <v>44458</v>
      </c>
      <c r="B569" s="14">
        <v>700651</v>
      </c>
      <c r="C569" s="14">
        <f t="shared" si="0"/>
        <v>170</v>
      </c>
      <c r="D569" s="14">
        <v>681271</v>
      </c>
      <c r="E569" s="14">
        <v>14530</v>
      </c>
      <c r="F569" s="14">
        <v>4850</v>
      </c>
      <c r="G569" s="4">
        <v>568</v>
      </c>
    </row>
    <row r="570" ht="12" spans="1:7">
      <c r="A570" s="25">
        <v>44459</v>
      </c>
      <c r="B570" s="14">
        <v>700767</v>
      </c>
      <c r="C570" s="14">
        <f t="shared" si="0"/>
        <v>116</v>
      </c>
      <c r="D570" s="14">
        <v>681723</v>
      </c>
      <c r="E570" s="14">
        <v>14540</v>
      </c>
      <c r="F570" s="14">
        <v>4504</v>
      </c>
      <c r="G570" s="4">
        <v>569</v>
      </c>
    </row>
    <row r="571" ht="12" spans="1:7">
      <c r="A571" s="25">
        <v>44460</v>
      </c>
      <c r="B571" s="14">
        <v>701051</v>
      </c>
      <c r="C571" s="14">
        <f t="shared" si="0"/>
        <v>284</v>
      </c>
      <c r="D571" s="14">
        <v>682288</v>
      </c>
      <c r="E571" s="14">
        <v>14549</v>
      </c>
      <c r="F571" s="14">
        <v>4214</v>
      </c>
      <c r="G571" s="4">
        <v>570</v>
      </c>
    </row>
    <row r="572" ht="12" spans="1:7">
      <c r="A572" s="25">
        <v>44461</v>
      </c>
      <c r="B572" s="14">
        <v>701262</v>
      </c>
      <c r="C572" s="14">
        <f t="shared" si="0"/>
        <v>211</v>
      </c>
      <c r="D572" s="14">
        <v>682715</v>
      </c>
      <c r="E572" s="14">
        <v>14562</v>
      </c>
      <c r="F572" s="14">
        <v>3985</v>
      </c>
      <c r="G572" s="4">
        <v>571</v>
      </c>
    </row>
    <row r="573" ht="12" spans="1:7">
      <c r="A573" s="25">
        <v>44462</v>
      </c>
      <c r="B573" s="14">
        <v>701505</v>
      </c>
      <c r="C573" s="14">
        <f t="shared" si="0"/>
        <v>243</v>
      </c>
      <c r="D573" s="14">
        <v>683088</v>
      </c>
      <c r="E573" s="14">
        <v>14575</v>
      </c>
      <c r="F573" s="14">
        <v>3842</v>
      </c>
      <c r="G573" s="4">
        <v>572</v>
      </c>
    </row>
    <row r="574" ht="12" spans="1:7">
      <c r="A574" s="25">
        <v>44463</v>
      </c>
      <c r="B574" s="14">
        <v>701721</v>
      </c>
      <c r="C574" s="14">
        <f t="shared" si="0"/>
        <v>216</v>
      </c>
      <c r="D574" s="14">
        <v>683416</v>
      </c>
      <c r="E574" s="14">
        <v>14588</v>
      </c>
      <c r="F574" s="14">
        <v>3717</v>
      </c>
      <c r="G574" s="4">
        <v>573</v>
      </c>
    </row>
    <row r="575" ht="12" spans="1:7">
      <c r="A575" s="25">
        <v>44464</v>
      </c>
      <c r="B575" s="14">
        <v>701909</v>
      </c>
      <c r="C575" s="14">
        <f t="shared" si="0"/>
        <v>188</v>
      </c>
      <c r="D575" s="14">
        <v>683630</v>
      </c>
      <c r="E575" s="14">
        <v>14590</v>
      </c>
      <c r="F575" s="14">
        <v>3689</v>
      </c>
      <c r="G575" s="4">
        <v>574</v>
      </c>
    </row>
    <row r="576" ht="12" spans="1:7">
      <c r="A576" s="25">
        <v>44465</v>
      </c>
      <c r="B576" s="14">
        <v>702066</v>
      </c>
      <c r="C576" s="14">
        <f t="shared" si="0"/>
        <v>157</v>
      </c>
      <c r="D576" s="14">
        <v>683926</v>
      </c>
      <c r="E576" s="14">
        <v>14596</v>
      </c>
      <c r="F576" s="14">
        <v>3544</v>
      </c>
      <c r="G576" s="4">
        <v>575</v>
      </c>
    </row>
    <row r="577" ht="12" spans="1:7">
      <c r="A577" s="25">
        <v>44466</v>
      </c>
      <c r="B577" s="14">
        <v>702215</v>
      </c>
      <c r="C577" s="14">
        <f t="shared" si="0"/>
        <v>149</v>
      </c>
      <c r="D577" s="14">
        <v>684355</v>
      </c>
      <c r="E577" s="14">
        <v>14602</v>
      </c>
      <c r="F577" s="14">
        <v>3258</v>
      </c>
      <c r="G577" s="4">
        <v>576</v>
      </c>
    </row>
    <row r="578" ht="12" spans="1:7">
      <c r="A578" s="25">
        <v>44467</v>
      </c>
      <c r="B578" s="14">
        <v>702420</v>
      </c>
      <c r="C578" s="14">
        <f t="shared" si="0"/>
        <v>205</v>
      </c>
      <c r="D578" s="14">
        <v>684594</v>
      </c>
      <c r="E578" s="14">
        <v>14608</v>
      </c>
      <c r="F578" s="14">
        <v>3218</v>
      </c>
      <c r="G578" s="4">
        <v>577</v>
      </c>
    </row>
    <row r="579" ht="12" spans="1:7">
      <c r="A579" s="25">
        <v>44468</v>
      </c>
      <c r="B579" s="14">
        <v>702611</v>
      </c>
      <c r="C579" s="14">
        <f t="shared" si="0"/>
        <v>191</v>
      </c>
      <c r="D579" s="14">
        <v>684931</v>
      </c>
      <c r="E579" s="14">
        <v>14613</v>
      </c>
      <c r="F579" s="14">
        <v>3067</v>
      </c>
      <c r="G579" s="4">
        <v>578</v>
      </c>
    </row>
    <row r="580" ht="12" spans="1:7">
      <c r="A580" s="25">
        <v>44469</v>
      </c>
      <c r="B580" s="14">
        <v>702772</v>
      </c>
      <c r="C580" s="14">
        <f t="shared" si="0"/>
        <v>161</v>
      </c>
      <c r="D580" s="14">
        <v>685219</v>
      </c>
      <c r="E580" s="14">
        <v>14624</v>
      </c>
      <c r="F580" s="14">
        <v>2929</v>
      </c>
      <c r="G580" s="4">
        <v>579</v>
      </c>
    </row>
    <row r="581" ht="12" spans="1:7">
      <c r="A581" s="25">
        <v>44470</v>
      </c>
      <c r="B581" s="14">
        <v>702887</v>
      </c>
      <c r="C581" s="14">
        <f t="shared" si="0"/>
        <v>115</v>
      </c>
      <c r="D581" s="14">
        <v>685387</v>
      </c>
      <c r="E581" s="14">
        <v>14625</v>
      </c>
      <c r="F581" s="14">
        <v>2875</v>
      </c>
      <c r="G581" s="4">
        <v>580</v>
      </c>
    </row>
    <row r="582" ht="12" spans="1:7">
      <c r="A582" s="25">
        <v>44471</v>
      </c>
      <c r="B582" s="14">
        <v>703043</v>
      </c>
      <c r="C582" s="14">
        <f t="shared" si="0"/>
        <v>156</v>
      </c>
      <c r="D582" s="14">
        <v>685560</v>
      </c>
      <c r="E582" s="14">
        <v>14627</v>
      </c>
      <c r="F582" s="14">
        <v>2856</v>
      </c>
      <c r="G582" s="4">
        <v>581</v>
      </c>
    </row>
    <row r="583" ht="12" spans="1:7">
      <c r="A583" s="25">
        <v>44472</v>
      </c>
      <c r="B583" s="14">
        <v>703140</v>
      </c>
      <c r="C583" s="14">
        <f t="shared" si="0"/>
        <v>97</v>
      </c>
      <c r="D583" s="14">
        <v>685789</v>
      </c>
      <c r="E583" s="14">
        <v>14630</v>
      </c>
      <c r="F583" s="14">
        <v>2721</v>
      </c>
      <c r="G583" s="4">
        <v>582</v>
      </c>
    </row>
    <row r="584" ht="12" spans="1:7">
      <c r="A584" s="25">
        <v>44473</v>
      </c>
      <c r="B584" s="14">
        <v>703214</v>
      </c>
      <c r="C584" s="14">
        <f t="shared" si="0"/>
        <v>74</v>
      </c>
      <c r="D584" s="14">
        <v>686263</v>
      </c>
      <c r="E584" s="14">
        <v>14637</v>
      </c>
      <c r="F584" s="14">
        <v>2314</v>
      </c>
      <c r="G584" s="4">
        <v>583</v>
      </c>
    </row>
    <row r="585" ht="12" spans="1:7">
      <c r="A585" s="25">
        <v>44474</v>
      </c>
      <c r="B585" s="14">
        <v>703319</v>
      </c>
      <c r="C585" s="14">
        <f t="shared" si="0"/>
        <v>105</v>
      </c>
      <c r="D585" s="14">
        <v>686536</v>
      </c>
      <c r="E585" s="14">
        <v>14640</v>
      </c>
      <c r="F585" s="14">
        <v>2143</v>
      </c>
      <c r="G585" s="4">
        <v>584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59"/>
  <sheetViews>
    <sheetView topLeftCell="A3" workbookViewId="0">
      <selection activeCell="A1" sqref="A1:F7"/>
    </sheetView>
  </sheetViews>
  <sheetFormatPr defaultColWidth="14.4333333333333" defaultRowHeight="15.75" customHeight="1"/>
  <cols>
    <col min="2" max="2" width="16.7083333333333" customWidth="1"/>
    <col min="3" max="3" width="14.8583333333333" customWidth="1"/>
    <col min="4" max="4" width="13.5666666666667" customWidth="1"/>
  </cols>
  <sheetData>
    <row r="1" ht="12" spans="1:6">
      <c r="A1" s="2" t="s">
        <v>39</v>
      </c>
      <c r="B1" s="2">
        <v>2015</v>
      </c>
      <c r="C1" s="2">
        <v>2017</v>
      </c>
      <c r="D1" s="2">
        <v>2018</v>
      </c>
      <c r="E1" s="2">
        <v>2019</v>
      </c>
      <c r="F1" s="2">
        <v>2020</v>
      </c>
    </row>
    <row r="2" ht="12" spans="1:6">
      <c r="A2" s="14" t="s">
        <v>40</v>
      </c>
      <c r="B2" s="14">
        <v>5.51</v>
      </c>
      <c r="C2" s="14">
        <v>7.33</v>
      </c>
      <c r="D2" s="14">
        <v>5.33</v>
      </c>
      <c r="E2" s="14">
        <v>5.44</v>
      </c>
      <c r="F2" s="14">
        <v>7.37</v>
      </c>
    </row>
    <row r="3" ht="12" spans="1:6">
      <c r="A3" s="14" t="s">
        <v>41</v>
      </c>
      <c r="B3" s="14">
        <v>6.36</v>
      </c>
      <c r="C3" s="14">
        <v>6.86</v>
      </c>
      <c r="D3" s="14">
        <v>6.31</v>
      </c>
      <c r="E3" s="14">
        <v>6.84</v>
      </c>
      <c r="F3" s="14">
        <v>10.79</v>
      </c>
    </row>
    <row r="4" ht="12" spans="1:6">
      <c r="A4" s="14" t="s">
        <v>42</v>
      </c>
      <c r="B4" s="14">
        <v>9.13</v>
      </c>
      <c r="C4" s="14">
        <v>7.8</v>
      </c>
      <c r="D4" s="14">
        <v>6.67</v>
      </c>
      <c r="E4" s="14">
        <v>6.15</v>
      </c>
      <c r="F4" s="14">
        <v>9.29</v>
      </c>
    </row>
    <row r="5" ht="12" spans="1:6">
      <c r="A5" s="14" t="s">
        <v>43</v>
      </c>
      <c r="B5" s="14">
        <v>6.51</v>
      </c>
      <c r="C5" s="14">
        <v>6.82</v>
      </c>
      <c r="D5" s="14">
        <v>6.64</v>
      </c>
      <c r="E5" s="14">
        <v>7.15</v>
      </c>
      <c r="F5" s="14">
        <v>10.97</v>
      </c>
    </row>
    <row r="6" ht="12" spans="1:6">
      <c r="A6" s="14" t="s">
        <v>44</v>
      </c>
      <c r="B6" s="14">
        <v>6.31</v>
      </c>
      <c r="C6" s="14">
        <v>6.4</v>
      </c>
      <c r="D6" s="14">
        <v>5</v>
      </c>
      <c r="E6" s="14">
        <v>5.21</v>
      </c>
      <c r="F6" s="14">
        <v>12.27</v>
      </c>
    </row>
    <row r="7" ht="12" spans="1:6">
      <c r="A7" s="14" t="s">
        <v>45</v>
      </c>
      <c r="B7" s="14">
        <v>7.11</v>
      </c>
      <c r="C7" s="14">
        <v>7.67</v>
      </c>
      <c r="D7" s="14">
        <v>7.01</v>
      </c>
      <c r="E7" s="14">
        <v>6.32</v>
      </c>
      <c r="F7" s="14">
        <v>11.79</v>
      </c>
    </row>
    <row r="10" ht="12" spans="1:1">
      <c r="A10" s="15" t="s">
        <v>46</v>
      </c>
    </row>
    <row r="11" ht="12" spans="1:7">
      <c r="A11" s="2" t="s">
        <v>47</v>
      </c>
      <c r="B11" s="14" t="s">
        <v>40</v>
      </c>
      <c r="C11" s="14" t="s">
        <v>41</v>
      </c>
      <c r="D11" s="14" t="s">
        <v>42</v>
      </c>
      <c r="E11" s="14" t="s">
        <v>43</v>
      </c>
      <c r="F11" s="14" t="s">
        <v>44</v>
      </c>
      <c r="G11" s="14" t="s">
        <v>45</v>
      </c>
    </row>
    <row r="12" ht="12" spans="1:7">
      <c r="A12" s="16">
        <v>43466</v>
      </c>
      <c r="B12" s="2">
        <f>$D2+($E2-$D2)/12</f>
        <v>5.33916666666667</v>
      </c>
      <c r="C12" s="2">
        <f>$D3+($E3-$D3)/12</f>
        <v>6.35416666666667</v>
      </c>
      <c r="D12" s="2">
        <f>$D4+($E4-$D4)/12</f>
        <v>6.62666666666667</v>
      </c>
      <c r="E12" s="2">
        <f>$D5+($E5-$D5)/12</f>
        <v>6.6825</v>
      </c>
      <c r="F12" s="2">
        <f>$D6+($E6-$D6)/12</f>
        <v>5.0175</v>
      </c>
      <c r="G12" s="2">
        <f>$D7+($E7-$D7)/12</f>
        <v>6.9525</v>
      </c>
    </row>
    <row r="13" spans="1:8">
      <c r="A13" s="16">
        <v>43497</v>
      </c>
      <c r="B13" s="17">
        <f t="shared" ref="B13:B23" si="0">B12+((($E$2-$D$2)/12))</f>
        <v>5.34833333333333</v>
      </c>
      <c r="C13" s="17">
        <f t="shared" ref="C13:C23" si="1">C12+((($E$3-$D$3)/12))</f>
        <v>6.39833333333333</v>
      </c>
      <c r="D13" s="17">
        <f t="shared" ref="D13:D23" si="2">D12+((($E$4-$D$4)/12))</f>
        <v>6.58333333333333</v>
      </c>
      <c r="E13" s="17">
        <f t="shared" ref="E13:E23" si="3">E12+((($E$5-$D$5)/12))</f>
        <v>6.725</v>
      </c>
      <c r="F13" s="17">
        <f t="shared" ref="F13:F23" si="4">F12+((($E$6-$D$6)/12))</f>
        <v>5.035</v>
      </c>
      <c r="G13" s="17">
        <f t="shared" ref="G13:G23" si="5">G12+((($E$7-$D$7)/12))</f>
        <v>6.895</v>
      </c>
      <c r="H13" s="20"/>
    </row>
    <row r="14" spans="1:8">
      <c r="A14" s="16">
        <v>43525</v>
      </c>
      <c r="B14" s="17">
        <f t="shared" si="0"/>
        <v>5.3575</v>
      </c>
      <c r="C14" s="17">
        <f t="shared" si="1"/>
        <v>6.4425</v>
      </c>
      <c r="D14" s="17">
        <f t="shared" si="2"/>
        <v>6.54</v>
      </c>
      <c r="E14" s="17">
        <f t="shared" si="3"/>
        <v>6.7675</v>
      </c>
      <c r="F14" s="17">
        <f t="shared" si="4"/>
        <v>5.0525</v>
      </c>
      <c r="G14" s="17">
        <f t="shared" si="5"/>
        <v>6.8375</v>
      </c>
      <c r="H14" s="20" t="s">
        <v>48</v>
      </c>
    </row>
    <row r="15" spans="1:8">
      <c r="A15" s="16">
        <v>43556</v>
      </c>
      <c r="B15" s="17">
        <f t="shared" si="0"/>
        <v>5.36666666666667</v>
      </c>
      <c r="C15" s="17">
        <f t="shared" si="1"/>
        <v>6.48666666666667</v>
      </c>
      <c r="D15" s="17">
        <f t="shared" si="2"/>
        <v>6.49666666666667</v>
      </c>
      <c r="E15" s="17">
        <f t="shared" si="3"/>
        <v>6.81</v>
      </c>
      <c r="F15" s="17">
        <f t="shared" si="4"/>
        <v>5.07</v>
      </c>
      <c r="G15" s="17">
        <f t="shared" si="5"/>
        <v>6.78</v>
      </c>
      <c r="H15" s="21"/>
    </row>
    <row r="16" spans="1:8">
      <c r="A16" s="16">
        <v>43586</v>
      </c>
      <c r="B16" s="17">
        <f t="shared" si="0"/>
        <v>5.37583333333333</v>
      </c>
      <c r="C16" s="17">
        <f t="shared" si="1"/>
        <v>6.53083333333333</v>
      </c>
      <c r="D16" s="17">
        <f t="shared" si="2"/>
        <v>6.45333333333333</v>
      </c>
      <c r="E16" s="17">
        <f t="shared" si="3"/>
        <v>6.8525</v>
      </c>
      <c r="F16" s="17">
        <f t="shared" si="4"/>
        <v>5.0875</v>
      </c>
      <c r="G16" s="17">
        <f t="shared" si="5"/>
        <v>6.7225</v>
      </c>
      <c r="H16" s="20" t="s">
        <v>49</v>
      </c>
    </row>
    <row r="17" spans="1:8">
      <c r="A17" s="16">
        <v>43617</v>
      </c>
      <c r="B17" s="17">
        <f t="shared" si="0"/>
        <v>5.385</v>
      </c>
      <c r="C17" s="17">
        <f t="shared" si="1"/>
        <v>6.575</v>
      </c>
      <c r="D17" s="17">
        <f t="shared" si="2"/>
        <v>6.41</v>
      </c>
      <c r="E17" s="17">
        <f t="shared" si="3"/>
        <v>6.895</v>
      </c>
      <c r="F17" s="17">
        <f t="shared" si="4"/>
        <v>5.105</v>
      </c>
      <c r="G17" s="17">
        <f t="shared" si="5"/>
        <v>6.665</v>
      </c>
      <c r="H17" s="20" t="s">
        <v>50</v>
      </c>
    </row>
    <row r="18" spans="1:8">
      <c r="A18" s="16">
        <v>43647</v>
      </c>
      <c r="B18" s="17">
        <f t="shared" si="0"/>
        <v>5.39416666666666</v>
      </c>
      <c r="C18" s="17">
        <f t="shared" si="1"/>
        <v>6.61916666666666</v>
      </c>
      <c r="D18" s="17">
        <f t="shared" si="2"/>
        <v>6.36666666666667</v>
      </c>
      <c r="E18" s="17">
        <f t="shared" si="3"/>
        <v>6.9375</v>
      </c>
      <c r="F18" s="17">
        <f t="shared" si="4"/>
        <v>5.1225</v>
      </c>
      <c r="G18" s="17">
        <f t="shared" si="5"/>
        <v>6.6075</v>
      </c>
      <c r="H18" s="20" t="s">
        <v>51</v>
      </c>
    </row>
    <row r="19" spans="1:8">
      <c r="A19" s="16">
        <v>43678</v>
      </c>
      <c r="B19" s="17">
        <f t="shared" si="0"/>
        <v>5.40333333333333</v>
      </c>
      <c r="C19" s="17">
        <f t="shared" si="1"/>
        <v>6.66333333333333</v>
      </c>
      <c r="D19" s="17">
        <f t="shared" si="2"/>
        <v>6.32333333333334</v>
      </c>
      <c r="E19" s="17">
        <f t="shared" si="3"/>
        <v>6.98</v>
      </c>
      <c r="F19" s="17">
        <f t="shared" si="4"/>
        <v>5.14</v>
      </c>
      <c r="G19" s="17">
        <f t="shared" si="5"/>
        <v>6.55</v>
      </c>
      <c r="H19" s="20" t="s">
        <v>52</v>
      </c>
    </row>
    <row r="20" spans="1:8">
      <c r="A20" s="16">
        <v>43709</v>
      </c>
      <c r="B20" s="17">
        <f t="shared" si="0"/>
        <v>5.4125</v>
      </c>
      <c r="C20" s="17">
        <f t="shared" si="1"/>
        <v>6.7075</v>
      </c>
      <c r="D20" s="17">
        <f t="shared" si="2"/>
        <v>6.28</v>
      </c>
      <c r="E20" s="17">
        <f t="shared" si="3"/>
        <v>7.0225</v>
      </c>
      <c r="F20" s="17">
        <f t="shared" si="4"/>
        <v>5.1575</v>
      </c>
      <c r="G20" s="17">
        <f t="shared" si="5"/>
        <v>6.4925</v>
      </c>
      <c r="H20" s="20" t="s">
        <v>53</v>
      </c>
    </row>
    <row r="21" spans="1:8">
      <c r="A21" s="16">
        <v>43739</v>
      </c>
      <c r="B21" s="17">
        <f t="shared" si="0"/>
        <v>5.42166666666666</v>
      </c>
      <c r="C21" s="17">
        <f t="shared" si="1"/>
        <v>6.75166666666666</v>
      </c>
      <c r="D21" s="17">
        <f t="shared" si="2"/>
        <v>6.23666666666667</v>
      </c>
      <c r="E21" s="17">
        <f t="shared" si="3"/>
        <v>7.065</v>
      </c>
      <c r="F21" s="17">
        <f t="shared" si="4"/>
        <v>5.175</v>
      </c>
      <c r="G21" s="17">
        <f t="shared" si="5"/>
        <v>6.435</v>
      </c>
      <c r="H21" s="21"/>
    </row>
    <row r="22" spans="1:8">
      <c r="A22" s="16">
        <v>43770</v>
      </c>
      <c r="B22" s="17">
        <f t="shared" si="0"/>
        <v>5.43083333333333</v>
      </c>
      <c r="C22" s="17">
        <f t="shared" si="1"/>
        <v>6.79583333333333</v>
      </c>
      <c r="D22" s="17">
        <f t="shared" si="2"/>
        <v>6.19333333333334</v>
      </c>
      <c r="E22" s="17">
        <f t="shared" si="3"/>
        <v>7.1075</v>
      </c>
      <c r="F22" s="17">
        <f t="shared" si="4"/>
        <v>5.1925</v>
      </c>
      <c r="G22" s="17">
        <f t="shared" si="5"/>
        <v>6.3775</v>
      </c>
      <c r="H22" s="20" t="s">
        <v>54</v>
      </c>
    </row>
    <row r="23" spans="1:8">
      <c r="A23" s="16">
        <v>43800</v>
      </c>
      <c r="B23" s="17">
        <f t="shared" si="0"/>
        <v>5.44</v>
      </c>
      <c r="C23" s="17">
        <f t="shared" si="1"/>
        <v>6.84</v>
      </c>
      <c r="D23" s="17">
        <f t="shared" si="2"/>
        <v>6.15</v>
      </c>
      <c r="E23" s="17">
        <f t="shared" si="3"/>
        <v>7.15</v>
      </c>
      <c r="F23" s="17">
        <f t="shared" si="4"/>
        <v>5.21</v>
      </c>
      <c r="G23" s="17">
        <f t="shared" si="5"/>
        <v>6.32</v>
      </c>
      <c r="H23" s="21"/>
    </row>
    <row r="24" ht="13.5" spans="1:8">
      <c r="A24" s="16">
        <v>43831</v>
      </c>
      <c r="B24" s="2">
        <f>$E2+($F2-$E2)/12</f>
        <v>5.60083333333333</v>
      </c>
      <c r="C24" s="2">
        <f>$E3+($F3-$E3)/12</f>
        <v>7.16916666666667</v>
      </c>
      <c r="D24" s="2">
        <f>$E4+($F4-$E4)/12</f>
        <v>6.41166666666667</v>
      </c>
      <c r="E24" s="2">
        <f>$E5+($F5-$E5)/12</f>
        <v>7.46833333333333</v>
      </c>
      <c r="F24" s="2">
        <f>$E6+($F6-$E6)/12</f>
        <v>5.79833333333333</v>
      </c>
      <c r="G24" s="2">
        <f>$E7+($F7-$E7)/12</f>
        <v>6.77583333333333</v>
      </c>
      <c r="H24" s="20" t="s">
        <v>55</v>
      </c>
    </row>
    <row r="25" spans="1:8">
      <c r="A25" s="16">
        <v>43862</v>
      </c>
      <c r="B25" s="17">
        <f t="shared" ref="B25:B35" si="6">B24+((($F$2-$E$2)/12))</f>
        <v>5.76166666666667</v>
      </c>
      <c r="C25" s="17">
        <f t="shared" ref="C25:C35" si="7">C24+((($F$3-$E$3)/12))</f>
        <v>7.49833333333333</v>
      </c>
      <c r="D25" s="17">
        <f t="shared" ref="D25:D35" si="8">D24+((($F$4-$E$4)/12))</f>
        <v>6.67333333333333</v>
      </c>
      <c r="E25" s="17">
        <f t="shared" ref="E25:E35" si="9">E24+((($F$5-$E$5)/12))</f>
        <v>7.78666666666667</v>
      </c>
      <c r="F25" s="17">
        <f t="shared" ref="F25:F35" si="10">F24+((($F$6-$E$6)/12))</f>
        <v>6.38666666666667</v>
      </c>
      <c r="G25" s="17">
        <f t="shared" ref="G25:G35" si="11">G24+((($F$7-$E$7)/12))</f>
        <v>7.23166666666667</v>
      </c>
      <c r="H25" s="20" t="s">
        <v>56</v>
      </c>
    </row>
    <row r="26" spans="1:8">
      <c r="A26" s="16">
        <v>43891</v>
      </c>
      <c r="B26" s="17">
        <f t="shared" si="6"/>
        <v>5.9225</v>
      </c>
      <c r="C26" s="17">
        <f t="shared" si="7"/>
        <v>7.8275</v>
      </c>
      <c r="D26" s="17">
        <f t="shared" si="8"/>
        <v>6.935</v>
      </c>
      <c r="E26" s="17">
        <f t="shared" si="9"/>
        <v>8.105</v>
      </c>
      <c r="F26" s="17">
        <f t="shared" si="10"/>
        <v>6.975</v>
      </c>
      <c r="G26" s="17">
        <f t="shared" si="11"/>
        <v>7.6875</v>
      </c>
      <c r="H26" s="20" t="s">
        <v>57</v>
      </c>
    </row>
    <row r="27" spans="1:8">
      <c r="A27" s="16">
        <v>43922</v>
      </c>
      <c r="B27" s="17">
        <f t="shared" si="6"/>
        <v>6.08333333333333</v>
      </c>
      <c r="C27" s="17">
        <f t="shared" si="7"/>
        <v>8.15666666666667</v>
      </c>
      <c r="D27" s="17">
        <f t="shared" si="8"/>
        <v>7.19666666666667</v>
      </c>
      <c r="E27" s="17">
        <f t="shared" si="9"/>
        <v>8.42333333333333</v>
      </c>
      <c r="F27" s="17">
        <f t="shared" si="10"/>
        <v>7.56333333333333</v>
      </c>
      <c r="G27" s="17">
        <f t="shared" si="11"/>
        <v>8.14333333333333</v>
      </c>
      <c r="H27" s="21"/>
    </row>
    <row r="28" spans="1:8">
      <c r="A28" s="16">
        <v>43952</v>
      </c>
      <c r="B28" s="17">
        <f t="shared" si="6"/>
        <v>6.24416666666667</v>
      </c>
      <c r="C28" s="17">
        <f t="shared" si="7"/>
        <v>8.48583333333333</v>
      </c>
      <c r="D28" s="17">
        <f t="shared" si="8"/>
        <v>7.45833333333333</v>
      </c>
      <c r="E28" s="17">
        <f t="shared" si="9"/>
        <v>8.74166666666667</v>
      </c>
      <c r="F28" s="17">
        <f t="shared" si="10"/>
        <v>8.15166666666667</v>
      </c>
      <c r="G28" s="17">
        <f t="shared" si="11"/>
        <v>8.59916666666667</v>
      </c>
      <c r="H28" s="20" t="s">
        <v>58</v>
      </c>
    </row>
    <row r="29" spans="1:8">
      <c r="A29" s="16">
        <v>43983</v>
      </c>
      <c r="B29" s="17">
        <f t="shared" si="6"/>
        <v>6.405</v>
      </c>
      <c r="C29" s="17">
        <f t="shared" si="7"/>
        <v>8.815</v>
      </c>
      <c r="D29" s="17">
        <f t="shared" si="8"/>
        <v>7.72</v>
      </c>
      <c r="E29" s="17">
        <f t="shared" si="9"/>
        <v>9.06</v>
      </c>
      <c r="F29" s="17">
        <f t="shared" si="10"/>
        <v>8.74</v>
      </c>
      <c r="G29" s="17">
        <f t="shared" si="11"/>
        <v>9.055</v>
      </c>
      <c r="H29" s="20" t="s">
        <v>59</v>
      </c>
    </row>
    <row r="30" spans="1:8">
      <c r="A30" s="16">
        <v>44013</v>
      </c>
      <c r="B30" s="17">
        <f t="shared" si="6"/>
        <v>6.56583333333334</v>
      </c>
      <c r="C30" s="17">
        <f t="shared" si="7"/>
        <v>9.14416666666666</v>
      </c>
      <c r="D30" s="17">
        <f t="shared" si="8"/>
        <v>7.98166666666667</v>
      </c>
      <c r="E30" s="17">
        <f t="shared" si="9"/>
        <v>9.37833333333333</v>
      </c>
      <c r="F30" s="17">
        <f t="shared" si="10"/>
        <v>9.32833333333333</v>
      </c>
      <c r="G30" s="17">
        <f t="shared" si="11"/>
        <v>9.51083333333333</v>
      </c>
      <c r="H30" s="20" t="s">
        <v>60</v>
      </c>
    </row>
    <row r="31" spans="1:8">
      <c r="A31" s="16">
        <v>44044</v>
      </c>
      <c r="B31" s="17">
        <f t="shared" si="6"/>
        <v>6.72666666666667</v>
      </c>
      <c r="C31" s="17">
        <f t="shared" si="7"/>
        <v>9.47333333333333</v>
      </c>
      <c r="D31" s="17">
        <f t="shared" si="8"/>
        <v>8.24333333333333</v>
      </c>
      <c r="E31" s="17">
        <f t="shared" si="9"/>
        <v>9.69666666666667</v>
      </c>
      <c r="F31" s="17">
        <f t="shared" si="10"/>
        <v>9.91666666666666</v>
      </c>
      <c r="G31" s="17">
        <f t="shared" si="11"/>
        <v>9.96666666666666</v>
      </c>
      <c r="H31" s="20" t="s">
        <v>61</v>
      </c>
    </row>
    <row r="32" spans="1:8">
      <c r="A32" s="16">
        <v>44075</v>
      </c>
      <c r="B32" s="17">
        <f t="shared" si="6"/>
        <v>6.8875</v>
      </c>
      <c r="C32" s="17">
        <f t="shared" si="7"/>
        <v>9.80249999999999</v>
      </c>
      <c r="D32" s="17">
        <f t="shared" si="8"/>
        <v>8.505</v>
      </c>
      <c r="E32" s="17">
        <f t="shared" si="9"/>
        <v>10.015</v>
      </c>
      <c r="F32" s="17">
        <f t="shared" si="10"/>
        <v>10.505</v>
      </c>
      <c r="G32" s="17">
        <f t="shared" si="11"/>
        <v>10.4225</v>
      </c>
      <c r="H32" s="20" t="s">
        <v>62</v>
      </c>
    </row>
    <row r="33" spans="1:8">
      <c r="A33" s="16">
        <v>44105</v>
      </c>
      <c r="B33" s="17">
        <f t="shared" si="6"/>
        <v>7.04833333333334</v>
      </c>
      <c r="C33" s="17">
        <f t="shared" si="7"/>
        <v>10.1316666666667</v>
      </c>
      <c r="D33" s="17">
        <f t="shared" si="8"/>
        <v>8.76666666666667</v>
      </c>
      <c r="E33" s="17">
        <f t="shared" si="9"/>
        <v>10.3333333333333</v>
      </c>
      <c r="F33" s="17">
        <f t="shared" si="10"/>
        <v>11.0933333333333</v>
      </c>
      <c r="G33" s="17">
        <f t="shared" si="11"/>
        <v>10.8783333333333</v>
      </c>
      <c r="H33" s="20" t="s">
        <v>63</v>
      </c>
    </row>
    <row r="34" spans="1:8">
      <c r="A34" s="16">
        <v>44136</v>
      </c>
      <c r="B34" s="17">
        <f t="shared" si="6"/>
        <v>7.20916666666667</v>
      </c>
      <c r="C34" s="17">
        <f t="shared" si="7"/>
        <v>10.4608333333333</v>
      </c>
      <c r="D34" s="17">
        <f t="shared" si="8"/>
        <v>9.02833333333333</v>
      </c>
      <c r="E34" s="17">
        <f t="shared" si="9"/>
        <v>10.6516666666667</v>
      </c>
      <c r="F34" s="17">
        <f t="shared" si="10"/>
        <v>11.6816666666667</v>
      </c>
      <c r="G34" s="17">
        <f t="shared" si="11"/>
        <v>11.3341666666667</v>
      </c>
      <c r="H34" s="20" t="s">
        <v>64</v>
      </c>
    </row>
    <row r="35" spans="1:8">
      <c r="A35" s="16">
        <v>44166</v>
      </c>
      <c r="B35" s="17">
        <f t="shared" si="6"/>
        <v>7.37</v>
      </c>
      <c r="C35" s="17">
        <f t="shared" si="7"/>
        <v>10.79</v>
      </c>
      <c r="D35" s="17">
        <f t="shared" si="8"/>
        <v>9.29</v>
      </c>
      <c r="E35" s="17">
        <f t="shared" si="9"/>
        <v>10.97</v>
      </c>
      <c r="F35" s="17">
        <f t="shared" si="10"/>
        <v>12.27</v>
      </c>
      <c r="G35" s="17">
        <f t="shared" si="11"/>
        <v>11.79</v>
      </c>
      <c r="H35" s="20" t="s">
        <v>65</v>
      </c>
    </row>
    <row r="36" ht="13.5" spans="1:8">
      <c r="A36" s="18">
        <v>44197</v>
      </c>
      <c r="B36" s="19">
        <f t="shared" ref="B36:G36" si="12">AVERAGE(B33:B35)</f>
        <v>7.20916666666667</v>
      </c>
      <c r="C36" s="19">
        <f t="shared" si="12"/>
        <v>10.4608333333333</v>
      </c>
      <c r="D36" s="19">
        <f t="shared" si="12"/>
        <v>9.02833333333333</v>
      </c>
      <c r="E36" s="19">
        <f t="shared" si="12"/>
        <v>10.6516666666667</v>
      </c>
      <c r="F36" s="19">
        <f t="shared" si="12"/>
        <v>11.6816666666667</v>
      </c>
      <c r="G36" s="19">
        <f t="shared" si="12"/>
        <v>11.3341666666667</v>
      </c>
      <c r="H36" s="20" t="s">
        <v>66</v>
      </c>
    </row>
    <row r="37" ht="13.5" spans="1:8">
      <c r="A37" s="18">
        <v>44228</v>
      </c>
      <c r="B37" s="19">
        <f t="shared" ref="B37:G37" si="13">AVERAGE(B34:B36)</f>
        <v>7.26277777777778</v>
      </c>
      <c r="C37" s="19">
        <f t="shared" si="13"/>
        <v>10.5705555555555</v>
      </c>
      <c r="D37" s="19">
        <f t="shared" si="13"/>
        <v>9.11555555555556</v>
      </c>
      <c r="E37" s="19">
        <f t="shared" si="13"/>
        <v>10.7577777777778</v>
      </c>
      <c r="F37" s="19">
        <f t="shared" si="13"/>
        <v>11.8777777777778</v>
      </c>
      <c r="G37" s="19">
        <f t="shared" si="13"/>
        <v>11.4861111111111</v>
      </c>
      <c r="H37" s="20" t="s">
        <v>67</v>
      </c>
    </row>
    <row r="38" ht="13.5" spans="1:8">
      <c r="A38" s="18">
        <v>44256</v>
      </c>
      <c r="B38" s="19">
        <f t="shared" ref="B38:G38" si="14">AVERAGE(B35:B37)</f>
        <v>7.28064814814815</v>
      </c>
      <c r="C38" s="19">
        <f t="shared" si="14"/>
        <v>10.6071296296296</v>
      </c>
      <c r="D38" s="19">
        <f t="shared" si="14"/>
        <v>9.14462962962963</v>
      </c>
      <c r="E38" s="19">
        <f t="shared" si="14"/>
        <v>10.7931481481481</v>
      </c>
      <c r="F38" s="19">
        <f t="shared" si="14"/>
        <v>11.9431481481481</v>
      </c>
      <c r="G38" s="19">
        <f t="shared" si="14"/>
        <v>11.5367592592593</v>
      </c>
      <c r="H38" s="20" t="s">
        <v>68</v>
      </c>
    </row>
    <row r="39" ht="13.5" spans="1:8">
      <c r="A39" s="18">
        <v>44287</v>
      </c>
      <c r="B39" s="19">
        <f t="shared" ref="B39:G39" si="15">AVERAGE(B36:B38)</f>
        <v>7.25086419753087</v>
      </c>
      <c r="C39" s="19">
        <f t="shared" si="15"/>
        <v>10.5461728395062</v>
      </c>
      <c r="D39" s="19">
        <f t="shared" si="15"/>
        <v>9.09617283950617</v>
      </c>
      <c r="E39" s="19">
        <f t="shared" si="15"/>
        <v>10.7341975308642</v>
      </c>
      <c r="F39" s="19">
        <f t="shared" si="15"/>
        <v>11.8341975308642</v>
      </c>
      <c r="G39" s="19">
        <f t="shared" si="15"/>
        <v>11.4523456790123</v>
      </c>
      <c r="H39" s="20" t="s">
        <v>69</v>
      </c>
    </row>
    <row r="40" ht="13.5" spans="1:8">
      <c r="A40" s="18">
        <v>44317</v>
      </c>
      <c r="B40" s="19">
        <f t="shared" ref="B40:G40" si="16">AVERAGE(B37:B39)</f>
        <v>7.2647633744856</v>
      </c>
      <c r="C40" s="19">
        <f t="shared" si="16"/>
        <v>10.5746193415638</v>
      </c>
      <c r="D40" s="19">
        <f t="shared" si="16"/>
        <v>9.11878600823045</v>
      </c>
      <c r="E40" s="19">
        <f t="shared" si="16"/>
        <v>10.76170781893</v>
      </c>
      <c r="F40" s="19">
        <f t="shared" si="16"/>
        <v>11.8850411522634</v>
      </c>
      <c r="G40" s="19">
        <f t="shared" si="16"/>
        <v>11.4917386831276</v>
      </c>
      <c r="H40" s="20" t="s">
        <v>70</v>
      </c>
    </row>
    <row r="41" ht="13.5" spans="1:8">
      <c r="A41" s="18">
        <v>44348</v>
      </c>
      <c r="B41" s="19">
        <f t="shared" ref="B41:G41" si="17">AVERAGE(B38:B40)</f>
        <v>7.26542524005487</v>
      </c>
      <c r="C41" s="19">
        <f t="shared" si="17"/>
        <v>10.5759739368999</v>
      </c>
      <c r="D41" s="19">
        <f t="shared" si="17"/>
        <v>9.11986282578875</v>
      </c>
      <c r="E41" s="19">
        <f t="shared" si="17"/>
        <v>10.7630178326475</v>
      </c>
      <c r="F41" s="19">
        <f t="shared" si="17"/>
        <v>11.8874622770919</v>
      </c>
      <c r="G41" s="19">
        <f t="shared" si="17"/>
        <v>11.4936145404664</v>
      </c>
      <c r="H41" s="20" t="s">
        <v>71</v>
      </c>
    </row>
    <row r="42" ht="13.5" spans="1:8">
      <c r="A42" s="18">
        <v>44378</v>
      </c>
      <c r="B42" s="19">
        <f t="shared" ref="B42:G42" si="18">AVERAGE(B39:B41)</f>
        <v>7.26035093735711</v>
      </c>
      <c r="C42" s="19">
        <f t="shared" si="18"/>
        <v>10.5655887059899</v>
      </c>
      <c r="D42" s="19">
        <f t="shared" si="18"/>
        <v>9.11160722450846</v>
      </c>
      <c r="E42" s="19">
        <f t="shared" si="18"/>
        <v>10.7529743941472</v>
      </c>
      <c r="F42" s="19">
        <f t="shared" si="18"/>
        <v>11.8689003200732</v>
      </c>
      <c r="G42" s="19">
        <f t="shared" si="18"/>
        <v>11.4792329675354</v>
      </c>
      <c r="H42" s="20" t="s">
        <v>72</v>
      </c>
    </row>
    <row r="43" ht="13.5" spans="1:8">
      <c r="A43" s="18">
        <v>44409</v>
      </c>
      <c r="B43" s="19">
        <f t="shared" ref="B43:G43" si="19">AVERAGE(B40:B42)</f>
        <v>7.26351318396586</v>
      </c>
      <c r="C43" s="19">
        <f t="shared" si="19"/>
        <v>10.5720606614845</v>
      </c>
      <c r="D43" s="19">
        <f t="shared" si="19"/>
        <v>9.11675201950922</v>
      </c>
      <c r="E43" s="19">
        <f t="shared" si="19"/>
        <v>10.7592333485749</v>
      </c>
      <c r="F43" s="19">
        <f t="shared" si="19"/>
        <v>11.8804679164761</v>
      </c>
      <c r="G43" s="19">
        <f t="shared" si="19"/>
        <v>11.4881953970431</v>
      </c>
      <c r="H43" s="20" t="s">
        <v>73</v>
      </c>
    </row>
    <row r="44" ht="12" spans="1:7">
      <c r="A44" s="18">
        <v>44440</v>
      </c>
      <c r="B44" s="19">
        <f t="shared" ref="B44:G44" si="20">AVERAGE(B41:B43)</f>
        <v>7.26309645379262</v>
      </c>
      <c r="C44" s="19">
        <f t="shared" si="20"/>
        <v>10.5712077681248</v>
      </c>
      <c r="D44" s="19">
        <f t="shared" si="20"/>
        <v>9.11607402326881</v>
      </c>
      <c r="E44" s="19">
        <f t="shared" si="20"/>
        <v>10.7584085251232</v>
      </c>
      <c r="F44" s="19">
        <f t="shared" si="20"/>
        <v>11.8789435045471</v>
      </c>
      <c r="G44" s="19">
        <f t="shared" si="20"/>
        <v>11.4870143016816</v>
      </c>
    </row>
    <row r="45" ht="12" spans="1:13">
      <c r="A45" s="18">
        <v>44470</v>
      </c>
      <c r="B45" s="19">
        <f t="shared" ref="B45:G45" si="21">AVERAGE(B42:B44)</f>
        <v>7.2623201917052</v>
      </c>
      <c r="C45" s="19">
        <f t="shared" si="21"/>
        <v>10.5696190451997</v>
      </c>
      <c r="D45" s="19">
        <f t="shared" si="21"/>
        <v>9.1148110890955</v>
      </c>
      <c r="E45" s="19">
        <f t="shared" si="21"/>
        <v>10.7568720892818</v>
      </c>
      <c r="F45" s="19">
        <f t="shared" si="21"/>
        <v>11.8761039136988</v>
      </c>
      <c r="G45" s="19">
        <f t="shared" si="21"/>
        <v>11.4848142220867</v>
      </c>
      <c r="H45" s="2">
        <v>2019</v>
      </c>
      <c r="I45" s="2">
        <v>2020</v>
      </c>
      <c r="J45" s="2" t="s">
        <v>74</v>
      </c>
      <c r="K45" s="2" t="s">
        <v>75</v>
      </c>
      <c r="M45" s="23" t="s">
        <v>76</v>
      </c>
    </row>
    <row r="46" ht="12" spans="8:15">
      <c r="H46" s="14">
        <v>5.44</v>
      </c>
      <c r="I46" s="14">
        <v>7.37</v>
      </c>
      <c r="J46" s="22">
        <f t="shared" ref="J46:J51" si="22">(H46-I46)/(H46+I46)</f>
        <v>-0.150663544106167</v>
      </c>
      <c r="K46" s="22">
        <f t="shared" ref="K46:K51" si="23">J46/12</f>
        <v>-0.0125552953421806</v>
      </c>
      <c r="M46" s="14" t="s">
        <v>77</v>
      </c>
      <c r="N46" s="2" t="s">
        <v>78</v>
      </c>
      <c r="O46" s="2" t="s">
        <v>79</v>
      </c>
    </row>
    <row r="47" ht="12" spans="8:15">
      <c r="H47" s="14">
        <v>6.84</v>
      </c>
      <c r="I47" s="14">
        <v>10.79</v>
      </c>
      <c r="J47" s="22">
        <f t="shared" si="22"/>
        <v>-0.224049914917754</v>
      </c>
      <c r="K47" s="22">
        <f t="shared" si="23"/>
        <v>-0.0186708262431462</v>
      </c>
      <c r="M47" s="24">
        <v>572780</v>
      </c>
      <c r="N47" s="24">
        <v>5232031</v>
      </c>
      <c r="O47" s="22">
        <f>M47/N47</f>
        <v>0.109475651042587</v>
      </c>
    </row>
    <row r="48" ht="12" spans="8:11">
      <c r="H48" s="14">
        <v>6.15</v>
      </c>
      <c r="I48" s="14">
        <v>9.29</v>
      </c>
      <c r="J48" s="22">
        <f t="shared" si="22"/>
        <v>-0.203367875647668</v>
      </c>
      <c r="K48" s="22">
        <f t="shared" si="23"/>
        <v>-0.016947322970639</v>
      </c>
    </row>
    <row r="49" ht="12" spans="8:11">
      <c r="H49" s="14">
        <v>7.15</v>
      </c>
      <c r="I49" s="14">
        <v>10.97</v>
      </c>
      <c r="J49" s="22">
        <f t="shared" si="22"/>
        <v>-0.210816777041943</v>
      </c>
      <c r="K49" s="22">
        <f t="shared" si="23"/>
        <v>-0.0175680647534952</v>
      </c>
    </row>
    <row r="50" ht="12" spans="8:11">
      <c r="H50" s="14">
        <v>5.21</v>
      </c>
      <c r="I50" s="14">
        <v>12.27</v>
      </c>
      <c r="J50" s="22">
        <f t="shared" si="22"/>
        <v>-0.403890160183066</v>
      </c>
      <c r="K50" s="22">
        <f t="shared" si="23"/>
        <v>-0.0336575133485889</v>
      </c>
    </row>
    <row r="51" ht="12" spans="8:11">
      <c r="H51" s="14">
        <v>6.32</v>
      </c>
      <c r="I51" s="14">
        <v>11.79</v>
      </c>
      <c r="J51" s="22">
        <f t="shared" si="22"/>
        <v>-0.302043070127002</v>
      </c>
      <c r="K51" s="22">
        <f t="shared" si="23"/>
        <v>-0.0251702558439168</v>
      </c>
    </row>
    <row r="53" ht="12" spans="8:11">
      <c r="H53" s="2">
        <v>2018</v>
      </c>
      <c r="I53" s="2">
        <v>2019</v>
      </c>
      <c r="J53" s="2" t="s">
        <v>74</v>
      </c>
      <c r="K53" s="2" t="s">
        <v>75</v>
      </c>
    </row>
    <row r="54" ht="12" spans="8:11">
      <c r="H54" s="14">
        <v>5.33</v>
      </c>
      <c r="I54" s="14">
        <v>5.44</v>
      </c>
      <c r="J54" s="22">
        <f t="shared" ref="J54:J59" si="24">(H54-I54)/(H54+I54)</f>
        <v>-0.010213556174559</v>
      </c>
      <c r="K54" s="22">
        <f t="shared" ref="K54:K59" si="25">J54/12</f>
        <v>-0.000851129681213249</v>
      </c>
    </row>
    <row r="55" ht="12" spans="8:11">
      <c r="H55" s="14">
        <v>6.31</v>
      </c>
      <c r="I55" s="14">
        <v>6.84</v>
      </c>
      <c r="J55" s="22">
        <f t="shared" si="24"/>
        <v>-0.0403041825095057</v>
      </c>
      <c r="K55" s="22">
        <f t="shared" si="25"/>
        <v>-0.00335868187579214</v>
      </c>
    </row>
    <row r="56" ht="12" spans="8:11">
      <c r="H56" s="14">
        <v>6.67</v>
      </c>
      <c r="I56" s="14">
        <v>6.15</v>
      </c>
      <c r="J56" s="22">
        <f t="shared" si="24"/>
        <v>0.0405616224648986</v>
      </c>
      <c r="K56" s="22">
        <f t="shared" si="25"/>
        <v>0.00338013520540821</v>
      </c>
    </row>
    <row r="57" ht="12" spans="8:11">
      <c r="H57" s="14">
        <v>6.64</v>
      </c>
      <c r="I57" s="14">
        <v>7.15</v>
      </c>
      <c r="J57" s="22">
        <f t="shared" si="24"/>
        <v>-0.0369833212472807</v>
      </c>
      <c r="K57" s="22">
        <f t="shared" si="25"/>
        <v>-0.00308194343727339</v>
      </c>
    </row>
    <row r="58" ht="12" spans="8:11">
      <c r="H58" s="14">
        <v>5</v>
      </c>
      <c r="I58" s="14">
        <v>5.21</v>
      </c>
      <c r="J58" s="22">
        <f t="shared" si="24"/>
        <v>-0.0205680705190989</v>
      </c>
      <c r="K58" s="22">
        <f t="shared" si="25"/>
        <v>-0.00171400587659158</v>
      </c>
    </row>
    <row r="59" ht="12" spans="8:11">
      <c r="H59" s="14">
        <v>7.01</v>
      </c>
      <c r="I59" s="14">
        <v>6.32</v>
      </c>
      <c r="J59" s="22">
        <f t="shared" si="24"/>
        <v>0.0517629407351838</v>
      </c>
      <c r="K59" s="22">
        <f t="shared" si="25"/>
        <v>0.00431357839459865</v>
      </c>
    </row>
  </sheetData>
  <mergeCells count="2">
    <mergeCell ref="A10:G10"/>
    <mergeCell ref="M45:O45"/>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F15" sqref="F15"/>
    </sheetView>
  </sheetViews>
  <sheetFormatPr defaultColWidth="9" defaultRowHeight="12" outlineLevelCol="6"/>
  <cols>
    <col min="2" max="2" width="18.75" customWidth="1"/>
    <col min="3" max="3" width="17.125" customWidth="1"/>
    <col min="4" max="4" width="14.75" customWidth="1"/>
    <col min="5" max="5" width="14.875" customWidth="1"/>
    <col min="6" max="6" width="15" customWidth="1"/>
    <col min="7" max="7" width="15.125" customWidth="1"/>
  </cols>
  <sheetData>
    <row r="1" spans="1:7">
      <c r="A1" s="2" t="s">
        <v>80</v>
      </c>
      <c r="B1" s="14" t="s">
        <v>40</v>
      </c>
      <c r="C1" s="14" t="s">
        <v>41</v>
      </c>
      <c r="D1" s="14" t="s">
        <v>42</v>
      </c>
      <c r="E1" s="14" t="s">
        <v>43</v>
      </c>
      <c r="F1" s="14" t="s">
        <v>44</v>
      </c>
      <c r="G1" s="14" t="s">
        <v>45</v>
      </c>
    </row>
    <row r="2" spans="1:7">
      <c r="A2" s="2">
        <v>2015</v>
      </c>
      <c r="B2" s="14">
        <v>5.51</v>
      </c>
      <c r="C2" s="14">
        <v>6.36</v>
      </c>
      <c r="D2" s="14">
        <v>9.13</v>
      </c>
      <c r="E2" s="14">
        <v>6.51</v>
      </c>
      <c r="F2" s="14">
        <v>6.31</v>
      </c>
      <c r="G2" s="14">
        <v>7.11</v>
      </c>
    </row>
    <row r="3" spans="1:7">
      <c r="A3" s="2">
        <v>2017</v>
      </c>
      <c r="B3" s="14">
        <v>7.33</v>
      </c>
      <c r="C3" s="14">
        <v>6.86</v>
      </c>
      <c r="D3" s="14">
        <v>7.8</v>
      </c>
      <c r="E3" s="14">
        <v>6.82</v>
      </c>
      <c r="F3" s="14">
        <v>6.4</v>
      </c>
      <c r="G3" s="14">
        <v>7.67</v>
      </c>
    </row>
    <row r="4" spans="1:7">
      <c r="A4" s="2">
        <v>2018</v>
      </c>
      <c r="B4" s="14">
        <v>5.33</v>
      </c>
      <c r="C4" s="14">
        <v>6.31</v>
      </c>
      <c r="D4" s="14">
        <v>6.67</v>
      </c>
      <c r="E4" s="14">
        <v>6.64</v>
      </c>
      <c r="F4" s="14">
        <v>5</v>
      </c>
      <c r="G4" s="14">
        <v>7.01</v>
      </c>
    </row>
    <row r="5" spans="1:7">
      <c r="A5" s="2">
        <v>2019</v>
      </c>
      <c r="B5" s="14">
        <v>5.44</v>
      </c>
      <c r="C5" s="14">
        <v>6.84</v>
      </c>
      <c r="D5" s="14">
        <v>6.15</v>
      </c>
      <c r="E5" s="14">
        <v>7.15</v>
      </c>
      <c r="F5" s="14">
        <v>5.21</v>
      </c>
      <c r="G5" s="14">
        <v>6.32</v>
      </c>
    </row>
    <row r="6" spans="1:7">
      <c r="A6" s="2">
        <v>2020</v>
      </c>
      <c r="B6" s="14">
        <v>7.37</v>
      </c>
      <c r="C6" s="14">
        <v>10.79</v>
      </c>
      <c r="D6" s="14">
        <v>9.29</v>
      </c>
      <c r="E6" s="14">
        <v>10.97</v>
      </c>
      <c r="F6" s="14">
        <v>12.27</v>
      </c>
      <c r="G6" s="14">
        <v>11.79</v>
      </c>
    </row>
    <row r="7" spans="1:6">
      <c r="A7" s="14"/>
      <c r="B7" s="14"/>
      <c r="C7" s="14"/>
      <c r="D7" s="14"/>
      <c r="E7" s="14"/>
      <c r="F7" s="14"/>
    </row>
    <row r="10" spans="2:6">
      <c r="B10" s="14"/>
      <c r="C10" s="14"/>
      <c r="D10" s="14"/>
      <c r="E10" s="14"/>
      <c r="F10" s="14"/>
    </row>
    <row r="11" spans="2:6">
      <c r="B11" s="14"/>
      <c r="C11" s="14"/>
      <c r="D11" s="14"/>
      <c r="E11" s="14"/>
      <c r="F11" s="14"/>
    </row>
    <row r="12" spans="2:6">
      <c r="B12" s="14"/>
      <c r="C12" s="14"/>
      <c r="D12" s="14"/>
      <c r="E12" s="14"/>
      <c r="F12" s="14"/>
    </row>
    <row r="13" spans="2:6">
      <c r="B13" s="14"/>
      <c r="C13" s="14"/>
      <c r="D13" s="14"/>
      <c r="E13" s="14"/>
      <c r="F13" s="14"/>
    </row>
    <row r="14" spans="2:6">
      <c r="B14" s="14"/>
      <c r="C14" s="14"/>
      <c r="D14" s="14"/>
      <c r="E14" s="14"/>
      <c r="F14" s="1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3"/>
  <sheetViews>
    <sheetView tabSelected="1" workbookViewId="0">
      <selection activeCell="F22" sqref="F22"/>
    </sheetView>
  </sheetViews>
  <sheetFormatPr defaultColWidth="14.4333333333333" defaultRowHeight="15.75" customHeight="1"/>
  <sheetData>
    <row r="1" ht="12.75" spans="1:9">
      <c r="A1" s="1" t="s">
        <v>81</v>
      </c>
      <c r="B1" s="1" t="s">
        <v>82</v>
      </c>
      <c r="C1" s="1" t="s">
        <v>17</v>
      </c>
      <c r="D1" s="1" t="s">
        <v>18</v>
      </c>
      <c r="E1" s="2" t="s">
        <v>13</v>
      </c>
      <c r="F1" s="2" t="s">
        <v>83</v>
      </c>
      <c r="G1" s="2" t="s">
        <v>84</v>
      </c>
      <c r="H1" s="8" t="s">
        <v>85</v>
      </c>
      <c r="I1" s="8" t="s">
        <v>86</v>
      </c>
    </row>
    <row r="2" ht="12.75" spans="1:9">
      <c r="A2" s="3">
        <v>43831</v>
      </c>
      <c r="B2" s="4">
        <v>0</v>
      </c>
      <c r="C2" s="7">
        <v>0</v>
      </c>
      <c r="D2" s="7">
        <v>0</v>
      </c>
      <c r="E2" s="5">
        <v>120.7</v>
      </c>
      <c r="F2" s="9">
        <v>2638464</v>
      </c>
      <c r="G2" s="2">
        <v>1</v>
      </c>
      <c r="H2" s="10">
        <v>105999</v>
      </c>
      <c r="I2" s="10">
        <v>118758</v>
      </c>
    </row>
    <row r="3" ht="12.75" spans="1:9">
      <c r="A3" s="3">
        <v>43862</v>
      </c>
      <c r="B3" s="4">
        <v>0</v>
      </c>
      <c r="C3" s="7">
        <v>0</v>
      </c>
      <c r="D3" s="7">
        <v>0</v>
      </c>
      <c r="E3" s="5">
        <v>119.8</v>
      </c>
      <c r="F3" s="11">
        <v>2564870</v>
      </c>
      <c r="G3" s="2">
        <v>1</v>
      </c>
      <c r="H3" s="10">
        <v>98102</v>
      </c>
      <c r="I3" s="10">
        <v>135477</v>
      </c>
    </row>
    <row r="4" ht="12.75" spans="1:9">
      <c r="A4" s="3">
        <v>43891</v>
      </c>
      <c r="B4" s="4">
        <v>741</v>
      </c>
      <c r="C4" s="7">
        <v>0</v>
      </c>
      <c r="D4" s="7">
        <v>0</v>
      </c>
      <c r="E4" s="5">
        <v>115.5</v>
      </c>
      <c r="F4" s="11">
        <v>1403638</v>
      </c>
      <c r="G4" s="12">
        <v>1</v>
      </c>
      <c r="H4" s="10">
        <v>54237</v>
      </c>
      <c r="I4" s="10">
        <v>60733</v>
      </c>
    </row>
    <row r="5" ht="12.75" spans="1:9">
      <c r="A5" s="3">
        <v>43922</v>
      </c>
      <c r="B5" s="4">
        <v>3397</v>
      </c>
      <c r="C5" s="7">
        <v>0</v>
      </c>
      <c r="D5" s="7">
        <v>0</v>
      </c>
      <c r="E5" s="5">
        <v>91.7</v>
      </c>
      <c r="F5" s="11">
        <v>121578</v>
      </c>
      <c r="G5" s="2">
        <v>2</v>
      </c>
      <c r="H5" s="10">
        <v>3416</v>
      </c>
      <c r="I5" s="10">
        <v>7312</v>
      </c>
    </row>
    <row r="6" ht="12.75" spans="1:9">
      <c r="A6" s="3">
        <v>43952</v>
      </c>
      <c r="B6" s="4">
        <v>3134</v>
      </c>
      <c r="C6" s="7">
        <v>0</v>
      </c>
      <c r="D6" s="7">
        <v>0</v>
      </c>
      <c r="E6" s="5">
        <v>76.3</v>
      </c>
      <c r="F6" s="11">
        <v>43544</v>
      </c>
      <c r="G6" s="2">
        <v>2</v>
      </c>
      <c r="H6" s="10">
        <v>4958</v>
      </c>
      <c r="I6" s="10">
        <v>5960</v>
      </c>
    </row>
    <row r="7" ht="12.75" spans="1:9">
      <c r="A7" s="3">
        <v>43983</v>
      </c>
      <c r="B7" s="4">
        <v>4004</v>
      </c>
      <c r="C7" s="7">
        <v>0</v>
      </c>
      <c r="D7" s="7">
        <v>0</v>
      </c>
      <c r="E7" s="5">
        <v>93.1</v>
      </c>
      <c r="F7" s="11">
        <v>340533</v>
      </c>
      <c r="G7" s="2">
        <v>2</v>
      </c>
      <c r="H7" s="10">
        <v>30990</v>
      </c>
      <c r="I7" s="10">
        <v>18407</v>
      </c>
    </row>
    <row r="8" ht="12.75" spans="1:9">
      <c r="A8" s="3">
        <v>44013</v>
      </c>
      <c r="B8" s="4">
        <v>9925</v>
      </c>
      <c r="C8" s="7">
        <v>0</v>
      </c>
      <c r="D8" s="7">
        <v>0</v>
      </c>
      <c r="E8" s="5">
        <v>89.1</v>
      </c>
      <c r="F8" s="11">
        <v>559541</v>
      </c>
      <c r="G8" s="2">
        <v>2</v>
      </c>
      <c r="H8" s="8"/>
      <c r="I8" s="10">
        <v>26210</v>
      </c>
    </row>
    <row r="9" ht="12.75" spans="1:9">
      <c r="A9" s="3">
        <v>44044</v>
      </c>
      <c r="B9" s="4">
        <v>19108</v>
      </c>
      <c r="C9" s="7">
        <v>0</v>
      </c>
      <c r="D9" s="7">
        <v>0</v>
      </c>
      <c r="E9" s="5">
        <v>82.3</v>
      </c>
      <c r="F9" s="11">
        <v>521818</v>
      </c>
      <c r="G9" s="2">
        <v>2</v>
      </c>
      <c r="H9" s="8"/>
      <c r="I9" s="10">
        <v>26187</v>
      </c>
    </row>
    <row r="10" ht="12.75" spans="1:9">
      <c r="A10" s="3">
        <v>44075</v>
      </c>
      <c r="B10" s="4">
        <v>34059</v>
      </c>
      <c r="C10" s="7">
        <v>0</v>
      </c>
      <c r="D10" s="7">
        <v>0</v>
      </c>
      <c r="E10" s="5">
        <v>67.9</v>
      </c>
      <c r="F10" s="11">
        <v>389748</v>
      </c>
      <c r="G10" s="2">
        <v>2</v>
      </c>
      <c r="H10" s="8"/>
      <c r="I10" s="10">
        <v>18974</v>
      </c>
    </row>
    <row r="11" ht="12.75" spans="1:9">
      <c r="A11" s="6">
        <v>44105</v>
      </c>
      <c r="B11" s="4">
        <v>31229</v>
      </c>
      <c r="C11" s="7">
        <v>0</v>
      </c>
      <c r="D11" s="7">
        <v>0</v>
      </c>
      <c r="E11" s="5">
        <v>74.4</v>
      </c>
      <c r="F11" s="11">
        <v>343981</v>
      </c>
      <c r="G11" s="2">
        <v>1</v>
      </c>
      <c r="H11" s="8"/>
      <c r="I11" s="10">
        <v>18786</v>
      </c>
    </row>
    <row r="12" ht="12.75" spans="1:9">
      <c r="A12" s="6">
        <v>44136</v>
      </c>
      <c r="B12" s="4">
        <v>31264</v>
      </c>
      <c r="C12" s="7">
        <v>0</v>
      </c>
      <c r="D12" s="7">
        <v>0</v>
      </c>
      <c r="E12" s="5">
        <v>92.3</v>
      </c>
      <c r="F12" s="11">
        <v>498680</v>
      </c>
      <c r="G12" s="2">
        <v>1</v>
      </c>
      <c r="H12" s="8"/>
      <c r="I12" s="10">
        <v>25234</v>
      </c>
    </row>
    <row r="13" ht="12.75" spans="1:9">
      <c r="A13" s="6">
        <v>44166</v>
      </c>
      <c r="B13" s="4">
        <v>46874</v>
      </c>
      <c r="C13" s="7">
        <v>0</v>
      </c>
      <c r="D13" s="7">
        <v>0</v>
      </c>
      <c r="E13" s="5">
        <v>101.4</v>
      </c>
      <c r="F13" s="11">
        <v>487425</v>
      </c>
      <c r="G13" s="2">
        <v>1</v>
      </c>
      <c r="H13" s="8"/>
      <c r="I13" s="10">
        <v>25201</v>
      </c>
    </row>
    <row r="14" spans="1:9">
      <c r="A14" s="3">
        <v>44197</v>
      </c>
      <c r="B14" s="4">
        <v>85983</v>
      </c>
      <c r="C14" s="7">
        <v>0</v>
      </c>
      <c r="D14" s="7">
        <v>0</v>
      </c>
      <c r="E14" s="5">
        <v>96.8</v>
      </c>
      <c r="F14">
        <v>424499</v>
      </c>
      <c r="G14" s="2">
        <v>2</v>
      </c>
      <c r="H14" s="10">
        <v>65167</v>
      </c>
      <c r="I14" s="8"/>
    </row>
    <row r="15" spans="1:9">
      <c r="A15" s="3">
        <v>44228</v>
      </c>
      <c r="B15" s="4">
        <v>70017</v>
      </c>
      <c r="C15" s="7">
        <v>0</v>
      </c>
      <c r="D15" s="7">
        <v>0</v>
      </c>
      <c r="E15" s="5">
        <v>97</v>
      </c>
      <c r="F15">
        <v>470738</v>
      </c>
      <c r="G15" s="2">
        <v>2</v>
      </c>
      <c r="H15" s="10">
        <v>29272</v>
      </c>
      <c r="I15" s="8"/>
    </row>
    <row r="16" spans="1:9">
      <c r="A16" s="3">
        <v>44256</v>
      </c>
      <c r="B16" s="4">
        <v>42320</v>
      </c>
      <c r="C16" s="7">
        <v>0.22</v>
      </c>
      <c r="D16" s="7">
        <v>0.06</v>
      </c>
      <c r="E16" s="5">
        <v>104.1</v>
      </c>
      <c r="F16">
        <v>669627</v>
      </c>
      <c r="G16" s="12">
        <v>1</v>
      </c>
      <c r="H16" s="10">
        <v>50917</v>
      </c>
      <c r="I16" s="8"/>
    </row>
    <row r="17" spans="1:9">
      <c r="A17" s="3">
        <v>44287</v>
      </c>
      <c r="B17" s="4">
        <v>26565</v>
      </c>
      <c r="C17" s="7">
        <v>0.54</v>
      </c>
      <c r="D17" s="7">
        <v>0.28</v>
      </c>
      <c r="E17" s="5">
        <v>113</v>
      </c>
      <c r="F17">
        <f>23000*30</f>
        <v>690000</v>
      </c>
      <c r="G17" s="2">
        <v>1</v>
      </c>
      <c r="H17" s="10">
        <v>52119</v>
      </c>
      <c r="I17" s="8"/>
    </row>
    <row r="18" spans="1:9">
      <c r="A18" s="3">
        <v>44317</v>
      </c>
      <c r="B18" s="4">
        <v>21439</v>
      </c>
      <c r="C18" s="7">
        <v>0.74</v>
      </c>
      <c r="D18" s="7">
        <v>0.51</v>
      </c>
      <c r="E18" s="5">
        <v>110.2</v>
      </c>
      <c r="F18">
        <v>744488</v>
      </c>
      <c r="G18" s="2">
        <v>1</v>
      </c>
      <c r="H18" s="13">
        <v>64006</v>
      </c>
      <c r="I18" s="8"/>
    </row>
    <row r="19" spans="1:9">
      <c r="A19" s="3">
        <v>44348</v>
      </c>
      <c r="B19" s="4">
        <v>113409</v>
      </c>
      <c r="C19" s="7">
        <v>0.71</v>
      </c>
      <c r="D19" s="7">
        <v>0.44</v>
      </c>
      <c r="E19" s="5">
        <v>108.4</v>
      </c>
      <c r="F19">
        <v>680571</v>
      </c>
      <c r="G19" s="2">
        <v>2</v>
      </c>
      <c r="H19" s="13">
        <v>38816</v>
      </c>
      <c r="I19" s="8"/>
    </row>
    <row r="20" spans="1:9">
      <c r="A20" s="3">
        <v>44378</v>
      </c>
      <c r="B20" s="4">
        <v>271185</v>
      </c>
      <c r="C20" s="7">
        <v>0.69</v>
      </c>
      <c r="D20" s="7">
        <v>0.24</v>
      </c>
      <c r="E20" s="5">
        <v>80.1</v>
      </c>
      <c r="F20">
        <v>134053</v>
      </c>
      <c r="G20" s="2">
        <v>2</v>
      </c>
      <c r="H20" s="13">
        <v>21741</v>
      </c>
      <c r="I20" s="8"/>
    </row>
    <row r="21" spans="1:9">
      <c r="A21" s="3">
        <v>44409</v>
      </c>
      <c r="B21" s="4">
        <v>35930</v>
      </c>
      <c r="C21" s="7">
        <v>1</v>
      </c>
      <c r="D21" s="7">
        <v>0.47</v>
      </c>
      <c r="E21" s="5">
        <v>94.8</v>
      </c>
      <c r="F21">
        <v>185647</v>
      </c>
      <c r="G21" s="2">
        <v>2</v>
      </c>
      <c r="H21" s="8"/>
      <c r="I21" s="8"/>
    </row>
    <row r="22" spans="1:9">
      <c r="A22" s="3">
        <v>44440</v>
      </c>
      <c r="B22" s="4">
        <v>7182</v>
      </c>
      <c r="C22" s="7">
        <v>1.13</v>
      </c>
      <c r="D22" s="7">
        <v>0.78</v>
      </c>
      <c r="F22">
        <v>383885</v>
      </c>
      <c r="G22" s="2">
        <v>1</v>
      </c>
      <c r="H22" s="8"/>
      <c r="I22" s="8"/>
    </row>
    <row r="23" ht="12.75" spans="1:9">
      <c r="A23" s="6">
        <v>44470</v>
      </c>
      <c r="B23" s="4">
        <v>582</v>
      </c>
      <c r="C23" s="7">
        <v>1.17</v>
      </c>
      <c r="D23" s="7">
        <v>0.87</v>
      </c>
      <c r="G23" s="2">
        <v>1</v>
      </c>
      <c r="H23" s="8"/>
      <c r="I23" s="8"/>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E14" sqref="E14"/>
    </sheetView>
  </sheetViews>
  <sheetFormatPr defaultColWidth="9" defaultRowHeight="12" outlineLevelCol="2"/>
  <cols>
    <col min="1" max="3" width="14.4333333333333"/>
  </cols>
  <sheetData>
    <row r="1" spans="1:3">
      <c r="A1" s="1" t="s">
        <v>81</v>
      </c>
      <c r="B1" s="1" t="s">
        <v>82</v>
      </c>
      <c r="C1" s="2" t="s">
        <v>13</v>
      </c>
    </row>
    <row r="2" spans="1:3">
      <c r="A2" s="3">
        <v>43466</v>
      </c>
      <c r="B2" s="4">
        <v>0</v>
      </c>
      <c r="C2" s="2">
        <v>125.1</v>
      </c>
    </row>
    <row r="3" spans="1:3">
      <c r="A3" s="3">
        <v>43497</v>
      </c>
      <c r="B3" s="4">
        <v>0</v>
      </c>
      <c r="C3" s="2">
        <v>124</v>
      </c>
    </row>
    <row r="4" spans="1:3">
      <c r="A4" s="3">
        <v>43525</v>
      </c>
      <c r="B4" s="4">
        <v>0</v>
      </c>
      <c r="C4" s="2">
        <v>125.5</v>
      </c>
    </row>
    <row r="5" spans="1:3">
      <c r="A5" s="3">
        <v>43556</v>
      </c>
      <c r="B5" s="4">
        <v>0</v>
      </c>
      <c r="C5" s="2">
        <v>135.6</v>
      </c>
    </row>
    <row r="6" spans="1:3">
      <c r="A6" s="3">
        <v>43586</v>
      </c>
      <c r="B6" s="4">
        <v>0</v>
      </c>
      <c r="C6" s="2">
        <v>126.8</v>
      </c>
    </row>
    <row r="7" spans="1:3">
      <c r="A7" s="3">
        <v>43617</v>
      </c>
      <c r="B7" s="4">
        <v>0</v>
      </c>
      <c r="C7" s="2">
        <v>128</v>
      </c>
    </row>
    <row r="8" spans="1:3">
      <c r="A8" s="3">
        <v>43647</v>
      </c>
      <c r="B8" s="4">
        <v>0</v>
      </c>
      <c r="C8" s="2">
        <v>129.1</v>
      </c>
    </row>
    <row r="9" spans="1:3">
      <c r="A9" s="3">
        <v>43678</v>
      </c>
      <c r="B9" s="4">
        <v>0</v>
      </c>
      <c r="C9" s="2">
        <v>122</v>
      </c>
    </row>
    <row r="10" spans="1:3">
      <c r="A10" s="3">
        <v>43709</v>
      </c>
      <c r="B10" s="4">
        <v>0</v>
      </c>
      <c r="C10" s="2">
        <v>118</v>
      </c>
    </row>
    <row r="11" spans="1:3">
      <c r="A11" s="3">
        <v>43739</v>
      </c>
      <c r="B11" s="4">
        <v>0</v>
      </c>
      <c r="C11" s="2">
        <v>117.5</v>
      </c>
    </row>
    <row r="12" spans="1:3">
      <c r="A12" s="3">
        <v>43770</v>
      </c>
      <c r="B12" s="4">
        <v>0</v>
      </c>
      <c r="C12" s="2">
        <v>128.1</v>
      </c>
    </row>
    <row r="13" spans="1:3">
      <c r="A13" s="3">
        <v>43800</v>
      </c>
      <c r="B13" s="4">
        <v>0</v>
      </c>
      <c r="C13" s="2">
        <v>128.3</v>
      </c>
    </row>
    <row r="14" spans="1:3">
      <c r="A14" s="3">
        <v>43831</v>
      </c>
      <c r="B14" s="4">
        <v>0</v>
      </c>
      <c r="C14" s="5">
        <v>120.7</v>
      </c>
    </row>
    <row r="15" spans="1:3">
      <c r="A15" s="3">
        <v>43862</v>
      </c>
      <c r="B15" s="4">
        <v>0</v>
      </c>
      <c r="C15" s="5">
        <v>119.8</v>
      </c>
    </row>
    <row r="16" spans="1:3">
      <c r="A16" s="3">
        <v>43891</v>
      </c>
      <c r="B16" s="4">
        <v>741</v>
      </c>
      <c r="C16" s="5">
        <v>115.5</v>
      </c>
    </row>
    <row r="17" spans="1:3">
      <c r="A17" s="3">
        <v>43922</v>
      </c>
      <c r="B17" s="4">
        <v>3397</v>
      </c>
      <c r="C17" s="5">
        <v>91.7</v>
      </c>
    </row>
    <row r="18" spans="1:3">
      <c r="A18" s="3">
        <v>43952</v>
      </c>
      <c r="B18" s="4">
        <v>3134</v>
      </c>
      <c r="C18" s="5">
        <v>76.3</v>
      </c>
    </row>
    <row r="19" spans="1:3">
      <c r="A19" s="3">
        <v>43983</v>
      </c>
      <c r="B19" s="4">
        <v>4004</v>
      </c>
      <c r="C19" s="5">
        <v>93.1</v>
      </c>
    </row>
    <row r="20" spans="1:3">
      <c r="A20" s="3">
        <v>44013</v>
      </c>
      <c r="B20" s="4">
        <v>9925</v>
      </c>
      <c r="C20" s="5">
        <v>89.1</v>
      </c>
    </row>
    <row r="21" spans="1:3">
      <c r="A21" s="3">
        <v>44044</v>
      </c>
      <c r="B21" s="4">
        <v>19108</v>
      </c>
      <c r="C21" s="5">
        <v>82.3</v>
      </c>
    </row>
    <row r="22" spans="1:3">
      <c r="A22" s="3">
        <v>44075</v>
      </c>
      <c r="B22" s="4">
        <v>34059</v>
      </c>
      <c r="C22" s="5">
        <v>67.9</v>
      </c>
    </row>
    <row r="23" spans="1:3">
      <c r="A23" s="6">
        <v>44105</v>
      </c>
      <c r="B23" s="4">
        <v>31229</v>
      </c>
      <c r="C23" s="5">
        <v>74.4</v>
      </c>
    </row>
    <row r="24" spans="1:3">
      <c r="A24" s="6">
        <v>44136</v>
      </c>
      <c r="B24" s="4">
        <v>31264</v>
      </c>
      <c r="C24" s="5">
        <v>92.3</v>
      </c>
    </row>
    <row r="25" spans="1:3">
      <c r="A25" s="6">
        <v>44166</v>
      </c>
      <c r="B25" s="4">
        <v>46874</v>
      </c>
      <c r="C25" s="5">
        <v>101.4</v>
      </c>
    </row>
    <row r="26" spans="1:3">
      <c r="A26" s="3">
        <v>44197</v>
      </c>
      <c r="B26" s="4">
        <v>85983</v>
      </c>
      <c r="C26" s="5">
        <v>96.8</v>
      </c>
    </row>
    <row r="27" spans="1:3">
      <c r="A27" s="3">
        <v>44228</v>
      </c>
      <c r="B27" s="4">
        <v>70017</v>
      </c>
      <c r="C27" s="5">
        <v>97</v>
      </c>
    </row>
    <row r="28" spans="1:3">
      <c r="A28" s="3">
        <v>44256</v>
      </c>
      <c r="B28" s="4">
        <v>42320</v>
      </c>
      <c r="C28" s="5">
        <v>104.1</v>
      </c>
    </row>
    <row r="29" spans="1:3">
      <c r="A29" s="3">
        <v>44287</v>
      </c>
      <c r="B29" s="4">
        <v>26565</v>
      </c>
      <c r="C29" s="5">
        <v>113</v>
      </c>
    </row>
    <row r="30" spans="1:3">
      <c r="A30" s="3">
        <v>44317</v>
      </c>
      <c r="B30" s="4">
        <v>21439</v>
      </c>
      <c r="C30" s="5">
        <v>110.2</v>
      </c>
    </row>
    <row r="31" spans="1:3">
      <c r="A31" s="3">
        <v>44348</v>
      </c>
      <c r="B31" s="4">
        <v>113409</v>
      </c>
      <c r="C31" s="5">
        <v>108.4</v>
      </c>
    </row>
    <row r="32" spans="1:3">
      <c r="A32" s="3">
        <v>44378</v>
      </c>
      <c r="B32" s="4">
        <v>271185</v>
      </c>
      <c r="C32" s="5">
        <v>80.1</v>
      </c>
    </row>
    <row r="33" spans="1:3">
      <c r="A33" s="3">
        <v>44409</v>
      </c>
      <c r="B33" s="4">
        <v>35930</v>
      </c>
      <c r="C33" s="5">
        <v>94.8</v>
      </c>
    </row>
    <row r="34" spans="1:2">
      <c r="A34" s="3">
        <v>44440</v>
      </c>
      <c r="B34" s="4">
        <v>7182</v>
      </c>
    </row>
    <row r="35" spans="1:2">
      <c r="A35" s="6">
        <v>44470</v>
      </c>
      <c r="B35" s="4">
        <v>582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cci_DKI_1</vt:lpstr>
      <vt:lpstr>cci_Bandung</vt:lpstr>
      <vt:lpstr>cci_DKI_2</vt:lpstr>
      <vt:lpstr>cvd_daily_dki</vt:lpstr>
      <vt:lpstr>cvd_daily_jabar</vt:lpstr>
      <vt:lpstr>tpt_dki</vt:lpstr>
      <vt:lpstr>tpt_only</vt:lpstr>
      <vt:lpstr>dff_ini</vt:lpstr>
      <vt:lpstr>hipo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brata_ari</cp:lastModifiedBy>
  <dcterms:created xsi:type="dcterms:W3CDTF">2021-10-08T13:22:00Z</dcterms:created>
  <dcterms:modified xsi:type="dcterms:W3CDTF">2021-10-12T00:22:31Z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