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pricePrompt\Test Case\"/>
    </mc:Choice>
  </mc:AlternateContent>
  <bookViews>
    <workbookView xWindow="0" yWindow="0" windowWidth="20490" windowHeight="7770" activeTab="3"/>
  </bookViews>
  <sheets>
    <sheet name="Dashboard" sheetId="5" r:id="rId1"/>
    <sheet name="API_Test" sheetId="7" r:id="rId2"/>
    <sheet name="Block_Keyword" sheetId="1" r:id="rId3"/>
    <sheet name="PP_Dashboard" sheetId="8" r:id="rId4"/>
    <sheet name="Settings" sheetId="4" state="hidden" r:id="rId5"/>
  </sheets>
  <definedNames>
    <definedName name="_xlnm._FilterDatabase" localSheetId="1" hidden="1">API_Test!$B$12:$J$12</definedName>
    <definedName name="_xlnm._FilterDatabase" localSheetId="2" hidden="1">Block_Keyword!$B$12:$J$12</definedName>
    <definedName name="_xlnm._FilterDatabase" localSheetId="3" hidden="1">PP_Dashboard!$B$12:$J$12</definedName>
    <definedName name="_xlnm.Print_Area" localSheetId="1">API_Test!$A$1:$K$12</definedName>
    <definedName name="_xlnm.Print_Area" localSheetId="2">Block_Keyword!$A$1:$K$12</definedName>
    <definedName name="_xlnm.Print_Area" localSheetId="3">PP_Dashboard!$A$1:$K$12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8" l="1"/>
  <c r="H9" i="8"/>
  <c r="H8" i="8"/>
  <c r="B8" i="8"/>
  <c r="H7" i="8"/>
  <c r="H6" i="8"/>
  <c r="H5" i="8"/>
  <c r="H4" i="8"/>
  <c r="H3" i="8"/>
  <c r="H10" i="7" l="1"/>
  <c r="H9" i="7"/>
  <c r="H8" i="7"/>
  <c r="B8" i="7"/>
  <c r="H7" i="7"/>
  <c r="H6" i="7"/>
  <c r="H5" i="7"/>
  <c r="H4" i="7"/>
  <c r="H3" i="7"/>
  <c r="B8" i="1" l="1"/>
  <c r="H7" i="1"/>
  <c r="H5" i="1"/>
  <c r="H3" i="1"/>
  <c r="H4" i="1"/>
  <c r="H8" i="1"/>
  <c r="H6" i="1"/>
  <c r="H10" i="1"/>
  <c r="H9" i="1"/>
  <c r="F14" i="5" a="1"/>
  <c r="F73" i="5" a="1"/>
  <c r="F95" i="5" a="1"/>
  <c r="F15" i="5" a="1"/>
  <c r="F40" i="5" a="1"/>
  <c r="F25" i="5" a="1"/>
  <c r="F31" i="5" a="1"/>
  <c r="F99" i="5" a="1"/>
  <c r="F18" i="5" a="1"/>
  <c r="F110" i="5" a="1"/>
  <c r="F63" i="5" a="1"/>
  <c r="C40" i="5" a="1"/>
  <c r="F111" i="5" a="1"/>
  <c r="F78" i="5" a="1"/>
  <c r="F19" i="5" a="1"/>
  <c r="C24" i="5" a="1"/>
  <c r="F45" i="5" a="1"/>
  <c r="F93" i="5" a="1"/>
  <c r="F88" i="5" a="1"/>
  <c r="F44" i="5" a="1"/>
  <c r="F46" i="5" a="1"/>
  <c r="F35" i="5" a="1"/>
  <c r="F62" i="5" a="1"/>
  <c r="F98" i="5" a="1"/>
  <c r="F8" i="5" a="1"/>
  <c r="F115" i="5" a="1"/>
  <c r="F77" i="5" a="1"/>
  <c r="F47" i="5" a="1"/>
  <c r="F51" i="5" a="1"/>
  <c r="F56" i="5" a="1"/>
  <c r="F24" i="5" a="1"/>
  <c r="F41" i="5" a="1"/>
  <c r="F114" i="5" a="1"/>
  <c r="F60" i="5" a="1"/>
  <c r="F89" i="5" a="1"/>
  <c r="C88" i="5" a="1"/>
  <c r="F79" i="5" a="1"/>
  <c r="F104" i="5" a="1"/>
  <c r="F94" i="5" a="1"/>
  <c r="F66" i="5" a="1"/>
  <c r="F12" i="5" a="1"/>
  <c r="F28" i="5" a="1"/>
  <c r="F57" i="5" a="1"/>
  <c r="C56" i="5" a="1"/>
  <c r="F67" i="5" a="1"/>
  <c r="F34" i="5" a="1"/>
  <c r="F29" i="5" a="1"/>
  <c r="F105" i="5" a="1"/>
  <c r="F72" i="5" a="1"/>
  <c r="F82" i="5" a="1"/>
  <c r="C72" i="5" a="1"/>
  <c r="F30" i="5" a="1"/>
  <c r="C8" i="5" a="1"/>
  <c r="F109" i="5" a="1"/>
  <c r="F108" i="5" a="1"/>
  <c r="F50" i="5" a="1"/>
  <c r="F13" i="5" a="1"/>
  <c r="F9" i="5" a="1"/>
  <c r="F83" i="5" a="1"/>
  <c r="F61" i="5" a="1"/>
  <c r="F92" i="5" a="1"/>
  <c r="F76" i="5" a="1"/>
  <c r="C104" i="5" a="1"/>
  <c r="F115" i="5" l="1"/>
  <c r="F104" i="5"/>
  <c r="F108" i="5"/>
  <c r="F114" i="5"/>
  <c r="F111" i="5"/>
  <c r="F109" i="5"/>
  <c r="C104" i="5"/>
  <c r="F105" i="5"/>
  <c r="F110" i="5"/>
  <c r="F99" i="5"/>
  <c r="F92" i="5"/>
  <c r="F95" i="5"/>
  <c r="F93" i="5"/>
  <c r="F88" i="5"/>
  <c r="F98" i="5"/>
  <c r="C88" i="5"/>
  <c r="F89" i="5"/>
  <c r="F94" i="5"/>
  <c r="C72" i="5"/>
  <c r="F78" i="5"/>
  <c r="F83" i="5"/>
  <c r="F76" i="5"/>
  <c r="F82" i="5"/>
  <c r="F73" i="5"/>
  <c r="F77" i="5"/>
  <c r="F72" i="5"/>
  <c r="F79" i="5"/>
  <c r="F67" i="5"/>
  <c r="F56" i="5"/>
  <c r="F60" i="5"/>
  <c r="F66" i="5"/>
  <c r="F63" i="5"/>
  <c r="F61" i="5"/>
  <c r="C56" i="5"/>
  <c r="F57" i="5"/>
  <c r="F62" i="5"/>
  <c r="F51" i="5"/>
  <c r="F44" i="5"/>
  <c r="F47" i="5"/>
  <c r="F45" i="5"/>
  <c r="F40" i="5"/>
  <c r="F50" i="5"/>
  <c r="C40" i="5"/>
  <c r="F41" i="5"/>
  <c r="F46" i="5"/>
  <c r="F29" i="5"/>
  <c r="F35" i="5"/>
  <c r="F24" i="5"/>
  <c r="F34" i="5"/>
  <c r="F31" i="5"/>
  <c r="F28" i="5"/>
  <c r="C24" i="5"/>
  <c r="F25" i="5"/>
  <c r="F30" i="5"/>
  <c r="F19" i="5"/>
  <c r="F18" i="5"/>
  <c r="F15" i="5"/>
  <c r="F14" i="5"/>
  <c r="F13" i="5"/>
  <c r="F12" i="5"/>
  <c r="F9" i="5"/>
  <c r="F8" i="5"/>
  <c r="C8" i="5"/>
  <c r="F116" i="5" l="1"/>
  <c r="G98" i="5"/>
  <c r="G114" i="5"/>
  <c r="G108" i="5"/>
  <c r="G109" i="5"/>
  <c r="G77" i="5"/>
  <c r="F100" i="5"/>
  <c r="G110" i="5"/>
  <c r="G111" i="5"/>
  <c r="G115" i="5"/>
  <c r="G92" i="5"/>
  <c r="G93" i="5"/>
  <c r="G95" i="5"/>
  <c r="F68" i="5"/>
  <c r="G79" i="5"/>
  <c r="G50" i="5"/>
  <c r="G76" i="5"/>
  <c r="G94" i="5"/>
  <c r="G99" i="5"/>
  <c r="G83" i="5"/>
  <c r="F84" i="5"/>
  <c r="G78" i="5"/>
  <c r="G66" i="5"/>
  <c r="G82" i="5"/>
  <c r="G60" i="5"/>
  <c r="G61" i="5"/>
  <c r="F52" i="5"/>
  <c r="G62" i="5"/>
  <c r="G63" i="5"/>
  <c r="G67" i="5"/>
  <c r="G44" i="5"/>
  <c r="G45" i="5"/>
  <c r="G47" i="5"/>
  <c r="F36" i="5"/>
  <c r="G34" i="5"/>
  <c r="G46" i="5"/>
  <c r="G51" i="5"/>
  <c r="G28" i="5"/>
  <c r="G35" i="5"/>
  <c r="G30" i="5"/>
  <c r="G31" i="5"/>
  <c r="G29" i="5"/>
  <c r="G14" i="5"/>
  <c r="G19" i="5"/>
  <c r="G15" i="5"/>
  <c r="G18" i="5"/>
  <c r="G12" i="5"/>
  <c r="G13" i="5"/>
  <c r="F20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<sst xmlns="http://schemas.openxmlformats.org/spreadsheetml/2006/main" count="1218" uniqueCount="522">
  <si>
    <t>Status</t>
  </si>
  <si>
    <t>Notes</t>
  </si>
  <si>
    <t>Test Case ID</t>
  </si>
  <si>
    <t>Feature</t>
  </si>
  <si>
    <t>Test Scenario</t>
  </si>
  <si>
    <t>Project Name</t>
  </si>
  <si>
    <t>Module Name</t>
  </si>
  <si>
    <t>Release Version</t>
  </si>
  <si>
    <t>Test Process</t>
  </si>
  <si>
    <t>Result</t>
  </si>
  <si>
    <t>QA Tester Name</t>
  </si>
  <si>
    <t>Date of Testing</t>
  </si>
  <si>
    <t>Document Version</t>
  </si>
  <si>
    <t>Number of Tests Passed</t>
  </si>
  <si>
    <t>Number of Tests Failed</t>
  </si>
  <si>
    <t>Pass</t>
  </si>
  <si>
    <t>Fail</t>
  </si>
  <si>
    <t>Test Summary</t>
  </si>
  <si>
    <t>Web App or Mobile App</t>
  </si>
  <si>
    <t>Actual Result Details</t>
  </si>
  <si>
    <t>Expected Result</t>
  </si>
  <si>
    <t>Test Status</t>
  </si>
  <si>
    <t>Untested Cases</t>
  </si>
  <si>
    <t>Re-Tested Cases</t>
  </si>
  <si>
    <t>Testing on Hold</t>
  </si>
  <si>
    <t>Not Tested</t>
  </si>
  <si>
    <t>On Hold</t>
  </si>
  <si>
    <t>Tested</t>
  </si>
  <si>
    <t>Re-Tested</t>
  </si>
  <si>
    <t>N/A</t>
  </si>
  <si>
    <t>%</t>
  </si>
  <si>
    <t>Passed</t>
  </si>
  <si>
    <t>Failed</t>
  </si>
  <si>
    <t>Web/Mob</t>
  </si>
  <si>
    <t>Web App</t>
  </si>
  <si>
    <t>Mob App</t>
  </si>
  <si>
    <t>Number of Features</t>
  </si>
  <si>
    <t>Number of Test Cases</t>
  </si>
  <si>
    <t>Number of Cases Tested</t>
  </si>
  <si>
    <t>Number of Tests Created</t>
  </si>
  <si>
    <t>#</t>
  </si>
  <si>
    <t>Module Summary</t>
  </si>
  <si>
    <t>Testing Summary</t>
  </si>
  <si>
    <t>Results Summary</t>
  </si>
  <si>
    <t>Type:</t>
  </si>
  <si>
    <t>-</t>
  </si>
  <si>
    <t>QA Testing Dashboard</t>
  </si>
  <si>
    <t>Project Name:</t>
  </si>
  <si>
    <t>QA Tester Name:</t>
  </si>
  <si>
    <t>Start Date:</t>
  </si>
  <si>
    <t>End Date:</t>
  </si>
  <si>
    <t>On Hold - Project/Module/Feature put on hold</t>
  </si>
  <si>
    <t>Tested - The particular test case has been tested</t>
  </si>
  <si>
    <t>Re-Tested - Original test case failed and has been re-tested</t>
  </si>
  <si>
    <t>Not Tested - The new test case that has not been started</t>
  </si>
  <si>
    <t>N/A - Use if test status is "On Hold"</t>
  </si>
  <si>
    <t>Fail - Test case failed to meet requirements</t>
  </si>
  <si>
    <t>Pass - Test case achieved the desired results</t>
  </si>
  <si>
    <t>KEY (Test Status):</t>
  </si>
  <si>
    <t>KEY (Result):</t>
  </si>
  <si>
    <t>QA Testing Document v1.0 21/12/2022</t>
  </si>
  <si>
    <t>PricePrompt</t>
  </si>
  <si>
    <t>Susmita Debnath</t>
  </si>
  <si>
    <t>TCID - 0001</t>
  </si>
  <si>
    <t>TCID - 0002</t>
  </si>
  <si>
    <t>TCID - 0003</t>
  </si>
  <si>
    <t>TCID - 0004</t>
  </si>
  <si>
    <t>TCID - 0005</t>
  </si>
  <si>
    <t>TCID - 0006</t>
  </si>
  <si>
    <t>TCID - 0007</t>
  </si>
  <si>
    <t>TCID - 0008</t>
  </si>
  <si>
    <t>TCID - 0009</t>
  </si>
  <si>
    <t>TCID - 0010</t>
  </si>
  <si>
    <t>TCID - 0011</t>
  </si>
  <si>
    <t>TCID - 0012</t>
  </si>
  <si>
    <t>TCID - 0013</t>
  </si>
  <si>
    <t>TCID - 0014</t>
  </si>
  <si>
    <t>TCID - 0015</t>
  </si>
  <si>
    <t>TCID - 0016</t>
  </si>
  <si>
    <t>TCID - 0017</t>
  </si>
  <si>
    <t>TCID - 0018</t>
  </si>
  <si>
    <t>TCID - 0019</t>
  </si>
  <si>
    <t>TCID - 0020</t>
  </si>
  <si>
    <t>TCID - 0021</t>
  </si>
  <si>
    <t>TCID - 0022</t>
  </si>
  <si>
    <t>TCID - 0023</t>
  </si>
  <si>
    <t>TCID - 0024</t>
  </si>
  <si>
    <t>TCID - 0025</t>
  </si>
  <si>
    <t>TCID - 0026</t>
  </si>
  <si>
    <t>TCID - 0027</t>
  </si>
  <si>
    <t>TCID - 0028</t>
  </si>
  <si>
    <t>TCID - 0029</t>
  </si>
  <si>
    <t>TCID - 0030</t>
  </si>
  <si>
    <t>TCID - 0031</t>
  </si>
  <si>
    <t>TCID - 0032</t>
  </si>
  <si>
    <t>TCID - 0033</t>
  </si>
  <si>
    <t>TCID - 0034</t>
  </si>
  <si>
    <t>TCID - 0035</t>
  </si>
  <si>
    <t>TCID - 0036</t>
  </si>
  <si>
    <t>TCID - 0037</t>
  </si>
  <si>
    <t>TCID - 0038</t>
  </si>
  <si>
    <t>TCID - 0039</t>
  </si>
  <si>
    <t>TCID - 0040</t>
  </si>
  <si>
    <t>TCID - 0041</t>
  </si>
  <si>
    <t>TCID - 0042</t>
  </si>
  <si>
    <t>TCID - 0043</t>
  </si>
  <si>
    <t>TCID - 0044</t>
  </si>
  <si>
    <t>TCID - 0045</t>
  </si>
  <si>
    <t>TCID - 0046</t>
  </si>
  <si>
    <t>TCID - 0047</t>
  </si>
  <si>
    <t>TCID - 0048</t>
  </si>
  <si>
    <t>TCID - 0049</t>
  </si>
  <si>
    <t>TCID - 0050</t>
  </si>
  <si>
    <t>TCID - 0051</t>
  </si>
  <si>
    <t>TCID - 0052</t>
  </si>
  <si>
    <t>TCID - 0053</t>
  </si>
  <si>
    <t>TCID - 0054</t>
  </si>
  <si>
    <t>TCID - 0055</t>
  </si>
  <si>
    <t>TCID - 0056</t>
  </si>
  <si>
    <t>TCID - 0057</t>
  </si>
  <si>
    <t>TCID - 0058</t>
  </si>
  <si>
    <t>TCID - 0059</t>
  </si>
  <si>
    <t>TCID - 0060</t>
  </si>
  <si>
    <t>TCID - 0061</t>
  </si>
  <si>
    <t>TCID - 0062</t>
  </si>
  <si>
    <t>TCID - 0063</t>
  </si>
  <si>
    <t>TCID - 0064</t>
  </si>
  <si>
    <t>TCID - 0065</t>
  </si>
  <si>
    <t>TCID - 0066</t>
  </si>
  <si>
    <t>TCID - 0067</t>
  </si>
  <si>
    <t>TCID - 0068</t>
  </si>
  <si>
    <t>TCID - 0069</t>
  </si>
  <si>
    <t>TCID - 0070</t>
  </si>
  <si>
    <t>TCID - 0071</t>
  </si>
  <si>
    <t>TCID - 0072</t>
  </si>
  <si>
    <t>TCID - 0073</t>
  </si>
  <si>
    <t>TCID - 0074</t>
  </si>
  <si>
    <t>TCID - 0075</t>
  </si>
  <si>
    <t>TCID - 0076</t>
  </si>
  <si>
    <t>TCID - 0077</t>
  </si>
  <si>
    <t>TCID - 0078</t>
  </si>
  <si>
    <t>TCID - 0079</t>
  </si>
  <si>
    <t>TCID - 0080</t>
  </si>
  <si>
    <t>TCID - 0081</t>
  </si>
  <si>
    <t>TCID - 0082</t>
  </si>
  <si>
    <t>TCID - 0083</t>
  </si>
  <si>
    <t>TCID - 0084</t>
  </si>
  <si>
    <t>TCID - 0085</t>
  </si>
  <si>
    <t>TCID - 0086</t>
  </si>
  <si>
    <t>TCID - 0087</t>
  </si>
  <si>
    <t>TCID - 0088</t>
  </si>
  <si>
    <t>TCID - 0089</t>
  </si>
  <si>
    <t>TCID - 0090</t>
  </si>
  <si>
    <t>TCID - 0091</t>
  </si>
  <si>
    <t>TCID - 0092</t>
  </si>
  <si>
    <t>Create a new user</t>
  </si>
  <si>
    <t>Verify that the user is able to make Api calls with a valid apikey</t>
  </si>
  <si>
    <t>1. Enter the valid apikey and calls the API</t>
  </si>
  <si>
    <t>Should show "requestStatus": "OK"</t>
  </si>
  <si>
    <t>Get showing the "requestStatus": "OK"</t>
  </si>
  <si>
    <t>Verify that the user is not be able to make Api calls with an invalid apikey or blank apikey field</t>
  </si>
  <si>
    <t>1. Enter the invalid apikey or blank the apikey field and calls the API</t>
  </si>
  <si>
    <t>Should show "requestStatus": "INVALID_API_KEY"</t>
  </si>
  <si>
    <t>Get showing the "requestStatus": "INVALID_API_KEY"</t>
  </si>
  <si>
    <t>Verify that the user is able to login with a valid username/Email</t>
  </si>
  <si>
    <t>1. Open Postman &amp; Import project in workspace
2. Select newUser  with Request Method [POST]
3. Enter the valid email and then press send button</t>
  </si>
  <si>
    <t>Should show "requestStatus" is "OK"</t>
  </si>
  <si>
    <t>"requestStatus" is showing "OK"</t>
  </si>
  <si>
    <t>Verify that the User is not able to Login with an invalid Username/Email</t>
  </si>
  <si>
    <t xml:space="preserve">1. Enter a invalid email and  then press send button </t>
  </si>
  <si>
    <t>Should show "requestStatus": "Email Address Format is Incorrect"</t>
  </si>
  <si>
    <t>Get showing the "requestStatus": "Email Address Format is Incorrect"</t>
  </si>
  <si>
    <t>Verify that the User is not able to log in with a blank Email field</t>
  </si>
  <si>
    <t>1. Blank the Email Field and press the send Button</t>
  </si>
  <si>
    <t>Verify that the User is able to log in with a Valid Password</t>
  </si>
  <si>
    <t xml:space="preserve">1. Enter a valid Password and  then press send button </t>
  </si>
  <si>
    <t>Verify that the User is not able to Login with an invalid Password</t>
  </si>
  <si>
    <t xml:space="preserve">1. Enter an invalid Password and  then press send button </t>
  </si>
  <si>
    <t>Should show "requestStatus": "Password Entered is Incorrect"</t>
  </si>
  <si>
    <t>Get showing the "requestStatus": "Password Entered is Incorrect"</t>
  </si>
  <si>
    <t>Verify that the User is not able to log in with a blank Password field</t>
  </si>
  <si>
    <t>1. Blank the Password Field and press the send Button</t>
  </si>
  <si>
    <t>Verify that it works if the user calls the API with the firstName field blank</t>
  </si>
  <si>
    <t>1. Blank the firstName Field and press the send Button</t>
  </si>
  <si>
    <t>Should show  "requestStatus": "Mandatory Customer Information Missing or Incomplete"</t>
  </si>
  <si>
    <t>Get showing the  "requestStatus": "Mandatory Customer Information Missing or Incomplete"</t>
  </si>
  <si>
    <t>Verify that it works if the user calls the API with the lastName field blank</t>
  </si>
  <si>
    <t>1. Blank the lastName Field and press the send Button</t>
  </si>
  <si>
    <t>Add a valid phoneNumber and verify that the field accepts only numeric values</t>
  </si>
  <si>
    <t>1. Enter the valid phoneNumber and calls the API</t>
  </si>
  <si>
    <t>Get showing the "requestStatus" is "OK"</t>
  </si>
  <si>
    <t>User Details</t>
  </si>
  <si>
    <t>Update User Details</t>
  </si>
  <si>
    <t>Verify that the user is able to make Api calls with a valid userId</t>
  </si>
  <si>
    <t>1. Enter the Valid userId and calls the API</t>
  </si>
  <si>
    <t>Verify that the user is not be able to make Api calls with an invalid apikey</t>
  </si>
  <si>
    <t>1. Enter the invalid userId and calls the API</t>
  </si>
  <si>
    <t>Should show "requestStatus": "INVALID_REQUEST"</t>
  </si>
  <si>
    <t>Get showing the "requestStatus": "INVALID_REQUEST"</t>
  </si>
  <si>
    <t>Verify that the user is not be able to make Api calls when blank the userId field</t>
  </si>
  <si>
    <t>1. Blank the userId field and calls the API</t>
  </si>
  <si>
    <t>Verify that the user is able to updated the api with valid currentpassword</t>
  </si>
  <si>
    <t>1. Enter the valid currentpassword and calls the API. Check the password is updated.</t>
  </si>
  <si>
    <t>Verify that the user is not be able to updated the api with an invalid currentPassword</t>
  </si>
  <si>
    <t>1. Enter the invalid currentPassword and calls the API. Check the password is not updated.</t>
  </si>
  <si>
    <t>Get showing  "requestStatus": "Password Entered is Incorrect"</t>
  </si>
  <si>
    <t>Verify that the user is able to update all data as desired</t>
  </si>
  <si>
    <t>1. User can be able to updated the any data</t>
  </si>
  <si>
    <t>User should be able to update all data as desired</t>
  </si>
  <si>
    <t>User is able to update all data as desired</t>
  </si>
  <si>
    <t>NEW TRACKING</t>
  </si>
  <si>
    <t>Verify that the user is able to make Api calls with a valid productUrl</t>
  </si>
  <si>
    <t>1. copy a valid product url from listed webside
2. paste it to the product_url parameter field and then calls the API</t>
  </si>
  <si>
    <t>Verify that the user is not be able to make Api calls with an invalid productUrl</t>
  </si>
  <si>
    <t>1. copy a valid product url from listed webside
2. paste it to the product_url parameter field and make it broken and then calls the API</t>
  </si>
  <si>
    <t>Should show "requestStatus": "Product Website Address Provided is Invalid"</t>
  </si>
  <si>
    <t>Get showing the "requestStatus": "Product Website Address Provided is Invalid"</t>
  </si>
  <si>
    <t>Verify that the user can track the product with a price lower than the product price</t>
  </si>
  <si>
    <t>1. Enter the valid targetPrice and then calls the API</t>
  </si>
  <si>
    <t>Verify that the user cannot product Newtrack with targetPrice greater than, 0 or equal to the product price</t>
  </si>
  <si>
    <t>1. Enter the Invalid targetPrice and then calls the API</t>
  </si>
  <si>
    <t>Should show "requestStatus": "Target price can't be greater than or equal to product price"</t>
  </si>
  <si>
    <t>Get showing the "requestStatus": "Target price can't be greater than or equal to product price"</t>
  </si>
  <si>
    <t>Verify that the user cannot track the product without a valid email</t>
  </si>
  <si>
    <t>1. Enter the Valid Email and then calls the API</t>
  </si>
  <si>
    <t>Verify that the user cannot track the product with an invalid email</t>
  </si>
  <si>
    <t>1. Enter the Invalid Email and then calls the API</t>
  </si>
  <si>
    <t>trackHistory and Current Status</t>
  </si>
  <si>
    <t>Verify current status or trackHistory of product with valid email id or user id</t>
  </si>
  <si>
    <t xml:space="preserve">1. Enter the valid emailId or UserId and then calls the API </t>
  </si>
  <si>
    <t>Verify current status or trackHistory of product with an invalid email id or user id</t>
  </si>
  <si>
    <t xml:space="preserve">1. Enter the invalid emailId or UserId and then calls the API </t>
  </si>
  <si>
    <t>Alerts</t>
  </si>
  <si>
    <t>Verify product alert with valid email id</t>
  </si>
  <si>
    <t>1. Enter the valid emailId and then calls the API</t>
  </si>
  <si>
    <t>Verify product alert with invalid email id</t>
  </si>
  <si>
    <t>1. Enter the invalid emailId and then calls the API</t>
  </si>
  <si>
    <t>Update Track</t>
  </si>
  <si>
    <t>Verify that user should be able to update track with valid email id</t>
  </si>
  <si>
    <t>Verify that the user should not be able to update track with invalid email id</t>
  </si>
  <si>
    <t xml:space="preserve">Verify that the user should be able to update track with valid alertId </t>
  </si>
  <si>
    <t>1. Enter the valid alertId and calls the API</t>
  </si>
  <si>
    <t>Verify that the user should not be able to update track with invalid alertId/blank</t>
  </si>
  <si>
    <t>1. Enter the Invalid alertId/blank and calls the API</t>
  </si>
  <si>
    <t>Verify that the user should be able to update track with valid targetPrice</t>
  </si>
  <si>
    <t>Verify that the user should not be able to update track with invalid targetPrice/blank</t>
  </si>
  <si>
    <t>1. Enter the Invalid targetPrice/blank and calls the API</t>
  </si>
  <si>
    <t xml:space="preserve"> CURRENCY</t>
  </si>
  <si>
    <t>RECENT SEARCH</t>
  </si>
  <si>
    <t>Verify that the user should be able to perform recent search by item count</t>
  </si>
  <si>
    <t>1. Enter the number in the itemCount option and then calls the API</t>
  </si>
  <si>
    <t>Verify that the user should be able to recentSearch by a specific userid</t>
  </si>
  <si>
    <t>1. Enter the userId and then calls the API</t>
  </si>
  <si>
    <t>Validate If "activeKeyword" is true then the previously recentSearch will shows data</t>
  </si>
  <si>
    <t>1. Enter the true in the activeKeyword option and then calls the API</t>
  </si>
  <si>
    <t>verify If "activeKeyword" is false then the RecentSearch will show all data</t>
  </si>
  <si>
    <t>1. Enter the false in the activeKeyword option and then calls the API</t>
  </si>
  <si>
    <t>Reset Password</t>
  </si>
  <si>
    <t>Verify that user should be able to resetPassword with valid email</t>
  </si>
  <si>
    <t>Verify that the user should not be able to resetPassword with invalid email</t>
  </si>
  <si>
    <t>Verify that the user should not be able to set a new password without the Valid old password</t>
  </si>
  <si>
    <t>1. Enter the valid oldPassword and then calls the API</t>
  </si>
  <si>
    <t>Verify that the user will not be able to set a new password with the old password invalid/blank</t>
  </si>
  <si>
    <t>1. Enter the Invalid oldPassword/blank and then calls the API</t>
  </si>
  <si>
    <t>Should show "requestStatus": "Wrong password entered"</t>
  </si>
  <si>
    <t>Get showing "requestStatus": "Wrong password entered"</t>
  </si>
  <si>
    <t>Verify that the user is able to resetPassword with a valid new password</t>
  </si>
  <si>
    <t>1. Enter the valid password in newPassword field and then calls the API</t>
  </si>
  <si>
    <t>Verify that the user is not be able to resetPassword with an invalid new password</t>
  </si>
  <si>
    <t>1. Enter the Invalid password in newPassword field and then calls the API</t>
  </si>
  <si>
    <t>Verify that a warning message is shown when a user leaves the newPassword field blank.</t>
  </si>
  <si>
    <t>1. Blank the newPassword field and then calls the API</t>
  </si>
  <si>
    <t>Should show bad request</t>
  </si>
  <si>
    <t>Get showing the "bad request"</t>
  </si>
  <si>
    <t>Verify that the user is able to resetPassword with a valid ConfirmPassword</t>
  </si>
  <si>
    <t>1. Enter the valid password in ConfirmPassword field and then calls the API</t>
  </si>
  <si>
    <t>Verify that the user is not be able to resetPassword with an invalid ConfirmPassword</t>
  </si>
  <si>
    <t>1. Enter the Invalid password in ConfirmPassword field and then calls the API</t>
  </si>
  <si>
    <t>Verify that a warning message is shown when the user enters a confirmPassword it does not match to newPassword.</t>
  </si>
  <si>
    <t>1. Enter the valid newPassword and different confirmPassword and then calls the API</t>
  </si>
  <si>
    <t>Should show "requestStatus": "New password doesn't match"</t>
  </si>
  <si>
    <t>Get Showing "requestStatus": "New password doesn't match"</t>
  </si>
  <si>
    <t>Forgot Password</t>
  </si>
  <si>
    <t>Verify that user should be able to forgotPassword with valid email</t>
  </si>
  <si>
    <t>Verify that the user should not be able to forgotPassword with invalid email</t>
  </si>
  <si>
    <t>Add Block Keyword</t>
  </si>
  <si>
    <t>View Block Keyword</t>
  </si>
  <si>
    <t>Edit Block Keyword</t>
  </si>
  <si>
    <t>Blocked Product By Keyword</t>
  </si>
  <si>
    <t>Verify that a user can addBlock any keyword</t>
  </si>
  <si>
    <t>1. Enter the any keyword and then calls the API</t>
  </si>
  <si>
    <t>Should show requestStatus": "Keyword Inserted"</t>
  </si>
  <si>
    <t>Get showing the requestStatus": "Keyword Inserted"</t>
  </si>
  <si>
    <t>After the user has addBlocked a keyword, check if they can addBlock the same keyword again</t>
  </si>
  <si>
    <t>1. Enter the Existing Keyword and then calls the API</t>
  </si>
  <si>
    <t>Should show requestStatus": "Keyword Exist"</t>
  </si>
  <si>
    <t>Get showing the requestStatus": "Keyword Exist"</t>
  </si>
  <si>
    <t>Verify that the user is able to call the API with a valid "existing keyword"</t>
  </si>
  <si>
    <t>1. Enter the valid "existingKeyword" and then calls the API</t>
  </si>
  <si>
    <t>Should show requestStatus": "Keyword Updated"</t>
  </si>
  <si>
    <t>Get showing the requestStatus": "Keyword Updated"</t>
  </si>
  <si>
    <t>Verify that the user is not be able to call the API without "existing keyword"</t>
  </si>
  <si>
    <t>1. Enter the without existing keyword and then calls the API</t>
  </si>
  <si>
    <t>Should show requestStatus": "Keyword doesn't exist"</t>
  </si>
  <si>
    <t>Get showing the requestStatus": "Keyword doesn't exist"</t>
  </si>
  <si>
    <t>Verify if user can update keyword by updateKeyword</t>
  </si>
  <si>
    <t>1. User can be able to update keyword by updateKeyword</t>
  </si>
  <si>
    <t>Verify When the user gives "isActive: true", then the product status is "activeBlockKeywords</t>
  </si>
  <si>
    <t>1. Enter the isActive: true and then calls the API</t>
  </si>
  <si>
    <t>Verify When the user gives "isActive: false", then the product status is "inactiveBlockKeywords"</t>
  </si>
  <si>
    <t>1. Enter the isActive: false and then calls the API</t>
  </si>
  <si>
    <t>Verify that the user is able to see the product details by product keyword</t>
  </si>
  <si>
    <t>1. Enter the blocked product keyword and then calls the API</t>
  </si>
  <si>
    <t>Verify that the user is not be able to see the product details without exist product keyword</t>
  </si>
  <si>
    <t>1. Enter the without exist product keyword and then calls the API</t>
  </si>
  <si>
    <t>Should show "requestStatus": "Keyword doesn't exist"</t>
  </si>
  <si>
    <t>Get showing the "requestStatus": "Keyword doesn't exist"</t>
  </si>
  <si>
    <t>Block_Keyword</t>
  </si>
  <si>
    <t>API_Test</t>
  </si>
  <si>
    <t>PP_Dashboard</t>
  </si>
  <si>
    <t>TCID - 0093</t>
  </si>
  <si>
    <t>TCID - 0094</t>
  </si>
  <si>
    <t>TCID - 0095</t>
  </si>
  <si>
    <t>TCID - 0096</t>
  </si>
  <si>
    <t>TCID - 0097</t>
  </si>
  <si>
    <t>TCID - 0098</t>
  </si>
  <si>
    <t>TCID - 0099</t>
  </si>
  <si>
    <t>TCID - 0100</t>
  </si>
  <si>
    <t>TCID - 0101</t>
  </si>
  <si>
    <t>TCID - 0102</t>
  </si>
  <si>
    <t>TCID - 0103</t>
  </si>
  <si>
    <t>TCID - 0104</t>
  </si>
  <si>
    <t>TCID - 0105</t>
  </si>
  <si>
    <t>TCID - 0106</t>
  </si>
  <si>
    <t>TCID - 0107</t>
  </si>
  <si>
    <t>TCID - 0108</t>
  </si>
  <si>
    <t>TCID - 0109</t>
  </si>
  <si>
    <t>Verify that the currency is displayed correctly, including the correct symbol, format, and decimal places</t>
  </si>
  <si>
    <t xml:space="preserve">1. Go to the Currency API
2. Call the currency API
3. CHeck the correct symbol, format, and decimal places </t>
  </si>
  <si>
    <t>The currency will displayed correctly, including the correct symbol, format, and decimal places</t>
  </si>
  <si>
    <t>The currency is displayed correctly, including the correct symbol, format, and decimal places</t>
  </si>
  <si>
    <t>Verify that the API returns the correct recent search history</t>
  </si>
  <si>
    <t>1. API returns the correct recent search history</t>
  </si>
  <si>
    <t>API should provide accurate recent search history</t>
  </si>
  <si>
    <t>API is provide accurate recent search history</t>
  </si>
  <si>
    <t>TCID - 0110</t>
  </si>
  <si>
    <t>TCID - 0111</t>
  </si>
  <si>
    <t>No. of products</t>
  </si>
  <si>
    <t>Verify that the "no.of products" are displayed on the dashboard website page</t>
  </si>
  <si>
    <t>1. Go to the Dashboard website
2. Check the "no. of products" are displayed on the dashboard page</t>
  </si>
  <si>
    <t>Should show the "no.of products" are displayed on dashboard page</t>
  </si>
  <si>
    <t>The "no.of products" is displayed on dashboard page</t>
  </si>
  <si>
    <t>Verify that the correct number of products is displayed</t>
  </si>
  <si>
    <t>1. Go to the Dashboard website
2. Check the correct number of products is displayed</t>
  </si>
  <si>
    <t>The correct number of products should displayed</t>
  </si>
  <si>
    <t>The correct number of products is displayed</t>
  </si>
  <si>
    <t>No. of Customers</t>
  </si>
  <si>
    <t>No. of Sites</t>
  </si>
  <si>
    <t>No. of Matched Products</t>
  </si>
  <si>
    <t>1. Go to the Dashboard website
2. Check the ability to add and block the products to list</t>
  </si>
  <si>
    <t>Should be able to add and block products to the list</t>
  </si>
  <si>
    <t>Able to add and block products to the list</t>
  </si>
  <si>
    <t>Verify that the product is able to be added and blocked from the list</t>
  </si>
  <si>
    <t>verify that the correct number of products is displayed after each action</t>
  </si>
  <si>
    <t>1. Go to the Dashboard website
2. Check the correct number of products is displayed after each action</t>
  </si>
  <si>
    <t>The correct number of products should be displayed after each action</t>
  </si>
  <si>
    <t>The correct number of products is displayed after each action</t>
  </si>
  <si>
    <t>Verify that the "no.of sites" are displayed on the dashboard website page</t>
  </si>
  <si>
    <t>1. Go to the Dashboard website
2. Check the "no. of sites" are displayed on the dashboard page</t>
  </si>
  <si>
    <t>Should show the "no.of sites" are displayed on dashboard page</t>
  </si>
  <si>
    <t>The "no.of sites" is displayed on dashboard page</t>
  </si>
  <si>
    <t>Verify that the correct number of sites is displayed</t>
  </si>
  <si>
    <t>The correct number of sites should displayed</t>
  </si>
  <si>
    <t>The correct number of sites is displayed</t>
  </si>
  <si>
    <t>1. Go to the Dashboard website
2. Check the correct number of sites is displayed</t>
  </si>
  <si>
    <t>Verify that the ability to add sites from the list</t>
  </si>
  <si>
    <t>1. Go to the Dashboard website
2. Check the ability to add the sites to list</t>
  </si>
  <si>
    <t>Should be able to add sites to the list</t>
  </si>
  <si>
    <t>Able to add sites to the list</t>
  </si>
  <si>
    <t>verify that the correct number of sites is displayed after each action</t>
  </si>
  <si>
    <t>1. Go to the Dashboard website
2. Check the correct number of sites is displayed after each action</t>
  </si>
  <si>
    <t>The correct number of sites should be displayed after each action</t>
  </si>
  <si>
    <t>The correct number of sites is displayed after each action</t>
  </si>
  <si>
    <t>Verify that the "no.of customers " are displayed on the dashboard website page</t>
  </si>
  <si>
    <t>1. Go to the Dashboard website
2. Check the "no. of customers " are displayed on the dashboard page</t>
  </si>
  <si>
    <t>Should show the "no.of customers " are displayed on dashboard page</t>
  </si>
  <si>
    <t>The "no.of customers " is displayed on dashboard page</t>
  </si>
  <si>
    <t>Verify that the correct number of customers  is displayed</t>
  </si>
  <si>
    <t>1. Go to the Dashboard website
2. Check the correct number of customers  is displayed</t>
  </si>
  <si>
    <t>The correct number of customers  should displayed</t>
  </si>
  <si>
    <t>The correct number of customers  is displayed</t>
  </si>
  <si>
    <t>Should be able to add and block customers  to the list</t>
  </si>
  <si>
    <t>Able to add and block customers  to the list</t>
  </si>
  <si>
    <t>verify that the correct number of customers  is displayed after each action</t>
  </si>
  <si>
    <t>1. Go to the Dashboard website
2. Check the correct number of customers  is displayed after each action</t>
  </si>
  <si>
    <t>The correct number of customers  should be displayed after each action</t>
  </si>
  <si>
    <t>The correct number of customers  is displayed after each action</t>
  </si>
  <si>
    <t>Verify that the customers is able to be added from the list</t>
  </si>
  <si>
    <t>1. Go to the Dashboard website
2. Check the ability to add the customers  to list</t>
  </si>
  <si>
    <t>Verify that the "no.of Matched products" are displayed on the dashboard website page</t>
  </si>
  <si>
    <t>1. Go to the Dashboard website
2. Check the "no. of Matched products" are displayed on the dashboard page</t>
  </si>
  <si>
    <t>Should show the "no.of Matched products" are displayed on dashboard page</t>
  </si>
  <si>
    <t>The "no.of Matched products" is displayed on dashboard page</t>
  </si>
  <si>
    <t>Verify that the correct number of matched products is displayed</t>
  </si>
  <si>
    <t>1. Go to the Dashboard website
2. Check the correct number of matched products is displayed</t>
  </si>
  <si>
    <t>The correct number of matched products should displayed</t>
  </si>
  <si>
    <t>The correct number of matched products is displayed</t>
  </si>
  <si>
    <t>Verify that the able to change the search query or filters</t>
  </si>
  <si>
    <t>1. Go to the Dashboard website
2. Check the able to change the search query or filters</t>
  </si>
  <si>
    <t>Should be able to change the search query or filter</t>
  </si>
  <si>
    <t>Able to change search query or filter</t>
  </si>
  <si>
    <t>verify that the correct number of matched products is displayed after each change</t>
  </si>
  <si>
    <t>1. Go to the Dashboard website
2. the correct number of matched products is displayed after each change</t>
  </si>
  <si>
    <t>the correct number of matched products should be able to the displayed after each change</t>
  </si>
  <si>
    <t>the correct number of matched products is able to the displayed after each change</t>
  </si>
  <si>
    <t>Total savings</t>
  </si>
  <si>
    <t>Average Savings</t>
  </si>
  <si>
    <t>No. of Blocked keywords</t>
  </si>
  <si>
    <t>Tracked products by Site</t>
  </si>
  <si>
    <t>Recent Search History</t>
  </si>
  <si>
    <t>Product Details</t>
  </si>
  <si>
    <t>Customer Details</t>
  </si>
  <si>
    <t>Navigate to the page or section of the application or website where the total savings is displayed</t>
  </si>
  <si>
    <t>1.Go to the Dashboard Website
2. Check the total savings is displayed</t>
  </si>
  <si>
    <t>Should show the "Total Savings" are displayed on dashboard page</t>
  </si>
  <si>
    <t>The "total savings" is displayed on dashboard page</t>
  </si>
  <si>
    <t>Verify that the correct total savings is displayed</t>
  </si>
  <si>
    <t>1. Go to the Dashboard website
2. Check the correct total savings is displayed</t>
  </si>
  <si>
    <t>The correct "total savings" should displayed</t>
  </si>
  <si>
    <t>The correct  "total savings" is displayed</t>
  </si>
  <si>
    <t>verify that the total savings is updated correctly after each action</t>
  </si>
  <si>
    <t>1. Go to the Dashboard website
2. Check the correct total savings is displayed after each action</t>
  </si>
  <si>
    <t>The correct total savings should be displayed after each action</t>
  </si>
  <si>
    <t>The total savings is displayed after each action</t>
  </si>
  <si>
    <t>Test the ability to apply discounts or promotions and verify that the total savings is updated correctly</t>
  </si>
  <si>
    <t>1. Go to the Dashboard website
2. Test the ability to apply discounts or promotions  and the total savings is updated correctly</t>
  </si>
  <si>
    <t>The total savings should update correctly</t>
  </si>
  <si>
    <t>The total savings is update correctly</t>
  </si>
  <si>
    <t>Verify that the "Average Savings" are displayed on the dashboard website page</t>
  </si>
  <si>
    <t>1. Go to the Dashboard website
2. Check the "Average Savings" are displayed on the dashboard page</t>
  </si>
  <si>
    <t>Should show the "Average Savings" are displayed on dashboard page</t>
  </si>
  <si>
    <t>The "Average Savings" is displayed on dashboard page</t>
  </si>
  <si>
    <t>Verify that the correct output of Average Savings is displayed</t>
  </si>
  <si>
    <t>1. Go to the Dashboard website
2. Check the correct output of Average Savings is displayed</t>
  </si>
  <si>
    <t>The correct output of Average Savings should displayed</t>
  </si>
  <si>
    <t>The correct output of Average Savings is displayed</t>
  </si>
  <si>
    <t>Verify that the "No. of Blocked keywords" are displayed on the dashboard website page</t>
  </si>
  <si>
    <t>1. Go to the Dashboard website
2. Check the "No. of Blocked keywords" are displayed on the dashboard page</t>
  </si>
  <si>
    <t>Should show the "No. of Blocked keywords" are displayed on dashboard page</t>
  </si>
  <si>
    <t>The "No. of Blocked keywords" is displayed on dashboard page</t>
  </si>
  <si>
    <t>Verify that the correct number of "No. of Blocked keywords" is displayed</t>
  </si>
  <si>
    <t>1. Go to the Dashboard website
2. Check the correct number of No. of Blocked keywords is displayed</t>
  </si>
  <si>
    <t>The correct number of No. of Blocked keywords should displayed</t>
  </si>
  <si>
    <t>The correct number of No. of Blocked keywords is displayed</t>
  </si>
  <si>
    <t>verify that the correct number of Blocked keywords is displayed after each change</t>
  </si>
  <si>
    <t>1. Go to the Dashboard website
2. the correct number of Blocked keywords is displayed after each change</t>
  </si>
  <si>
    <t>the correct number of Blocked keywords should be able to the displayed after each change</t>
  </si>
  <si>
    <t>the correct number of Blocked keywords is able to the displayed after each change</t>
  </si>
  <si>
    <t>Navigate to the page or section of the application or website where the tracked peoducts by site is displayed</t>
  </si>
  <si>
    <t>1.Go to the Dashboard Website
2. Check the Tracked products by Site is displayed</t>
  </si>
  <si>
    <t>Should show the "Tracked products" are displayed on dashboard page</t>
  </si>
  <si>
    <t>The "Tracked products" is displayed on dashboard page</t>
  </si>
  <si>
    <t>Verify that the correct number of "Tracked products" is displayed</t>
  </si>
  <si>
    <t>1. Go to the Dashboard website
2. Check the correct number of Tracked products is displayed</t>
  </si>
  <si>
    <t>The correct number of Tracked products should displayed</t>
  </si>
  <si>
    <t>The correct number of Tracked products is displayed</t>
  </si>
  <si>
    <t>Verify that the search history is properly displayed and that it shows the most recent searches first</t>
  </si>
  <si>
    <t>1. Go to the Dashboard website
2. Check the search history is properly displayed and that it shows the most recent searches first</t>
  </si>
  <si>
    <t>The search history should be displayed correctly and it should show the most recent searches first</t>
  </si>
  <si>
    <t>Search history is properly displayed and that it shows the most recent searches first</t>
  </si>
  <si>
    <t>Verify that search history is properly saved when the user closes the browser</t>
  </si>
  <si>
    <t>1. Go to the Dashboard website
2. search history is properly saved when the user closes the browser</t>
  </si>
  <si>
    <t>Search history should properly saved when the user closes the browser</t>
  </si>
  <si>
    <t>Search history is properly saved when the user closes the browser</t>
  </si>
  <si>
    <t>Verify that search history is displayed correctly in different browsers and on different devices</t>
  </si>
  <si>
    <t>1. Go to the Dashboard website
2. search history is displayed correctly in different browsers and on different devices</t>
  </si>
  <si>
    <t>search history should displayed correctly in different browsers and on different devices</t>
  </si>
  <si>
    <t>search history is displayed correctly in different browsers and on different devices</t>
  </si>
  <si>
    <t>Verify that the product name, price, and other details are correctly displayed on the page.</t>
  </si>
  <si>
    <t>1. Go to the Dashboard website
2.  the product name, price, and other details are correctly displayed on the page</t>
  </si>
  <si>
    <t xml:space="preserve"> the product name, price, and other details should be correctly displayed on the page</t>
  </si>
  <si>
    <t xml:space="preserve"> the product name, price, and other details is correctly displayed on the page</t>
  </si>
  <si>
    <t>Verify that the product image is properly displayed</t>
  </si>
  <si>
    <t>1. Go to the Dashboard website
2. the product image is properly displayed</t>
  </si>
  <si>
    <t>Should be able to the product image is properly displayed</t>
  </si>
  <si>
    <t>Able to the product image is properly displayed</t>
  </si>
  <si>
    <t>Verify that the product's information is correctly displayed</t>
  </si>
  <si>
    <t>1. Go to the Dashboard website
2. product's information is correctly displayed</t>
  </si>
  <si>
    <t>Should be able to the product's information is correctly displayed</t>
  </si>
  <si>
    <t>The product's information is correctly displayed</t>
  </si>
  <si>
    <t>Verify that the page displays any applicable discounts or promotions</t>
  </si>
  <si>
    <t>1. Go to the Dashboard website
2. page displays any applicable discounts or promotions</t>
  </si>
  <si>
    <t>the page should displays any applicable discounts or promotions</t>
  </si>
  <si>
    <t>the page displays any applicable discounts or promotions</t>
  </si>
  <si>
    <t>Verify that the customer's information is correctly displayed on the page</t>
  </si>
  <si>
    <t>1. Go to the Dashboard website
2. customer's information is correctly displayed on the page</t>
  </si>
  <si>
    <t>customer's information should correctly displayed on the page</t>
  </si>
  <si>
    <t>customer's information is correctly displayed on the page</t>
  </si>
  <si>
    <t>Test that the customer's tracked history is correctly displayed</t>
  </si>
  <si>
    <t>1. Go to the Dashboard website
2. customer's tracked history is correctly displayed</t>
  </si>
  <si>
    <t>customer's tracked history should correctly displayed</t>
  </si>
  <si>
    <t>customer's tracked history is correctly displayed</t>
  </si>
  <si>
    <t>TCID - 0112</t>
  </si>
  <si>
    <t>TCID - 0113</t>
  </si>
  <si>
    <t>TCID - 0114</t>
  </si>
  <si>
    <t>TCID - 0115</t>
  </si>
  <si>
    <t>TCID - 0116</t>
  </si>
  <si>
    <t>TCID - 0117</t>
  </si>
  <si>
    <t>TCID - 0118</t>
  </si>
  <si>
    <t>TCID - 0119</t>
  </si>
  <si>
    <t>TCID - 0120</t>
  </si>
  <si>
    <t>TCID - 0121</t>
  </si>
  <si>
    <t>TCID - 0122</t>
  </si>
  <si>
    <t>TCID - 0123</t>
  </si>
  <si>
    <t>TCID - 0124</t>
  </si>
  <si>
    <t>TCID - 0125</t>
  </si>
  <si>
    <t>TCID - 0126</t>
  </si>
  <si>
    <t>TCID - 0127</t>
  </si>
  <si>
    <t>TCID - 0128</t>
  </si>
  <si>
    <t>TCID - 0129</t>
  </si>
  <si>
    <t>TCID - 0130</t>
  </si>
  <si>
    <t>TCID - 0131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</si>
</sst>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 mmm\ yy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i/>
      <sz val="10"/>
      <color rgb="FFED4646"/>
      <name val="Nunito Sans"/>
    </font>
    <font>
      <sz val="11"/>
      <color rgb="FF002060"/>
      <name val="Calibri"/>
      <family val="2"/>
      <scheme val="minor"/>
    </font>
    <font>
      <sz val="26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color theme="1" tint="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theme="0"/>
      </right>
      <top style="thin">
        <color rgb="FF002060"/>
      </top>
      <bottom style="thin">
        <color theme="0"/>
      </bottom>
      <diagonal/>
    </border>
    <border>
      <left style="thin">
        <color rgb="FF00206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2060"/>
      </left>
      <right style="thin">
        <color theme="0"/>
      </right>
      <top style="thin">
        <color theme="0"/>
      </top>
      <bottom style="thin">
        <color rgb="FF002060"/>
      </bottom>
      <diagonal/>
    </border>
    <border>
      <left style="thin">
        <color rgb="FF002060"/>
      </left>
      <right style="thin">
        <color theme="0"/>
      </right>
      <top/>
      <bottom/>
      <diagonal/>
    </border>
    <border>
      <left style="thin">
        <color theme="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/>
      <bottom style="thin">
        <color indexed="64"/>
      </bottom>
      <diagonal/>
    </border>
    <border>
      <left style="thin">
        <color rgb="FF002060"/>
      </left>
      <right/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 style="thin">
        <color theme="0"/>
      </bottom>
      <diagonal/>
    </border>
    <border>
      <left style="thin">
        <color rgb="FF002060"/>
      </left>
      <right/>
      <top style="thin">
        <color theme="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rgb="FF00206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2060"/>
      </right>
      <top/>
      <bottom style="thin">
        <color theme="8" tint="0.79998168889431442"/>
      </bottom>
      <diagonal/>
    </border>
    <border>
      <left/>
      <right style="thin">
        <color rgb="FF002060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3">
    <xf numFmtId="0" fontId="0" fillId="0" borderId="0" xfId="0"/>
    <xf numFmtId="0" fontId="0" fillId="0" borderId="12" xfId="0" applyBorder="1"/>
    <xf numFmtId="0" fontId="0" fillId="0" borderId="0" xfId="0" applyProtection="1">
      <protection hidden="1"/>
    </xf>
    <xf numFmtId="0" fontId="6" fillId="3" borderId="19" xfId="0" applyFont="1" applyFill="1" applyBorder="1" applyAlignment="1" applyProtection="1">
      <alignment horizontal="left" vertical="top"/>
      <protection hidden="1"/>
    </xf>
    <xf numFmtId="0" fontId="6" fillId="3" borderId="20" xfId="0" applyFont="1" applyFill="1" applyBorder="1" applyAlignment="1" applyProtection="1">
      <alignment horizontal="left" vertical="top"/>
      <protection hidden="1"/>
    </xf>
    <xf numFmtId="0" fontId="6" fillId="3" borderId="17" xfId="0" applyFont="1" applyFill="1" applyBorder="1" applyAlignment="1" applyProtection="1">
      <alignment horizontal="left" vertical="top"/>
      <protection hidden="1"/>
    </xf>
    <xf numFmtId="0" fontId="6" fillId="3" borderId="16" xfId="0" applyFont="1" applyFill="1" applyBorder="1" applyAlignment="1" applyProtection="1">
      <alignment horizontal="left" vertical="center"/>
      <protection hidden="1"/>
    </xf>
    <xf numFmtId="0" fontId="3" fillId="3" borderId="0" xfId="0" applyFont="1" applyFill="1" applyProtection="1">
      <protection hidden="1"/>
    </xf>
    <xf numFmtId="0" fontId="3" fillId="3" borderId="0" xfId="0" applyFont="1" applyFill="1" applyAlignment="1" applyProtection="1">
      <alignment horizontal="center"/>
      <protection hidden="1"/>
    </xf>
    <xf numFmtId="0" fontId="6" fillId="3" borderId="17" xfId="0" applyFont="1" applyFill="1" applyBorder="1" applyAlignment="1" applyProtection="1">
      <alignment horizontal="left" vertical="center"/>
      <protection hidden="1"/>
    </xf>
    <xf numFmtId="0" fontId="1" fillId="0" borderId="15" xfId="0" applyFont="1" applyBorder="1" applyAlignment="1" applyProtection="1">
      <alignment horizontal="left" indent="1"/>
      <protection hidden="1"/>
    </xf>
    <xf numFmtId="0" fontId="8" fillId="0" borderId="14" xfId="0" applyFont="1" applyBorder="1" applyProtection="1">
      <protection hidden="1"/>
    </xf>
    <xf numFmtId="0" fontId="1" fillId="0" borderId="1" xfId="0" applyFont="1" applyBorder="1" applyAlignment="1" applyProtection="1">
      <alignment horizontal="center"/>
      <protection hidden="1"/>
    </xf>
    <xf numFmtId="0" fontId="8" fillId="0" borderId="13" xfId="0" applyFont="1" applyBorder="1" applyProtection="1">
      <protection hidden="1"/>
    </xf>
    <xf numFmtId="0" fontId="3" fillId="3" borderId="0" xfId="0" applyFont="1" applyFill="1" applyAlignment="1" applyProtection="1">
      <alignment horizontal="left" vertical="center"/>
      <protection hidden="1"/>
    </xf>
    <xf numFmtId="0" fontId="3" fillId="3" borderId="0" xfId="0" applyFont="1" applyFill="1" applyAlignment="1" applyProtection="1">
      <alignment horizontal="center" vertical="center"/>
      <protection hidden="1"/>
    </xf>
    <xf numFmtId="9" fontId="1" fillId="0" borderId="1" xfId="1" applyFont="1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15" xfId="0" applyBorder="1" applyAlignment="1" applyProtection="1">
      <alignment horizontal="left" indent="1"/>
      <protection locked="0"/>
    </xf>
    <xf numFmtId="164" fontId="0" fillId="0" borderId="11" xfId="0" applyNumberFormat="1" applyBorder="1" applyAlignment="1" applyProtection="1">
      <alignment horizontal="center"/>
      <protection locked="0"/>
    </xf>
    <xf numFmtId="0" fontId="1" fillId="2" borderId="4" xfId="0" applyFont="1" applyFill="1" applyBorder="1" applyAlignment="1" applyProtection="1">
      <alignment horizontal="left" indent="1"/>
      <protection locked="0"/>
    </xf>
    <xf numFmtId="0" fontId="12" fillId="0" borderId="10" xfId="0" applyFont="1" applyBorder="1" applyAlignment="1" applyProtection="1">
      <alignment horizontal="center" vertical="center"/>
      <protection hidden="1"/>
    </xf>
    <xf numFmtId="0" fontId="12" fillId="0" borderId="11" xfId="0" applyFont="1" applyBorder="1" applyAlignment="1" applyProtection="1">
      <alignment horizontal="center" vertical="center"/>
      <protection hidden="1"/>
    </xf>
    <xf numFmtId="0" fontId="11" fillId="0" borderId="11" xfId="0" applyFont="1" applyBorder="1" applyAlignment="1" applyProtection="1">
      <alignment horizontal="center"/>
      <protection hidden="1"/>
    </xf>
    <xf numFmtId="0" fontId="10" fillId="0" borderId="11" xfId="0" applyFont="1" applyBorder="1" applyAlignment="1" applyProtection="1">
      <alignment horizontal="center" vertical="center"/>
      <protection hidden="1"/>
    </xf>
    <xf numFmtId="0" fontId="6" fillId="3" borderId="0" xfId="0" applyFont="1" applyFill="1" applyProtection="1">
      <protection hidden="1"/>
    </xf>
    <xf numFmtId="0" fontId="12" fillId="0" borderId="11" xfId="0" applyFont="1" applyBorder="1" applyProtection="1">
      <protection hidden="1"/>
    </xf>
    <xf numFmtId="0" fontId="12" fillId="0" borderId="10" xfId="0" applyFont="1" applyBorder="1" applyProtection="1">
      <protection hidden="1"/>
    </xf>
    <xf numFmtId="0" fontId="11" fillId="0" borderId="11" xfId="0" applyFont="1" applyBorder="1" applyProtection="1">
      <protection hidden="1"/>
    </xf>
    <xf numFmtId="0" fontId="10" fillId="0" borderId="11" xfId="0" applyFont="1" applyBorder="1" applyProtection="1">
      <protection hidden="1"/>
    </xf>
    <xf numFmtId="0" fontId="6" fillId="3" borderId="5" xfId="0" applyFont="1" applyFill="1" applyBorder="1" applyAlignment="1" applyProtection="1">
      <alignment horizontal="left" vertical="top"/>
      <protection hidden="1"/>
    </xf>
    <xf numFmtId="0" fontId="6" fillId="3" borderId="6" xfId="0" applyFont="1" applyFill="1" applyBorder="1" applyAlignment="1" applyProtection="1">
      <alignment horizontal="left" vertical="top"/>
      <protection hidden="1"/>
    </xf>
    <xf numFmtId="0" fontId="6" fillId="3" borderId="7" xfId="0" applyFont="1" applyFill="1" applyBorder="1" applyAlignment="1" applyProtection="1">
      <alignment horizontal="left" vertical="top"/>
      <protection hidden="1"/>
    </xf>
    <xf numFmtId="0" fontId="0" fillId="2" borderId="0" xfId="0" applyFill="1" applyProtection="1">
      <protection hidden="1"/>
    </xf>
    <xf numFmtId="0" fontId="0" fillId="2" borderId="0" xfId="0" applyFill="1" applyAlignment="1" applyProtection="1">
      <alignment horizontal="center" vertical="top"/>
      <protection hidden="1"/>
    </xf>
    <xf numFmtId="0" fontId="0" fillId="2" borderId="0" xfId="0" applyFill="1" applyAlignment="1" applyProtection="1">
      <alignment horizontal="left" vertical="top" wrapText="1"/>
      <protection hidden="1"/>
    </xf>
    <xf numFmtId="0" fontId="0" fillId="2" borderId="0" xfId="0" applyFill="1" applyAlignment="1" applyProtection="1">
      <alignment horizontal="left" vertical="top"/>
      <protection hidden="1"/>
    </xf>
    <xf numFmtId="0" fontId="0" fillId="2" borderId="0" xfId="0" applyFill="1" applyAlignment="1" applyProtection="1">
      <alignment horizontal="center" vertical="top" wrapText="1"/>
      <protection hidden="1"/>
    </xf>
    <xf numFmtId="0" fontId="6" fillId="0" borderId="0" xfId="0" applyFont="1" applyFill="1" applyProtection="1">
      <protection hidden="1"/>
    </xf>
    <xf numFmtId="0" fontId="7" fillId="0" borderId="0" xfId="0" applyFont="1" applyProtection="1">
      <protection hidden="1"/>
    </xf>
    <xf numFmtId="0" fontId="6" fillId="0" borderId="0" xfId="0" applyFont="1" applyFill="1" applyBorder="1" applyAlignment="1" applyProtection="1">
      <alignment horizontal="left" vertical="top"/>
      <protection hidden="1"/>
    </xf>
    <xf numFmtId="0" fontId="0" fillId="2" borderId="0" xfId="0" applyFill="1" applyBorder="1" applyProtection="1">
      <protection hidden="1"/>
    </xf>
    <xf numFmtId="0" fontId="0" fillId="2" borderId="0" xfId="0" applyFill="1" applyAlignment="1" applyProtection="1">
      <alignment vertical="top" wrapText="1"/>
      <protection hidden="1"/>
    </xf>
    <xf numFmtId="0" fontId="1" fillId="2" borderId="0" xfId="0" applyFont="1" applyFill="1" applyProtection="1">
      <protection hidden="1"/>
    </xf>
    <xf numFmtId="0" fontId="1" fillId="0" borderId="0" xfId="0" applyFont="1" applyProtection="1">
      <protection hidden="1"/>
    </xf>
    <xf numFmtId="14" fontId="1" fillId="2" borderId="4" xfId="0" applyNumberFormat="1" applyFont="1" applyFill="1" applyBorder="1" applyAlignment="1" applyProtection="1">
      <alignment horizontal="left" indent="1"/>
      <protection locked="0"/>
    </xf>
    <xf numFmtId="0" fontId="13" fillId="2" borderId="0" xfId="0" applyFont="1" applyFill="1" applyAlignment="1" applyProtection="1">
      <alignment horizontal="left" vertical="top"/>
      <protection hidden="1"/>
    </xf>
    <xf numFmtId="0" fontId="5" fillId="3" borderId="8" xfId="0" applyFont="1" applyFill="1" applyBorder="1" applyAlignment="1" applyProtection="1">
      <alignment horizontal="center" vertical="center"/>
      <protection locked="0"/>
    </xf>
    <xf numFmtId="0" fontId="5" fillId="3" borderId="2" xfId="0" applyFont="1" applyFill="1" applyBorder="1" applyAlignment="1" applyProtection="1">
      <alignment horizontal="center" vertical="center"/>
      <protection locked="0"/>
    </xf>
    <xf numFmtId="0" fontId="5" fillId="3" borderId="3" xfId="0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center" vertical="center"/>
      <protection hidden="1"/>
    </xf>
    <xf numFmtId="0" fontId="13" fillId="2" borderId="0" xfId="0" applyFont="1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4" fillId="0" borderId="24" xfId="0" applyFont="1" applyBorder="1" applyProtection="1">
      <protection locked="0"/>
    </xf>
    <xf numFmtId="0" fontId="4" fillId="0" borderId="25" xfId="0" applyFont="1" applyBorder="1" applyProtection="1"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6" fillId="4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 wrapText="1"/>
      <protection hidden="1"/>
    </xf>
    <xf numFmtId="0" fontId="9" fillId="0" borderId="0" xfId="0" applyFont="1" applyAlignment="1" applyProtection="1">
      <alignment horizontal="center" vertical="center"/>
      <protection hidden="1"/>
    </xf>
    <xf numFmtId="0" fontId="0" fillId="0" borderId="18" xfId="0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horizontal="left" vertical="center"/>
      <protection locked="0"/>
    </xf>
    <xf numFmtId="0" fontId="14" fillId="5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 wrapText="1"/>
    </xf>
    <xf numFmtId="0" fontId="14" fillId="6" borderId="21" xfId="0" applyFont="1" applyFill="1" applyBorder="1" applyAlignment="1">
      <alignment horizontal="center" vertical="center"/>
    </xf>
    <xf numFmtId="0" fontId="14" fillId="6" borderId="22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14" fillId="5" borderId="21" xfId="0" applyFont="1" applyFill="1" applyBorder="1" applyAlignment="1">
      <alignment horizontal="center" vertical="center"/>
    </xf>
    <xf numFmtId="0" fontId="14" fillId="5" borderId="22" xfId="0" applyFont="1" applyFill="1" applyBorder="1" applyAlignment="1">
      <alignment horizontal="center" vertical="center"/>
    </xf>
    <xf numFmtId="0" fontId="14" fillId="5" borderId="23" xfId="0" applyFont="1" applyFill="1" applyBorder="1" applyAlignment="1">
      <alignment horizontal="center" vertical="center"/>
    </xf>
    <xf numFmtId="0" fontId="14" fillId="6" borderId="21" xfId="0" applyFont="1" applyFill="1" applyBorder="1" applyAlignment="1">
      <alignment horizontal="center" vertical="center" wrapText="1"/>
    </xf>
    <xf numFmtId="0" fontId="14" fillId="6" borderId="22" xfId="0" applyFont="1" applyFill="1" applyBorder="1" applyAlignment="1">
      <alignment horizontal="center" vertical="center" wrapText="1"/>
    </xf>
    <xf numFmtId="0" fontId="14" fillId="6" borderId="23" xfId="0" applyFont="1" applyFill="1" applyBorder="1" applyAlignment="1">
      <alignment horizontal="center" vertical="center" wrapText="1"/>
    </xf>
    <xf numFmtId="0" fontId="14" fillId="5" borderId="21" xfId="0" applyFont="1" applyFill="1" applyBorder="1" applyAlignment="1">
      <alignment horizontal="center" vertical="center" wrapText="1"/>
    </xf>
    <xf numFmtId="0" fontId="14" fillId="5" borderId="22" xfId="0" applyFont="1" applyFill="1" applyBorder="1" applyAlignment="1">
      <alignment horizontal="center" vertical="center" wrapText="1"/>
    </xf>
    <xf numFmtId="0" fontId="14" fillId="5" borderId="23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24">
    <dxf>
      <font>
        <color rgb="FF006100"/>
      </font>
      <fill>
        <patternFill>
          <bgColor rgb="FFC6EFCE"/>
        </patternFill>
      </fill>
    </dxf>
    <dxf>
      <font>
        <b/>
        <i val="0"/>
        <color theme="5"/>
      </font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9" tint="-0.499984740745262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/>
      </font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9" tint="-0.499984740745262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/>
      </font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9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Testing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Dashboard!$F$11</c:f>
              <c:strCache>
                <c:ptCount val="1"/>
                <c:pt idx="0">
                  <c:v>#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Dashboard!$E$12:$E$15</c:f>
              <c:strCache>
                <c:ptCount val="4"/>
                <c:pt idx="0">
                  <c:v>Number of Cases Tested</c:v>
                </c:pt>
                <c:pt idx="1">
                  <c:v>Untested Cases</c:v>
                </c:pt>
                <c:pt idx="2">
                  <c:v>Re-Tested Cases</c:v>
                </c:pt>
                <c:pt idx="3">
                  <c:v>Testing on Hold</c:v>
                </c:pt>
              </c:strCache>
            </c:strRef>
          </c:cat>
          <c:val>
            <c:numRef>
              <c:f>Dashboard!$F$12:$F$15</c:f>
              <c:numCache>
                <c:formatCode>General</c:formatCode>
                <c:ptCount val="4"/>
                <c:pt idx="0">
                  <c:v>77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8-4215-B538-AFE9B4323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5238464"/>
        <c:axId val="795231576"/>
      </c:barChart>
      <c:lineChart>
        <c:grouping val="standard"/>
        <c:varyColors val="0"/>
        <c:ser>
          <c:idx val="1"/>
          <c:order val="1"/>
          <c:tx>
            <c:strRef>
              <c:f>Dashboard!$G$11</c:f>
              <c:strCache>
                <c:ptCount val="1"/>
                <c:pt idx="0">
                  <c:v>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Dashboard!$E$12:$E$15</c:f>
              <c:strCache>
                <c:ptCount val="4"/>
                <c:pt idx="0">
                  <c:v>Number of Cases Tested</c:v>
                </c:pt>
                <c:pt idx="1">
                  <c:v>Untested Cases</c:v>
                </c:pt>
                <c:pt idx="2">
                  <c:v>Re-Tested Cases</c:v>
                </c:pt>
                <c:pt idx="3">
                  <c:v>Testing on Hold</c:v>
                </c:pt>
              </c:strCache>
            </c:strRef>
          </c:cat>
          <c:val>
            <c:numRef>
              <c:f>Dashboard!$G$12:$G$15</c:f>
              <c:numCache>
                <c:formatCode>0%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A8-4215-B538-AFE9B4323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5230920"/>
        <c:axId val="795237808"/>
      </c:lineChart>
      <c:catAx>
        <c:axId val="79523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231576"/>
        <c:crosses val="autoZero"/>
        <c:auto val="1"/>
        <c:lblAlgn val="ctr"/>
        <c:lblOffset val="100"/>
        <c:noMultiLvlLbl val="0"/>
      </c:catAx>
      <c:valAx>
        <c:axId val="795231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238464"/>
        <c:crosses val="autoZero"/>
        <c:crossBetween val="between"/>
      </c:valAx>
      <c:valAx>
        <c:axId val="795237808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230920"/>
        <c:crosses val="max"/>
        <c:crossBetween val="between"/>
      </c:valAx>
      <c:catAx>
        <c:axId val="7952309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95237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Results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10B-408C-A179-F2674A6CCEC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10B-408C-A179-F2674A6CCEC4}"/>
              </c:ext>
            </c:extLst>
          </c:dPt>
          <c:cat>
            <c:strRef>
              <c:f>Dashboard!$E$18:$E$19</c:f>
              <c:strCache>
                <c:ptCount val="2"/>
                <c:pt idx="0">
                  <c:v>Passed</c:v>
                </c:pt>
                <c:pt idx="1">
                  <c:v>Failed</c:v>
                </c:pt>
              </c:strCache>
            </c:strRef>
          </c:cat>
          <c:val>
            <c:numRef>
              <c:f>Dashboard!$G$18:$G$19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FB-4BE2-8328-0751D6583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Testing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Dashboard!$F$11</c:f>
              <c:strCache>
                <c:ptCount val="1"/>
                <c:pt idx="0">
                  <c:v>#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Dashboard!$E$28:$E$31</c:f>
              <c:strCache>
                <c:ptCount val="4"/>
                <c:pt idx="0">
                  <c:v>Number of Cases Tested</c:v>
                </c:pt>
                <c:pt idx="1">
                  <c:v>Untested Cases</c:v>
                </c:pt>
                <c:pt idx="2">
                  <c:v>Re-Tested Cases</c:v>
                </c:pt>
                <c:pt idx="3">
                  <c:v>Testing on Hold</c:v>
                </c:pt>
              </c:strCache>
            </c:strRef>
          </c:cat>
          <c:val>
            <c:numRef>
              <c:f>Dashboard!$F$28:$F$31</c:f>
              <c:numCache>
                <c:formatCode>General</c:formatCode>
                <c:ptCount val="4"/>
                <c:pt idx="0">
                  <c:v>17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57-469E-84F2-408BB0171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5238464"/>
        <c:axId val="795231576"/>
      </c:barChart>
      <c:lineChart>
        <c:grouping val="standard"/>
        <c:varyColors val="0"/>
        <c:ser>
          <c:idx val="1"/>
          <c:order val="1"/>
          <c:tx>
            <c:strRef>
              <c:f>Dashboard!$G$11</c:f>
              <c:strCache>
                <c:ptCount val="1"/>
                <c:pt idx="0">
                  <c:v>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Dashboard!$E$28:$E$31</c:f>
              <c:strCache>
                <c:ptCount val="4"/>
                <c:pt idx="0">
                  <c:v>Number of Cases Tested</c:v>
                </c:pt>
                <c:pt idx="1">
                  <c:v>Untested Cases</c:v>
                </c:pt>
                <c:pt idx="2">
                  <c:v>Re-Tested Cases</c:v>
                </c:pt>
                <c:pt idx="3">
                  <c:v>Testing on Hold</c:v>
                </c:pt>
              </c:strCache>
            </c:strRef>
          </c:cat>
          <c:val>
            <c:numRef>
              <c:f>Dashboard!$G$28:$G$31</c:f>
              <c:numCache>
                <c:formatCode>0%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57-469E-84F2-408BB0171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5230920"/>
        <c:axId val="795237808"/>
      </c:lineChart>
      <c:catAx>
        <c:axId val="79523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231576"/>
        <c:crosses val="autoZero"/>
        <c:auto val="1"/>
        <c:lblAlgn val="ctr"/>
        <c:lblOffset val="100"/>
        <c:noMultiLvlLbl val="0"/>
      </c:catAx>
      <c:valAx>
        <c:axId val="795231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238464"/>
        <c:crosses val="autoZero"/>
        <c:crossBetween val="between"/>
      </c:valAx>
      <c:valAx>
        <c:axId val="795237808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230920"/>
        <c:crosses val="max"/>
        <c:crossBetween val="between"/>
      </c:valAx>
      <c:catAx>
        <c:axId val="7952309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95237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Results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9F8-41AD-96D6-D4BBF15CE5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9F8-41AD-96D6-D4BBF15CE515}"/>
              </c:ext>
            </c:extLst>
          </c:dPt>
          <c:cat>
            <c:strRef>
              <c:f>Dashboard!$E$34:$E$35</c:f>
              <c:strCache>
                <c:ptCount val="2"/>
                <c:pt idx="0">
                  <c:v>Passed</c:v>
                </c:pt>
                <c:pt idx="1">
                  <c:v>Failed</c:v>
                </c:pt>
              </c:strCache>
            </c:strRef>
          </c:cat>
          <c:val>
            <c:numRef>
              <c:f>Dashboard!$G$34:$G$35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F8-41AD-96D6-D4BBF15CE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Testing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Dashboard!$F$11</c:f>
              <c:strCache>
                <c:ptCount val="1"/>
                <c:pt idx="0">
                  <c:v>#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Dashboard!$E$44:$E$47</c:f>
              <c:strCache>
                <c:ptCount val="4"/>
                <c:pt idx="0">
                  <c:v>Number of Cases Tested</c:v>
                </c:pt>
                <c:pt idx="1">
                  <c:v>Untested Cases</c:v>
                </c:pt>
                <c:pt idx="2">
                  <c:v>Re-Tested Cases</c:v>
                </c:pt>
                <c:pt idx="3">
                  <c:v>Testing on Hold</c:v>
                </c:pt>
              </c:strCache>
            </c:strRef>
          </c:cat>
          <c:val>
            <c:numRef>
              <c:f>Dashboard!$F$44:$F$47</c:f>
              <c:numCache>
                <c:formatCode>General</c:formatCode>
                <c:ptCount val="4"/>
                <c:pt idx="0">
                  <c:v>37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2-41DD-A31E-00724E1C6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5238464"/>
        <c:axId val="795231576"/>
      </c:barChart>
      <c:lineChart>
        <c:grouping val="standard"/>
        <c:varyColors val="0"/>
        <c:ser>
          <c:idx val="1"/>
          <c:order val="1"/>
          <c:tx>
            <c:strRef>
              <c:f>Dashboard!$G$11</c:f>
              <c:strCache>
                <c:ptCount val="1"/>
                <c:pt idx="0">
                  <c:v>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Dashboard!$E$44:$E$47</c:f>
              <c:strCache>
                <c:ptCount val="4"/>
                <c:pt idx="0">
                  <c:v>Number of Cases Tested</c:v>
                </c:pt>
                <c:pt idx="1">
                  <c:v>Untested Cases</c:v>
                </c:pt>
                <c:pt idx="2">
                  <c:v>Re-Tested Cases</c:v>
                </c:pt>
                <c:pt idx="3">
                  <c:v>Testing on Hold</c:v>
                </c:pt>
              </c:strCache>
            </c:strRef>
          </c:cat>
          <c:val>
            <c:numRef>
              <c:f>Dashboard!$G$44:$G$47</c:f>
              <c:numCache>
                <c:formatCode>0%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A2-41DD-A31E-00724E1C6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5230920"/>
        <c:axId val="795237808"/>
      </c:lineChart>
      <c:catAx>
        <c:axId val="79523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231576"/>
        <c:crosses val="autoZero"/>
        <c:auto val="1"/>
        <c:lblAlgn val="ctr"/>
        <c:lblOffset val="100"/>
        <c:noMultiLvlLbl val="0"/>
      </c:catAx>
      <c:valAx>
        <c:axId val="795231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238464"/>
        <c:crosses val="autoZero"/>
        <c:crossBetween val="between"/>
      </c:valAx>
      <c:valAx>
        <c:axId val="795237808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230920"/>
        <c:crosses val="max"/>
        <c:crossBetween val="between"/>
      </c:valAx>
      <c:catAx>
        <c:axId val="7952309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95237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Results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071-4A5B-A188-A6F4B542A7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071-4A5B-A188-A6F4B542A704}"/>
              </c:ext>
            </c:extLst>
          </c:dPt>
          <c:cat>
            <c:strRef>
              <c:f>Dashboard!$E$50:$E$51</c:f>
              <c:strCache>
                <c:ptCount val="2"/>
                <c:pt idx="0">
                  <c:v>Passed</c:v>
                </c:pt>
                <c:pt idx="1">
                  <c:v>Failed</c:v>
                </c:pt>
              </c:strCache>
            </c:strRef>
          </c:cat>
          <c:val>
            <c:numRef>
              <c:f>Dashboard!$G$50:$G$51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71-4A5B-A188-A6F4B542A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Testing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Dashboard!$F$11</c:f>
              <c:strCache>
                <c:ptCount val="1"/>
                <c:pt idx="0">
                  <c:v>#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Dashboard!$E$60:$E$63</c:f>
              <c:strCache>
                <c:ptCount val="4"/>
                <c:pt idx="0">
                  <c:v>Number of Cases Tested</c:v>
                </c:pt>
                <c:pt idx="1">
                  <c:v>Untested Cases</c:v>
                </c:pt>
                <c:pt idx="2">
                  <c:v>Re-Tested Cases</c:v>
                </c:pt>
                <c:pt idx="3">
                  <c:v>Testing on Hold</c:v>
                </c:pt>
              </c:strCache>
            </c:strRef>
          </c:cat>
          <c:val>
            <c:numRef>
              <c:f>Dashboard!$F$60:$F$63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38-4D40-A4F3-71E027819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5238464"/>
        <c:axId val="795231576"/>
      </c:barChart>
      <c:lineChart>
        <c:grouping val="standard"/>
        <c:varyColors val="0"/>
        <c:ser>
          <c:idx val="1"/>
          <c:order val="1"/>
          <c:tx>
            <c:strRef>
              <c:f>Dashboard!$G$11</c:f>
              <c:strCache>
                <c:ptCount val="1"/>
                <c:pt idx="0">
                  <c:v>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Dashboard!$E$60:$E$63</c:f>
              <c:strCache>
                <c:ptCount val="4"/>
                <c:pt idx="0">
                  <c:v>Number of Cases Tested</c:v>
                </c:pt>
                <c:pt idx="1">
                  <c:v>Untested Cases</c:v>
                </c:pt>
                <c:pt idx="2">
                  <c:v>Re-Tested Cases</c:v>
                </c:pt>
                <c:pt idx="3">
                  <c:v>Testing on Hold</c:v>
                </c:pt>
              </c:strCache>
            </c:strRef>
          </c:cat>
          <c:val>
            <c:numRef>
              <c:f>Dashboard!$G$60:$G$63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38-4D40-A4F3-71E027819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5230920"/>
        <c:axId val="795237808"/>
      </c:lineChart>
      <c:catAx>
        <c:axId val="79523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231576"/>
        <c:crosses val="autoZero"/>
        <c:auto val="1"/>
        <c:lblAlgn val="ctr"/>
        <c:lblOffset val="100"/>
        <c:noMultiLvlLbl val="0"/>
      </c:catAx>
      <c:valAx>
        <c:axId val="795231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238464"/>
        <c:crosses val="autoZero"/>
        <c:crossBetween val="between"/>
      </c:valAx>
      <c:valAx>
        <c:axId val="795237808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230920"/>
        <c:crosses val="max"/>
        <c:crossBetween val="between"/>
      </c:valAx>
      <c:catAx>
        <c:axId val="7952309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95237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30C-4EE8-91F8-F441659B30C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30C-4EE8-91F8-F441659B30CA}"/>
              </c:ext>
            </c:extLst>
          </c:dPt>
          <c:cat>
            <c:strRef>
              <c:f>Dashboard!$E$66:$E$67</c:f>
              <c:strCache>
                <c:ptCount val="2"/>
                <c:pt idx="0">
                  <c:v>Passed</c:v>
                </c:pt>
                <c:pt idx="1">
                  <c:v>Failed</c:v>
                </c:pt>
              </c:strCache>
            </c:strRef>
          </c:cat>
          <c:val>
            <c:numRef>
              <c:f>Dashboard!$G$66:$G$67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30C-4EE8-91F8-F441659B3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Testing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Dashboard!$F$11</c:f>
              <c:strCache>
                <c:ptCount val="1"/>
                <c:pt idx="0">
                  <c:v>#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Dashboard!$E$76:$E$79</c:f>
              <c:strCache>
                <c:ptCount val="4"/>
                <c:pt idx="0">
                  <c:v>Number of Cases Tested</c:v>
                </c:pt>
                <c:pt idx="1">
                  <c:v>Untested Cases</c:v>
                </c:pt>
                <c:pt idx="2">
                  <c:v>Re-Tested Cases</c:v>
                </c:pt>
                <c:pt idx="3">
                  <c:v>Testing on Hold</c:v>
                </c:pt>
              </c:strCache>
            </c:strRef>
          </c:cat>
          <c:val>
            <c:numRef>
              <c:f>Dashboard!$F$76:$F$79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4B-45CC-B835-75151051B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5238464"/>
        <c:axId val="795231576"/>
      </c:barChart>
      <c:lineChart>
        <c:grouping val="standard"/>
        <c:varyColors val="0"/>
        <c:ser>
          <c:idx val="1"/>
          <c:order val="1"/>
          <c:tx>
            <c:strRef>
              <c:f>Dashboard!$G$11</c:f>
              <c:strCache>
                <c:ptCount val="1"/>
                <c:pt idx="0">
                  <c:v>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Dashboard!$E$76:$E$79</c:f>
              <c:strCache>
                <c:ptCount val="4"/>
                <c:pt idx="0">
                  <c:v>Number of Cases Tested</c:v>
                </c:pt>
                <c:pt idx="1">
                  <c:v>Untested Cases</c:v>
                </c:pt>
                <c:pt idx="2">
                  <c:v>Re-Tested Cases</c:v>
                </c:pt>
                <c:pt idx="3">
                  <c:v>Testing on Hold</c:v>
                </c:pt>
              </c:strCache>
            </c:strRef>
          </c:cat>
          <c:val>
            <c:numRef>
              <c:f>Dashboard!$G$76:$G$79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4B-45CC-B835-75151051B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5230920"/>
        <c:axId val="795237808"/>
      </c:lineChart>
      <c:catAx>
        <c:axId val="79523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231576"/>
        <c:crosses val="autoZero"/>
        <c:auto val="1"/>
        <c:lblAlgn val="ctr"/>
        <c:lblOffset val="100"/>
        <c:noMultiLvlLbl val="0"/>
      </c:catAx>
      <c:valAx>
        <c:axId val="795231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238464"/>
        <c:crosses val="autoZero"/>
        <c:crossBetween val="between"/>
      </c:valAx>
      <c:valAx>
        <c:axId val="795237808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230920"/>
        <c:crosses val="max"/>
        <c:crossBetween val="between"/>
      </c:valAx>
      <c:catAx>
        <c:axId val="7952309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95237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67C-471B-BFC2-DD11B2FDD5E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67C-471B-BFC2-DD11B2FDD5EA}"/>
              </c:ext>
            </c:extLst>
          </c:dPt>
          <c:cat>
            <c:strRef>
              <c:f>Dashboard!$E$82:$E$83</c:f>
              <c:strCache>
                <c:ptCount val="2"/>
                <c:pt idx="0">
                  <c:v>Passed</c:v>
                </c:pt>
                <c:pt idx="1">
                  <c:v>Failed</c:v>
                </c:pt>
              </c:strCache>
            </c:strRef>
          </c:cat>
          <c:val>
            <c:numRef>
              <c:f>Dashboard!$G$82:$G$83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7C-471B-BFC2-DD11B2FDD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Testing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Dashboard!$F$11</c:f>
              <c:strCache>
                <c:ptCount val="1"/>
                <c:pt idx="0">
                  <c:v>#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Dashboard!$E$92:$E$95</c:f>
              <c:strCache>
                <c:ptCount val="4"/>
                <c:pt idx="0">
                  <c:v>Number of Cases Tested</c:v>
                </c:pt>
                <c:pt idx="1">
                  <c:v>Untested Cases</c:v>
                </c:pt>
                <c:pt idx="2">
                  <c:v>Re-Tested Cases</c:v>
                </c:pt>
                <c:pt idx="3">
                  <c:v>Testing on Hold</c:v>
                </c:pt>
              </c:strCache>
            </c:strRef>
          </c:cat>
          <c:val>
            <c:numRef>
              <c:f>Dashboard!$F$92:$F$95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50-4939-A497-07E6E77A8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5238464"/>
        <c:axId val="795231576"/>
      </c:barChart>
      <c:lineChart>
        <c:grouping val="standard"/>
        <c:varyColors val="0"/>
        <c:ser>
          <c:idx val="1"/>
          <c:order val="1"/>
          <c:tx>
            <c:strRef>
              <c:f>Dashboard!$G$11</c:f>
              <c:strCache>
                <c:ptCount val="1"/>
                <c:pt idx="0">
                  <c:v>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Dashboard!$E$92:$E$95</c:f>
              <c:strCache>
                <c:ptCount val="4"/>
                <c:pt idx="0">
                  <c:v>Number of Cases Tested</c:v>
                </c:pt>
                <c:pt idx="1">
                  <c:v>Untested Cases</c:v>
                </c:pt>
                <c:pt idx="2">
                  <c:v>Re-Tested Cases</c:v>
                </c:pt>
                <c:pt idx="3">
                  <c:v>Testing on Hold</c:v>
                </c:pt>
              </c:strCache>
            </c:strRef>
          </c:cat>
          <c:val>
            <c:numRef>
              <c:f>Dashboard!$G$92:$G$95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50-4939-A497-07E6E77A8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5230920"/>
        <c:axId val="795237808"/>
      </c:lineChart>
      <c:catAx>
        <c:axId val="79523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231576"/>
        <c:crosses val="autoZero"/>
        <c:auto val="1"/>
        <c:lblAlgn val="ctr"/>
        <c:lblOffset val="100"/>
        <c:noMultiLvlLbl val="0"/>
      </c:catAx>
      <c:valAx>
        <c:axId val="795231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238464"/>
        <c:crosses val="autoZero"/>
        <c:crossBetween val="between"/>
      </c:valAx>
      <c:valAx>
        <c:axId val="795237808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230920"/>
        <c:crosses val="max"/>
        <c:crossBetween val="between"/>
      </c:valAx>
      <c:catAx>
        <c:axId val="7952309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95237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150-4C9D-9162-043D5C64455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150-4C9D-9162-043D5C644556}"/>
              </c:ext>
            </c:extLst>
          </c:dPt>
          <c:cat>
            <c:strRef>
              <c:f>Dashboard!$E$114:$E$115</c:f>
              <c:strCache>
                <c:ptCount val="2"/>
                <c:pt idx="0">
                  <c:v>Passed</c:v>
                </c:pt>
                <c:pt idx="1">
                  <c:v>Failed</c:v>
                </c:pt>
              </c:strCache>
            </c:strRef>
          </c:cat>
          <c:val>
            <c:numRef>
              <c:f>Dashboard!$G$114:$G$115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50-4C9D-9162-043D5C644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Testing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Dashboard!$F$11</c:f>
              <c:strCache>
                <c:ptCount val="1"/>
                <c:pt idx="0">
                  <c:v>#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Dashboard!$E$12:$E$15</c:f>
              <c:strCache>
                <c:ptCount val="4"/>
                <c:pt idx="0">
                  <c:v>Number of Cases Tested</c:v>
                </c:pt>
                <c:pt idx="1">
                  <c:v>Untested Cases</c:v>
                </c:pt>
                <c:pt idx="2">
                  <c:v>Re-Tested Cases</c:v>
                </c:pt>
                <c:pt idx="3">
                  <c:v>Testing on Hold</c:v>
                </c:pt>
              </c:strCache>
            </c:strRef>
          </c:cat>
          <c:val>
            <c:numRef>
              <c:f>Dashboard!$F$12:$F$15</c:f>
              <c:numCache>
                <c:formatCode>General</c:formatCode>
                <c:ptCount val="4"/>
                <c:pt idx="0">
                  <c:v>77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F7-4676-ACED-D8ED3EB15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5238464"/>
        <c:axId val="795231576"/>
      </c:barChart>
      <c:lineChart>
        <c:grouping val="standard"/>
        <c:varyColors val="0"/>
        <c:ser>
          <c:idx val="1"/>
          <c:order val="1"/>
          <c:tx>
            <c:strRef>
              <c:f>Dashboard!$G$11</c:f>
              <c:strCache>
                <c:ptCount val="1"/>
                <c:pt idx="0">
                  <c:v>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Dashboard!$E$12:$E$15</c:f>
              <c:strCache>
                <c:ptCount val="4"/>
                <c:pt idx="0">
                  <c:v>Number of Cases Tested</c:v>
                </c:pt>
                <c:pt idx="1">
                  <c:v>Untested Cases</c:v>
                </c:pt>
                <c:pt idx="2">
                  <c:v>Re-Tested Cases</c:v>
                </c:pt>
                <c:pt idx="3">
                  <c:v>Testing on Hold</c:v>
                </c:pt>
              </c:strCache>
            </c:strRef>
          </c:cat>
          <c:val>
            <c:numRef>
              <c:f>Dashboard!$G$12:$G$15</c:f>
              <c:numCache>
                <c:formatCode>0%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F7-4676-ACED-D8ED3EB15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5230920"/>
        <c:axId val="795237808"/>
      </c:lineChart>
      <c:catAx>
        <c:axId val="79523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231576"/>
        <c:crosses val="autoZero"/>
        <c:auto val="1"/>
        <c:lblAlgn val="ctr"/>
        <c:lblOffset val="100"/>
        <c:noMultiLvlLbl val="0"/>
      </c:catAx>
      <c:valAx>
        <c:axId val="795231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238464"/>
        <c:crosses val="autoZero"/>
        <c:crossBetween val="between"/>
      </c:valAx>
      <c:valAx>
        <c:axId val="795237808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230920"/>
        <c:crosses val="max"/>
        <c:crossBetween val="between"/>
      </c:valAx>
      <c:catAx>
        <c:axId val="7952309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95237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0F8-4CB4-8468-CAED53FAC86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0F8-4CB4-8468-CAED53FAC861}"/>
              </c:ext>
            </c:extLst>
          </c:dPt>
          <c:cat>
            <c:strRef>
              <c:f>Dashboard!$E$18:$E$19</c:f>
              <c:strCache>
                <c:ptCount val="2"/>
                <c:pt idx="0">
                  <c:v>Passed</c:v>
                </c:pt>
                <c:pt idx="1">
                  <c:v>Failed</c:v>
                </c:pt>
              </c:strCache>
            </c:strRef>
          </c:cat>
          <c:val>
            <c:numRef>
              <c:f>Dashboard!$G$18:$G$19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0F8-4CB4-8468-CAED53FAC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13" Type="http://schemas.openxmlformats.org/officeDocument/2006/relationships/chart" Target="../charts/chart10.xml"/><Relationship Id="rId3" Type="http://schemas.microsoft.com/office/2007/relationships/hdphoto" Target="../media/hdphoto1.wdp"/><Relationship Id="rId7" Type="http://schemas.openxmlformats.org/officeDocument/2006/relationships/chart" Target="../charts/chart4.xml"/><Relationship Id="rId12" Type="http://schemas.openxmlformats.org/officeDocument/2006/relationships/chart" Target="../charts/chart9.xml"/><Relationship Id="rId17" Type="http://schemas.openxmlformats.org/officeDocument/2006/relationships/chart" Target="../charts/chart14.xml"/><Relationship Id="rId2" Type="http://schemas.openxmlformats.org/officeDocument/2006/relationships/image" Target="../media/image2.png"/><Relationship Id="rId16" Type="http://schemas.openxmlformats.org/officeDocument/2006/relationships/chart" Target="../charts/chart13.xml"/><Relationship Id="rId1" Type="http://schemas.openxmlformats.org/officeDocument/2006/relationships/image" Target="../media/image1.png"/><Relationship Id="rId6" Type="http://schemas.openxmlformats.org/officeDocument/2006/relationships/chart" Target="../charts/chart3.xml"/><Relationship Id="rId11" Type="http://schemas.openxmlformats.org/officeDocument/2006/relationships/chart" Target="../charts/chart8.xml"/><Relationship Id="rId5" Type="http://schemas.openxmlformats.org/officeDocument/2006/relationships/chart" Target="../charts/chart2.xml"/><Relationship Id="rId15" Type="http://schemas.openxmlformats.org/officeDocument/2006/relationships/chart" Target="../charts/chart12.xml"/><Relationship Id="rId10" Type="http://schemas.openxmlformats.org/officeDocument/2006/relationships/chart" Target="../charts/chart7.xml"/><Relationship Id="rId4" Type="http://schemas.openxmlformats.org/officeDocument/2006/relationships/chart" Target="../charts/chart1.xml"/><Relationship Id="rId9" Type="http://schemas.openxmlformats.org/officeDocument/2006/relationships/chart" Target="../charts/chart6.xml"/><Relationship Id="rId14" Type="http://schemas.openxmlformats.org/officeDocument/2006/relationships/chart" Target="../charts/chart1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541020</xdr:colOff>
      <xdr:row>0</xdr:row>
      <xdr:rowOff>0</xdr:rowOff>
    </xdr:from>
    <xdr:to>
      <xdr:col>2</xdr:col>
      <xdr:colOff>1489595</xdr:colOff>
      <xdr:row>4</xdr:row>
      <xdr:rowOff>173354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30D52E5-1223-41D4-BD43-872495983793}"/>
            </a:ext>
          </a:extLst>
        </xdr:cNvPr>
        <xdr:cNvGrpSpPr/>
      </xdr:nvGrpSpPr>
      <xdr:grpSpPr>
        <a:xfrm>
          <a:off x="541020" y="0"/>
          <a:ext cx="2424950" cy="935354"/>
          <a:chOff x="4042263" y="2611867"/>
          <a:chExt cx="4068004" cy="1413745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04F26625-6A0A-C859-0306-4753F210F2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5074912" y="2611867"/>
            <a:ext cx="2827490" cy="1413745"/>
          </a:xfrm>
          <a:prstGeom prst="rect">
            <a:avLst/>
          </a:prstGeom>
          <a:effectLst/>
        </xdr:spPr>
      </xdr:pic>
      <xdr:sp macro="" textlink="">
        <xdr:nvSpPr>
          <xdr:cNvPr id="4" name="TextBox 2811">
            <a:extLst>
              <a:ext uri="{FF2B5EF4-FFF2-40B4-BE49-F238E27FC236}">
                <a16:creationId xmlns:a16="http://schemas.microsoft.com/office/drawing/2014/main" id="{D9A50A52-B124-619F-ED07-F96E6445E2BF}"/>
              </a:ext>
            </a:extLst>
          </xdr:cNvPr>
          <xdr:cNvSpPr txBox="1"/>
        </xdr:nvSpPr>
        <xdr:spPr>
          <a:xfrm>
            <a:off x="5923668" y="3582911"/>
            <a:ext cx="2186599" cy="34152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 b="1">
                <a:solidFill>
                  <a:srgbClr val="002060"/>
                </a:solidFill>
                <a:latin typeface="Century Gothic" panose="020B0502020202020204" pitchFamily="34" charset="0"/>
              </a:rPr>
              <a:t>unlock your potential</a:t>
            </a:r>
          </a:p>
        </xdr:txBody>
      </xdr:sp>
      <xdr:pic>
        <xdr:nvPicPr>
          <xdr:cNvPr id="5" name="Picture 4">
            <a:extLst>
              <a:ext uri="{FF2B5EF4-FFF2-40B4-BE49-F238E27FC236}">
                <a16:creationId xmlns:a16="http://schemas.microsoft.com/office/drawing/2014/main" id="{FB773368-0193-17E7-0981-0742BEC2709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BEBA8EAE-BF5A-486C-A8C5-ECC9F3942E4B}">
                <a14:imgProps xmlns:a14="http://schemas.microsoft.com/office/drawing/2010/main">
                  <a14:imgLayer r:embed="rId3">
                    <a14:imgEffect>
                      <a14:brightnessContrast contrast="4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4042263" y="2931886"/>
            <a:ext cx="1032648" cy="958803"/>
          </a:xfrm>
          <a:prstGeom prst="rect">
            <a:avLst/>
          </a:prstGeom>
          <a:effectLst>
            <a:innerShdw blurRad="63500" dist="50800" dir="18900000">
              <a:prstClr val="black">
                <a:alpha val="50000"/>
              </a:prstClr>
            </a:innerShdw>
          </a:effectLst>
        </xdr:spPr>
      </xdr:pic>
    </xdr:grpSp>
    <xdr:clientData/>
  </xdr:twoCellAnchor>
  <xdr:twoCellAnchor>
    <xdr:from>
      <xdr:col>7</xdr:col>
      <xdr:colOff>607695</xdr:colOff>
      <xdr:row>5</xdr:row>
      <xdr:rowOff>179069</xdr:rowOff>
    </xdr:from>
    <xdr:to>
      <xdr:col>13</xdr:col>
      <xdr:colOff>721995</xdr:colOff>
      <xdr:row>19</xdr:row>
      <xdr:rowOff>178116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F415204-2795-93A6-579D-61C82FF49F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10</xdr:row>
      <xdr:rowOff>0</xdr:rowOff>
    </xdr:from>
    <xdr:to>
      <xdr:col>2</xdr:col>
      <xdr:colOff>1695450</xdr:colOff>
      <xdr:row>19</xdr:row>
      <xdr:rowOff>168592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4E09660-7D68-2933-7998-8A8F643323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607695</xdr:colOff>
      <xdr:row>21</xdr:row>
      <xdr:rowOff>179069</xdr:rowOff>
    </xdr:from>
    <xdr:to>
      <xdr:col>13</xdr:col>
      <xdr:colOff>721995</xdr:colOff>
      <xdr:row>35</xdr:row>
      <xdr:rowOff>178116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D6D7C006-13FE-4878-BA99-DFF9CB6F2A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26</xdr:row>
      <xdr:rowOff>0</xdr:rowOff>
    </xdr:from>
    <xdr:to>
      <xdr:col>2</xdr:col>
      <xdr:colOff>1695450</xdr:colOff>
      <xdr:row>35</xdr:row>
      <xdr:rowOff>168592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435345B4-C0F5-4DF3-A2C3-56D6BAE91F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607695</xdr:colOff>
      <xdr:row>37</xdr:row>
      <xdr:rowOff>179069</xdr:rowOff>
    </xdr:from>
    <xdr:to>
      <xdr:col>13</xdr:col>
      <xdr:colOff>721995</xdr:colOff>
      <xdr:row>51</xdr:row>
      <xdr:rowOff>178116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31783EBF-84C5-470F-818F-026BDC4371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42</xdr:row>
      <xdr:rowOff>0</xdr:rowOff>
    </xdr:from>
    <xdr:to>
      <xdr:col>2</xdr:col>
      <xdr:colOff>1695450</xdr:colOff>
      <xdr:row>51</xdr:row>
      <xdr:rowOff>168592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F0DCBDBF-1D9C-4887-B6DE-E428195A08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607695</xdr:colOff>
      <xdr:row>53</xdr:row>
      <xdr:rowOff>179069</xdr:rowOff>
    </xdr:from>
    <xdr:to>
      <xdr:col>13</xdr:col>
      <xdr:colOff>721995</xdr:colOff>
      <xdr:row>67</xdr:row>
      <xdr:rowOff>178116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2E4A5C3-06DA-471B-9260-67D4B8CD12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2</xdr:col>
      <xdr:colOff>1695450</xdr:colOff>
      <xdr:row>67</xdr:row>
      <xdr:rowOff>168592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2B74BA5A-C994-4200-8E01-41A55A6203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607695</xdr:colOff>
      <xdr:row>69</xdr:row>
      <xdr:rowOff>179069</xdr:rowOff>
    </xdr:from>
    <xdr:to>
      <xdr:col>13</xdr:col>
      <xdr:colOff>721995</xdr:colOff>
      <xdr:row>83</xdr:row>
      <xdr:rowOff>178116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F7216DFA-27AA-4E16-83C5-5B852960D7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0</xdr:colOff>
      <xdr:row>74</xdr:row>
      <xdr:rowOff>0</xdr:rowOff>
    </xdr:from>
    <xdr:to>
      <xdr:col>2</xdr:col>
      <xdr:colOff>1695450</xdr:colOff>
      <xdr:row>83</xdr:row>
      <xdr:rowOff>168592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5CA85B83-0CB0-41F7-931E-11243375B5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607695</xdr:colOff>
      <xdr:row>85</xdr:row>
      <xdr:rowOff>179069</xdr:rowOff>
    </xdr:from>
    <xdr:to>
      <xdr:col>13</xdr:col>
      <xdr:colOff>721995</xdr:colOff>
      <xdr:row>99</xdr:row>
      <xdr:rowOff>178116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8456811F-5CB0-4928-8F3C-674A50FE31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0</xdr:colOff>
      <xdr:row>90</xdr:row>
      <xdr:rowOff>0</xdr:rowOff>
    </xdr:from>
    <xdr:to>
      <xdr:col>2</xdr:col>
      <xdr:colOff>1695450</xdr:colOff>
      <xdr:row>99</xdr:row>
      <xdr:rowOff>168592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C64798F-D2D3-40B7-81DC-1E633471A1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607695</xdr:colOff>
      <xdr:row>101</xdr:row>
      <xdr:rowOff>179069</xdr:rowOff>
    </xdr:from>
    <xdr:to>
      <xdr:col>13</xdr:col>
      <xdr:colOff>721995</xdr:colOff>
      <xdr:row>115</xdr:row>
      <xdr:rowOff>178116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7CCC6263-48BD-4BF6-B7CF-F763924523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</xdr:col>
      <xdr:colOff>0</xdr:colOff>
      <xdr:row>106</xdr:row>
      <xdr:rowOff>0</xdr:rowOff>
    </xdr:from>
    <xdr:to>
      <xdr:col>2</xdr:col>
      <xdr:colOff>1695450</xdr:colOff>
      <xdr:row>115</xdr:row>
      <xdr:rowOff>168592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6E99A726-126C-4D1C-A03E-304980CBBE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1908</xdr:colOff>
      <xdr:row>1</xdr:row>
      <xdr:rowOff>102777</xdr:rowOff>
    </xdr:from>
    <xdr:to>
      <xdr:col>2</xdr:col>
      <xdr:colOff>457200</xdr:colOff>
      <xdr:row>4</xdr:row>
      <xdr:rowOff>175968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A8C926C-DEFA-2895-6965-B6710E7BB294}"/>
            </a:ext>
          </a:extLst>
        </xdr:cNvPr>
        <xdr:cNvGrpSpPr/>
      </xdr:nvGrpSpPr>
      <xdr:grpSpPr>
        <a:xfrm>
          <a:off x="592458" y="293277"/>
          <a:ext cx="1626867" cy="644691"/>
          <a:chOff x="4042263" y="2931886"/>
          <a:chExt cx="2623918" cy="958803"/>
        </a:xfrm>
      </xdr:grpSpPr>
      <xdr:sp macro="" textlink="">
        <xdr:nvSpPr>
          <xdr:cNvPr id="4" name="TextBox 2811">
            <a:extLst>
              <a:ext uri="{FF2B5EF4-FFF2-40B4-BE49-F238E27FC236}">
                <a16:creationId xmlns:a16="http://schemas.microsoft.com/office/drawing/2014/main" id="{137F7D21-2ACC-9272-F28D-72E23323BF3C}"/>
              </a:ext>
            </a:extLst>
          </xdr:cNvPr>
          <xdr:cNvSpPr txBox="1"/>
        </xdr:nvSpPr>
        <xdr:spPr>
          <a:xfrm>
            <a:off x="4976304" y="3246503"/>
            <a:ext cx="1689877" cy="453310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 b="1">
                <a:solidFill>
                  <a:srgbClr val="002060"/>
                </a:solidFill>
                <a:latin typeface="Century Gothic" panose="020B0502020202020204" pitchFamily="34" charset="0"/>
              </a:rPr>
              <a:t>Company Logo</a:t>
            </a:r>
          </a:p>
        </xdr:txBody>
      </xdr:sp>
      <xdr:pic>
        <xdr:nvPicPr>
          <xdr:cNvPr id="5" name="Picture 4">
            <a:extLst>
              <a:ext uri="{FF2B5EF4-FFF2-40B4-BE49-F238E27FC236}">
                <a16:creationId xmlns:a16="http://schemas.microsoft.com/office/drawing/2014/main" id="{D79B9EAD-871D-0047-9922-F32666D6B8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rightnessContrast contrast="4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4042263" y="2931886"/>
            <a:ext cx="1032648" cy="958803"/>
          </a:xfrm>
          <a:prstGeom prst="rect">
            <a:avLst/>
          </a:prstGeom>
          <a:effectLst>
            <a:innerShdw blurRad="63500" dist="50800" dir="18900000">
              <a:prstClr val="black">
                <a:alpha val="50000"/>
              </a:prstClr>
            </a:innerShdw>
          </a:effec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2</xdr:row>
      <xdr:rowOff>38100</xdr:rowOff>
    </xdr:from>
    <xdr:to>
      <xdr:col>2</xdr:col>
      <xdr:colOff>1036317</xdr:colOff>
      <xdr:row>5</xdr:row>
      <xdr:rowOff>111291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5A8C926C-DEFA-2895-6965-B6710E7BB294}"/>
            </a:ext>
          </a:extLst>
        </xdr:cNvPr>
        <xdr:cNvGrpSpPr/>
      </xdr:nvGrpSpPr>
      <xdr:grpSpPr>
        <a:xfrm>
          <a:off x="1171575" y="419100"/>
          <a:ext cx="1626867" cy="644691"/>
          <a:chOff x="4042263" y="2931886"/>
          <a:chExt cx="2623918" cy="958803"/>
        </a:xfrm>
      </xdr:grpSpPr>
      <xdr:sp macro="" textlink="">
        <xdr:nvSpPr>
          <xdr:cNvPr id="13" name="TextBox 2811">
            <a:extLst>
              <a:ext uri="{FF2B5EF4-FFF2-40B4-BE49-F238E27FC236}">
                <a16:creationId xmlns:a16="http://schemas.microsoft.com/office/drawing/2014/main" id="{137F7D21-2ACC-9272-F28D-72E23323BF3C}"/>
              </a:ext>
            </a:extLst>
          </xdr:cNvPr>
          <xdr:cNvSpPr txBox="1"/>
        </xdr:nvSpPr>
        <xdr:spPr>
          <a:xfrm>
            <a:off x="4976304" y="3246503"/>
            <a:ext cx="1689877" cy="453310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 b="1">
                <a:solidFill>
                  <a:srgbClr val="002060"/>
                </a:solidFill>
                <a:latin typeface="Century Gothic" panose="020B0502020202020204" pitchFamily="34" charset="0"/>
              </a:rPr>
              <a:t>Company Logo</a:t>
            </a:r>
          </a:p>
        </xdr:txBody>
      </xdr:sp>
      <xdr:pic>
        <xdr:nvPicPr>
          <xdr:cNvPr id="14" name="Picture 13">
            <a:extLst>
              <a:ext uri="{FF2B5EF4-FFF2-40B4-BE49-F238E27FC236}">
                <a16:creationId xmlns:a16="http://schemas.microsoft.com/office/drawing/2014/main" id="{D79B9EAD-871D-0047-9922-F32666D6B8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rightnessContrast contrast="4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4042263" y="2931886"/>
            <a:ext cx="1032648" cy="958803"/>
          </a:xfrm>
          <a:prstGeom prst="rect">
            <a:avLst/>
          </a:prstGeom>
          <a:effectLst>
            <a:innerShdw blurRad="63500" dist="50800" dir="18900000">
              <a:prstClr val="black">
                <a:alpha val="50000"/>
              </a:prstClr>
            </a:innerShdw>
          </a:effec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2</xdr:row>
      <xdr:rowOff>95250</xdr:rowOff>
    </xdr:from>
    <xdr:to>
      <xdr:col>2</xdr:col>
      <xdr:colOff>922017</xdr:colOff>
      <xdr:row>5</xdr:row>
      <xdr:rowOff>168441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5A8C926C-DEFA-2895-6965-B6710E7BB294}"/>
            </a:ext>
          </a:extLst>
        </xdr:cNvPr>
        <xdr:cNvGrpSpPr/>
      </xdr:nvGrpSpPr>
      <xdr:grpSpPr>
        <a:xfrm>
          <a:off x="1057275" y="476250"/>
          <a:ext cx="1626867" cy="644691"/>
          <a:chOff x="4042263" y="2931886"/>
          <a:chExt cx="2623918" cy="958803"/>
        </a:xfrm>
      </xdr:grpSpPr>
      <xdr:sp macro="" textlink="">
        <xdr:nvSpPr>
          <xdr:cNvPr id="7" name="TextBox 2811">
            <a:extLst>
              <a:ext uri="{FF2B5EF4-FFF2-40B4-BE49-F238E27FC236}">
                <a16:creationId xmlns:a16="http://schemas.microsoft.com/office/drawing/2014/main" id="{137F7D21-2ACC-9272-F28D-72E23323BF3C}"/>
              </a:ext>
            </a:extLst>
          </xdr:cNvPr>
          <xdr:cNvSpPr txBox="1"/>
        </xdr:nvSpPr>
        <xdr:spPr>
          <a:xfrm>
            <a:off x="4976304" y="3246503"/>
            <a:ext cx="1689877" cy="453310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 b="1">
                <a:solidFill>
                  <a:srgbClr val="002060"/>
                </a:solidFill>
                <a:latin typeface="Century Gothic" panose="020B0502020202020204" pitchFamily="34" charset="0"/>
              </a:rPr>
              <a:t>Company Logo</a:t>
            </a:r>
          </a:p>
        </xdr:txBody>
      </xdr:sp>
      <xdr:pic>
        <xdr:nvPicPr>
          <xdr:cNvPr id="8" name="Picture 7">
            <a:extLst>
              <a:ext uri="{FF2B5EF4-FFF2-40B4-BE49-F238E27FC236}">
                <a16:creationId xmlns:a16="http://schemas.microsoft.com/office/drawing/2014/main" id="{D79B9EAD-871D-0047-9922-F32666D6B8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rightnessContrast contrast="4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4042263" y="2931886"/>
            <a:ext cx="1032648" cy="958803"/>
          </a:xfrm>
          <a:prstGeom prst="rect">
            <a:avLst/>
          </a:prstGeom>
          <a:effectLst>
            <a:innerShdw blurRad="63500" dist="50800" dir="18900000">
              <a:prstClr val="black">
                <a:alpha val="50000"/>
              </a:prstClr>
            </a:innerShdw>
          </a:effec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"/>
  <sheetViews>
    <sheetView showGridLines="0" workbookViewId="0">
      <selection activeCell="C39" sqref="C39"/>
    </sheetView>
  </sheetViews>
  <sheetFormatPr defaultColWidth="0" defaultRowHeight="15" zeroHeight="1"/>
  <cols>
    <col min="1" max="1" width="8.85546875" style="2" customWidth="1"/>
    <col min="2" max="2" width="13.28515625" style="2" bestFit="1" customWidth="1"/>
    <col min="3" max="3" width="24.85546875" style="2" customWidth="1"/>
    <col min="4" max="4" width="8.85546875" style="2" customWidth="1"/>
    <col min="5" max="5" width="22.7109375" style="2" bestFit="1" customWidth="1"/>
    <col min="6" max="6" width="8.7109375" style="2" customWidth="1"/>
    <col min="7" max="9" width="8.85546875" style="2" customWidth="1"/>
    <col min="10" max="10" width="22.28515625" style="2" bestFit="1" customWidth="1"/>
    <col min="11" max="11" width="15.140625" style="2" bestFit="1" customWidth="1"/>
    <col min="12" max="12" width="10.5703125" style="2" bestFit="1" customWidth="1"/>
    <col min="13" max="13" width="8.85546875" style="2" customWidth="1"/>
    <col min="14" max="14" width="10.5703125" style="2" bestFit="1" customWidth="1"/>
    <col min="15" max="15" width="8.85546875" style="2" customWidth="1"/>
    <col min="16" max="16384" width="8.85546875" style="2" hidden="1"/>
  </cols>
  <sheetData>
    <row r="1" spans="1:14">
      <c r="A1" s="46" t="s">
        <v>60</v>
      </c>
    </row>
    <row r="2" spans="1:14">
      <c r="E2" s="65" t="s">
        <v>46</v>
      </c>
      <c r="F2" s="65"/>
      <c r="G2" s="65"/>
      <c r="H2" s="65"/>
      <c r="I2" s="65"/>
      <c r="J2" s="65"/>
      <c r="K2" s="3" t="s">
        <v>47</v>
      </c>
      <c r="L2" s="66"/>
      <c r="M2" s="66"/>
      <c r="N2" s="67"/>
    </row>
    <row r="3" spans="1:14">
      <c r="E3" s="65"/>
      <c r="F3" s="65"/>
      <c r="G3" s="65"/>
      <c r="H3" s="65"/>
      <c r="I3" s="65"/>
      <c r="J3" s="65"/>
      <c r="K3" s="4" t="s">
        <v>48</v>
      </c>
      <c r="L3" s="66"/>
      <c r="M3" s="66"/>
      <c r="N3" s="67"/>
    </row>
    <row r="4" spans="1:14">
      <c r="E4" s="65"/>
      <c r="F4" s="65"/>
      <c r="G4" s="65"/>
      <c r="H4" s="65"/>
      <c r="I4" s="65"/>
      <c r="J4" s="65"/>
      <c r="K4" s="5" t="s">
        <v>49</v>
      </c>
      <c r="L4" s="19">
        <v>44916</v>
      </c>
      <c r="M4" s="5" t="s">
        <v>50</v>
      </c>
      <c r="N4" s="19">
        <v>44916</v>
      </c>
    </row>
    <row r="5" spans="1:14"/>
    <row r="6" spans="1:14"/>
    <row r="7" spans="1:14">
      <c r="B7" s="6" t="s">
        <v>6</v>
      </c>
      <c r="C7" s="18" t="s">
        <v>318</v>
      </c>
      <c r="E7" s="7" t="s">
        <v>41</v>
      </c>
      <c r="F7" s="8" t="s">
        <v>40</v>
      </c>
    </row>
    <row r="8" spans="1:14">
      <c r="B8" s="9" t="s">
        <v>44</v>
      </c>
      <c r="C8" s="10" t="str" cm="1">
        <f t="array" aca="1" ref="C8" ca="1">IFERROR(INDIRECT(C7&amp;"!E8"),"")</f>
        <v>Web App</v>
      </c>
      <c r="E8" s="11" t="s">
        <v>36</v>
      </c>
      <c r="F8" s="12" cm="1">
        <f t="array" aca="1" ref="F8" ca="1">IFERROR(INDIRECT(C7&amp;"!H3"),"")</f>
        <v>11</v>
      </c>
    </row>
    <row r="9" spans="1:14">
      <c r="E9" s="13" t="s">
        <v>39</v>
      </c>
      <c r="F9" s="12" cm="1">
        <f t="array" aca="1" ref="F9" ca="1">IFERROR(INDIRECT(C7&amp;"!H4"),"")</f>
        <v>77</v>
      </c>
    </row>
    <row r="10" spans="1:14"/>
    <row r="11" spans="1:14">
      <c r="E11" s="14" t="s">
        <v>42</v>
      </c>
      <c r="F11" s="15" t="s">
        <v>40</v>
      </c>
      <c r="G11" s="15" t="s">
        <v>30</v>
      </c>
    </row>
    <row r="12" spans="1:14">
      <c r="E12" s="13" t="s">
        <v>38</v>
      </c>
      <c r="F12" s="12" cm="1">
        <f t="array" aca="1" ref="F12" ca="1">IFERROR(INDIRECT(C7&amp;"!H5"),"")</f>
        <v>77</v>
      </c>
      <c r="G12" s="16">
        <f ca="1">IFERROR(SUM(F12/F9),"")</f>
        <v>1</v>
      </c>
    </row>
    <row r="13" spans="1:14">
      <c r="E13" s="11" t="s">
        <v>22</v>
      </c>
      <c r="F13" s="12" cm="1">
        <f t="array" aca="1" ref="F13" ca="1">IFERROR(INDIRECT(C7&amp;"!H6"),"")</f>
        <v>0</v>
      </c>
      <c r="G13" s="16">
        <f ca="1">IFERROR(SUM(F13/F9),"")</f>
        <v>0</v>
      </c>
    </row>
    <row r="14" spans="1:14">
      <c r="E14" s="11" t="s">
        <v>23</v>
      </c>
      <c r="F14" s="12" cm="1">
        <f t="array" aca="1" ref="F14" ca="1">IFERROR(INDIRECT(C7&amp;"!H7"),"")</f>
        <v>0</v>
      </c>
      <c r="G14" s="16">
        <f ca="1">IFERROR(SUM(F14/F9),"")</f>
        <v>0</v>
      </c>
    </row>
    <row r="15" spans="1:14">
      <c r="E15" s="11" t="s">
        <v>24</v>
      </c>
      <c r="F15" s="12" cm="1">
        <f t="array" aca="1" ref="F15" ca="1">IFERROR(INDIRECT(C7&amp;"!H8"),"")</f>
        <v>0</v>
      </c>
      <c r="G15" s="16">
        <f ca="1">IFERROR(SUM(F15/F9),"")</f>
        <v>0</v>
      </c>
    </row>
    <row r="16" spans="1:14">
      <c r="F16" s="17"/>
    </row>
    <row r="17" spans="2:7">
      <c r="E17" s="14" t="s">
        <v>43</v>
      </c>
      <c r="F17" s="15" t="s">
        <v>40</v>
      </c>
      <c r="G17" s="15" t="s">
        <v>30</v>
      </c>
    </row>
    <row r="18" spans="2:7">
      <c r="E18" s="13" t="s">
        <v>31</v>
      </c>
      <c r="F18" s="12" cm="1">
        <f t="array" aca="1" ref="F18" ca="1">IFERROR(INDIRECT(C7&amp;"!H9"),"")</f>
        <v>77</v>
      </c>
      <c r="G18" s="16">
        <f ca="1">IFERROR(SUM(F18/(F12+F14)),"")</f>
        <v>1</v>
      </c>
    </row>
    <row r="19" spans="2:7">
      <c r="E19" s="11" t="s">
        <v>32</v>
      </c>
      <c r="F19" s="12" cm="1">
        <f t="array" aca="1" ref="F19" ca="1">IFERROR(INDIRECT(C7&amp;"!H10"),"")</f>
        <v>0</v>
      </c>
      <c r="G19" s="16">
        <f ca="1">IFERROR(SUM(F19/(F12+F14)),"")</f>
        <v>0</v>
      </c>
    </row>
    <row r="20" spans="2:7">
      <c r="E20" s="11" t="s">
        <v>29</v>
      </c>
      <c r="F20" s="12">
        <f ca="1">IFERROR(SUM(F9-F18-F19),"")</f>
        <v>0</v>
      </c>
      <c r="G20" s="12" t="s">
        <v>45</v>
      </c>
    </row>
    <row r="21" spans="2:7"/>
    <row r="22" spans="2:7"/>
    <row r="23" spans="2:7">
      <c r="B23" s="6" t="s">
        <v>6</v>
      </c>
      <c r="C23" s="18" t="s">
        <v>317</v>
      </c>
      <c r="E23" s="7" t="s">
        <v>41</v>
      </c>
      <c r="F23" s="8" t="s">
        <v>40</v>
      </c>
    </row>
    <row r="24" spans="2:7">
      <c r="B24" s="9" t="s">
        <v>44</v>
      </c>
      <c r="C24" s="10" t="str" cm="1">
        <f t="array" aca="1" ref="C24" ca="1">IFERROR(INDIRECT(C23&amp;"!E8"),"")</f>
        <v>Web App</v>
      </c>
      <c r="E24" s="11" t="s">
        <v>36</v>
      </c>
      <c r="F24" s="12" cm="1">
        <f t="array" aca="1" ref="F24" ca="1">IFERROR(INDIRECT(C23&amp;"!H3"),"")</f>
        <v>4</v>
      </c>
    </row>
    <row r="25" spans="2:7">
      <c r="E25" s="13" t="s">
        <v>39</v>
      </c>
      <c r="F25" s="12" cm="1">
        <f t="array" aca="1" ref="F25" ca="1">IFERROR(INDIRECT(C23&amp;"!H4"),"")</f>
        <v>17</v>
      </c>
    </row>
    <row r="26" spans="2:7"/>
    <row r="27" spans="2:7">
      <c r="E27" s="14" t="s">
        <v>42</v>
      </c>
      <c r="F27" s="15" t="s">
        <v>40</v>
      </c>
      <c r="G27" s="15" t="s">
        <v>30</v>
      </c>
    </row>
    <row r="28" spans="2:7">
      <c r="E28" s="13" t="s">
        <v>38</v>
      </c>
      <c r="F28" s="12" cm="1">
        <f t="array" aca="1" ref="F28" ca="1">IFERROR(INDIRECT(C23&amp;"!H5"),"")</f>
        <v>17</v>
      </c>
      <c r="G28" s="16">
        <f ca="1">IFERROR(SUM(F28/F25),"")</f>
        <v>1</v>
      </c>
    </row>
    <row r="29" spans="2:7">
      <c r="E29" s="11" t="s">
        <v>22</v>
      </c>
      <c r="F29" s="12" cm="1">
        <f t="array" aca="1" ref="F29" ca="1">IFERROR(INDIRECT(C23&amp;"!H6"),"")</f>
        <v>0</v>
      </c>
      <c r="G29" s="16">
        <f ca="1">IFERROR(SUM(F29/F25),"")</f>
        <v>0</v>
      </c>
    </row>
    <row r="30" spans="2:7">
      <c r="E30" s="11" t="s">
        <v>23</v>
      </c>
      <c r="F30" s="12" cm="1">
        <f t="array" aca="1" ref="F30" ca="1">IFERROR(INDIRECT(C23&amp;"!H7"),"")</f>
        <v>0</v>
      </c>
      <c r="G30" s="16">
        <f ca="1">IFERROR(SUM(F30/F25),"")</f>
        <v>0</v>
      </c>
    </row>
    <row r="31" spans="2:7">
      <c r="E31" s="11" t="s">
        <v>24</v>
      </c>
      <c r="F31" s="12" cm="1">
        <f t="array" aca="1" ref="F31" ca="1">IFERROR(INDIRECT(C23&amp;"!H8"),"")</f>
        <v>0</v>
      </c>
      <c r="G31" s="16">
        <f ca="1">IFERROR(SUM(F31/F25),"")</f>
        <v>0</v>
      </c>
    </row>
    <row r="32" spans="2:7">
      <c r="F32" s="17"/>
    </row>
    <row r="33" spans="2:7">
      <c r="E33" s="14" t="s">
        <v>43</v>
      </c>
      <c r="F33" s="15" t="s">
        <v>40</v>
      </c>
      <c r="G33" s="15" t="s">
        <v>30</v>
      </c>
    </row>
    <row r="34" spans="2:7">
      <c r="E34" s="13" t="s">
        <v>31</v>
      </c>
      <c r="F34" s="12" cm="1">
        <f t="array" aca="1" ref="F34" ca="1">IFERROR(INDIRECT(C23&amp;"!H9"),"")</f>
        <v>17</v>
      </c>
      <c r="G34" s="16">
        <f ca="1">IFERROR(SUM(F34/(F28+F30)),"")</f>
        <v>1</v>
      </c>
    </row>
    <row r="35" spans="2:7">
      <c r="E35" s="11" t="s">
        <v>32</v>
      </c>
      <c r="F35" s="12" cm="1">
        <f t="array" aca="1" ref="F35" ca="1">IFERROR(INDIRECT(C23&amp;"!H10"),"")</f>
        <v>0</v>
      </c>
      <c r="G35" s="16">
        <f ca="1">IFERROR(SUM(F35/(F28+F30)),"")</f>
        <v>0</v>
      </c>
    </row>
    <row r="36" spans="2:7">
      <c r="E36" s="11" t="s">
        <v>29</v>
      </c>
      <c r="F36" s="12">
        <f ca="1">IFERROR(SUM(F25-F34-F35),"")</f>
        <v>0</v>
      </c>
      <c r="G36" s="12" t="s">
        <v>45</v>
      </c>
    </row>
    <row r="37" spans="2:7"/>
    <row r="38" spans="2:7"/>
    <row r="39" spans="2:7">
      <c r="B39" s="6" t="s">
        <v>6</v>
      </c>
      <c r="C39" s="20" t="s">
        <v>319</v>
      </c>
      <c r="E39" s="7" t="s">
        <v>41</v>
      </c>
      <c r="F39" s="8" t="s">
        <v>40</v>
      </c>
    </row>
    <row r="40" spans="2:7">
      <c r="B40" s="9" t="s">
        <v>44</v>
      </c>
      <c r="C40" s="10" t="str" cm="1">
        <f t="array" aca="1" ref="C40" ca="1">IFERROR(INDIRECT(C39&amp;"!E8"),"")</f>
        <v>Web App</v>
      </c>
      <c r="E40" s="11" t="s">
        <v>36</v>
      </c>
      <c r="F40" s="12" cm="1">
        <f t="array" aca="1" ref="F40" ca="1">IFERROR(INDIRECT(C39&amp;"!H3"),"")</f>
        <v>11</v>
      </c>
    </row>
    <row r="41" spans="2:7">
      <c r="E41" s="13" t="s">
        <v>39</v>
      </c>
      <c r="F41" s="12" cm="1">
        <f t="array" aca="1" ref="F41" ca="1">IFERROR(INDIRECT(C39&amp;"!H4"),"")</f>
        <v>37</v>
      </c>
    </row>
    <row r="42" spans="2:7"/>
    <row r="43" spans="2:7">
      <c r="E43" s="14" t="s">
        <v>42</v>
      </c>
      <c r="F43" s="15" t="s">
        <v>40</v>
      </c>
      <c r="G43" s="15" t="s">
        <v>30</v>
      </c>
    </row>
    <row r="44" spans="2:7">
      <c r="E44" s="13" t="s">
        <v>38</v>
      </c>
      <c r="F44" s="12" cm="1">
        <f t="array" aca="1" ref="F44" ca="1">IFERROR(INDIRECT(C39&amp;"!H5"),"")</f>
        <v>37</v>
      </c>
      <c r="G44" s="16">
        <f ca="1">IFERROR(SUM(F44/F41),"")</f>
        <v>1</v>
      </c>
    </row>
    <row r="45" spans="2:7">
      <c r="E45" s="11" t="s">
        <v>22</v>
      </c>
      <c r="F45" s="12" cm="1">
        <f t="array" aca="1" ref="F45" ca="1">IFERROR(INDIRECT(C39&amp;"!H6"),"")</f>
        <v>0</v>
      </c>
      <c r="G45" s="16">
        <f ca="1">IFERROR(SUM(F45/F41),"")</f>
        <v>0</v>
      </c>
    </row>
    <row r="46" spans="2:7">
      <c r="E46" s="11" t="s">
        <v>23</v>
      </c>
      <c r="F46" s="12" cm="1">
        <f t="array" aca="1" ref="F46" ca="1">IFERROR(INDIRECT(C39&amp;"!H7"),"")</f>
        <v>0</v>
      </c>
      <c r="G46" s="16">
        <f ca="1">IFERROR(SUM(F46/F41),"")</f>
        <v>0</v>
      </c>
    </row>
    <row r="47" spans="2:7">
      <c r="E47" s="11" t="s">
        <v>24</v>
      </c>
      <c r="F47" s="12" cm="1">
        <f t="array" aca="1" ref="F47" ca="1">IFERROR(INDIRECT(C39&amp;"!H8"),"")</f>
        <v>0</v>
      </c>
      <c r="G47" s="16">
        <f ca="1">IFERROR(SUM(F47/F41),"")</f>
        <v>0</v>
      </c>
    </row>
    <row r="48" spans="2:7">
      <c r="F48" s="17"/>
    </row>
    <row r="49" spans="2:7">
      <c r="E49" s="14" t="s">
        <v>43</v>
      </c>
      <c r="F49" s="15" t="s">
        <v>40</v>
      </c>
      <c r="G49" s="15" t="s">
        <v>30</v>
      </c>
    </row>
    <row r="50" spans="2:7">
      <c r="E50" s="13" t="s">
        <v>31</v>
      </c>
      <c r="F50" s="12" cm="1">
        <f t="array" aca="1" ref="F50" ca="1">IFERROR(INDIRECT(C39&amp;"!H9"),"")</f>
        <v>37</v>
      </c>
      <c r="G50" s="16">
        <f ca="1">IFERROR(SUM(F50/(F44+F46)),"")</f>
        <v>1</v>
      </c>
    </row>
    <row r="51" spans="2:7">
      <c r="E51" s="11" t="s">
        <v>32</v>
      </c>
      <c r="F51" s="12" cm="1">
        <f t="array" aca="1" ref="F51" ca="1">IFERROR(INDIRECT(C39&amp;"!H10"),"")</f>
        <v>0</v>
      </c>
      <c r="G51" s="16">
        <f ca="1">IFERROR(SUM(F51/(F44+F46)),"")</f>
        <v>0</v>
      </c>
    </row>
    <row r="52" spans="2:7">
      <c r="E52" s="11" t="s">
        <v>29</v>
      </c>
      <c r="F52" s="12">
        <f ca="1">IFERROR(SUM(F41-F50-F51),"")</f>
        <v>0</v>
      </c>
      <c r="G52" s="12" t="s">
        <v>45</v>
      </c>
    </row>
    <row r="53" spans="2:7"/>
    <row r="54" spans="2:7"/>
    <row r="55" spans="2:7">
      <c r="B55" s="6" t="s">
        <v>6</v>
      </c>
      <c r="C55" s="18"/>
      <c r="E55" s="7" t="s">
        <v>41</v>
      </c>
      <c r="F55" s="8" t="s">
        <v>40</v>
      </c>
    </row>
    <row r="56" spans="2:7">
      <c r="B56" s="9" t="s">
        <v>44</v>
      </c>
      <c r="C56" s="10" t="str" cm="1">
        <f t="array" aca="1" ref="C56" ca="1">IFERROR(INDIRECT(C55&amp;"!E8"),"")</f>
        <v/>
      </c>
      <c r="E56" s="11" t="s">
        <v>36</v>
      </c>
      <c r="F56" s="12" t="str" cm="1">
        <f t="array" aca="1" ref="F56" ca="1">IFERROR(INDIRECT(C55&amp;"!H3"),"")</f>
        <v/>
      </c>
    </row>
    <row r="57" spans="2:7">
      <c r="E57" s="13" t="s">
        <v>39</v>
      </c>
      <c r="F57" s="12" t="str" cm="1">
        <f t="array" aca="1" ref="F57" ca="1">IFERROR(INDIRECT(C55&amp;"!H4"),"")</f>
        <v/>
      </c>
    </row>
    <row r="58" spans="2:7"/>
    <row r="59" spans="2:7">
      <c r="E59" s="14" t="s">
        <v>42</v>
      </c>
      <c r="F59" s="15" t="s">
        <v>40</v>
      </c>
      <c r="G59" s="15" t="s">
        <v>30</v>
      </c>
    </row>
    <row r="60" spans="2:7">
      <c r="E60" s="13" t="s">
        <v>38</v>
      </c>
      <c r="F60" s="12" t="str" cm="1">
        <f t="array" aca="1" ref="F60" ca="1">IFERROR(INDIRECT(C55&amp;"!H5"),"")</f>
        <v/>
      </c>
      <c r="G60" s="16" t="str">
        <f ca="1">IFERROR(SUM(F60/F57),"")</f>
        <v/>
      </c>
    </row>
    <row r="61" spans="2:7">
      <c r="E61" s="11" t="s">
        <v>22</v>
      </c>
      <c r="F61" s="12" t="str" cm="1">
        <f t="array" aca="1" ref="F61" ca="1">IFERROR(INDIRECT(C55&amp;"!H6"),"")</f>
        <v/>
      </c>
      <c r="G61" s="16" t="str">
        <f ca="1">IFERROR(SUM(F61/F57),"")</f>
        <v/>
      </c>
    </row>
    <row r="62" spans="2:7">
      <c r="E62" s="11" t="s">
        <v>23</v>
      </c>
      <c r="F62" s="12" t="str" cm="1">
        <f t="array" aca="1" ref="F62" ca="1">IFERROR(INDIRECT(C55&amp;"!H7"),"")</f>
        <v/>
      </c>
      <c r="G62" s="16" t="str">
        <f ca="1">IFERROR(SUM(F62/F57),"")</f>
        <v/>
      </c>
    </row>
    <row r="63" spans="2:7">
      <c r="E63" s="11" t="s">
        <v>24</v>
      </c>
      <c r="F63" s="12" t="str" cm="1">
        <f t="array" aca="1" ref="F63" ca="1">IFERROR(INDIRECT(C55&amp;"!H8"),"")</f>
        <v/>
      </c>
      <c r="G63" s="16" t="str">
        <f ca="1">IFERROR(SUM(F63/F57),"")</f>
        <v/>
      </c>
    </row>
    <row r="64" spans="2:7">
      <c r="F64" s="17"/>
    </row>
    <row r="65" spans="2:7">
      <c r="E65" s="14" t="s">
        <v>43</v>
      </c>
      <c r="F65" s="15" t="s">
        <v>40</v>
      </c>
      <c r="G65" s="15" t="s">
        <v>30</v>
      </c>
    </row>
    <row r="66" spans="2:7">
      <c r="E66" s="13" t="s">
        <v>31</v>
      </c>
      <c r="F66" s="12" t="str" cm="1">
        <f t="array" aca="1" ref="F66" ca="1">IFERROR(INDIRECT(C55&amp;"!H9"),"")</f>
        <v/>
      </c>
      <c r="G66" s="16" t="str">
        <f ca="1">IFERROR(SUM(F66/(F60+F62)),"")</f>
        <v/>
      </c>
    </row>
    <row r="67" spans="2:7">
      <c r="E67" s="11" t="s">
        <v>32</v>
      </c>
      <c r="F67" s="12" t="str" cm="1">
        <f t="array" aca="1" ref="F67" ca="1">IFERROR(INDIRECT(C55&amp;"!H10"),"")</f>
        <v/>
      </c>
      <c r="G67" s="16" t="str">
        <f ca="1">IFERROR(SUM(F67/(F60+F62)),"")</f>
        <v/>
      </c>
    </row>
    <row r="68" spans="2:7">
      <c r="E68" s="11" t="s">
        <v>29</v>
      </c>
      <c r="F68" s="12" t="str">
        <f ca="1">IFERROR(SUM(F57-F66-F67),"")</f>
        <v/>
      </c>
      <c r="G68" s="12" t="s">
        <v>45</v>
      </c>
    </row>
    <row r="69" spans="2:7"/>
    <row r="70" spans="2:7"/>
    <row r="71" spans="2:7">
      <c r="B71" s="6" t="s">
        <v>6</v>
      </c>
      <c r="C71" s="18"/>
      <c r="E71" s="7" t="s">
        <v>41</v>
      </c>
      <c r="F71" s="8" t="s">
        <v>40</v>
      </c>
    </row>
    <row r="72" spans="2:7">
      <c r="B72" s="9" t="s">
        <v>44</v>
      </c>
      <c r="C72" s="10" t="str" cm="1">
        <f t="array" aca="1" ref="C72" ca="1">IFERROR(INDIRECT(C71&amp;"!E8"),"")</f>
        <v/>
      </c>
      <c r="E72" s="11" t="s">
        <v>36</v>
      </c>
      <c r="F72" s="12" t="str" cm="1">
        <f t="array" aca="1" ref="F72" ca="1">IFERROR(INDIRECT(C71&amp;"!H3"),"")</f>
        <v/>
      </c>
    </row>
    <row r="73" spans="2:7">
      <c r="E73" s="13" t="s">
        <v>39</v>
      </c>
      <c r="F73" s="12" t="str" cm="1">
        <f t="array" aca="1" ref="F73" ca="1">IFERROR(INDIRECT(C71&amp;"!H4"),"")</f>
        <v/>
      </c>
    </row>
    <row r="74" spans="2:7"/>
    <row r="75" spans="2:7">
      <c r="E75" s="14" t="s">
        <v>42</v>
      </c>
      <c r="F75" s="15" t="s">
        <v>40</v>
      </c>
      <c r="G75" s="15" t="s">
        <v>30</v>
      </c>
    </row>
    <row r="76" spans="2:7">
      <c r="E76" s="13" t="s">
        <v>38</v>
      </c>
      <c r="F76" s="12" t="str" cm="1">
        <f t="array" aca="1" ref="F76" ca="1">IFERROR(INDIRECT(C71&amp;"!H5"),"")</f>
        <v/>
      </c>
      <c r="G76" s="16" t="str">
        <f ca="1">IFERROR(SUM(F76/F73),"")</f>
        <v/>
      </c>
    </row>
    <row r="77" spans="2:7">
      <c r="E77" s="11" t="s">
        <v>22</v>
      </c>
      <c r="F77" s="12" t="str" cm="1">
        <f t="array" aca="1" ref="F77" ca="1">IFERROR(INDIRECT(C71&amp;"!H6"),"")</f>
        <v/>
      </c>
      <c r="G77" s="16" t="str">
        <f ca="1">IFERROR(SUM(F77/F73),"")</f>
        <v/>
      </c>
    </row>
    <row r="78" spans="2:7">
      <c r="E78" s="11" t="s">
        <v>23</v>
      </c>
      <c r="F78" s="12" t="str" cm="1">
        <f t="array" aca="1" ref="F78" ca="1">IFERROR(INDIRECT(C71&amp;"!H7"),"")</f>
        <v/>
      </c>
      <c r="G78" s="16" t="str">
        <f ca="1">IFERROR(SUM(F78/F73),"")</f>
        <v/>
      </c>
    </row>
    <row r="79" spans="2:7">
      <c r="E79" s="11" t="s">
        <v>24</v>
      </c>
      <c r="F79" s="12" t="str" cm="1">
        <f t="array" aca="1" ref="F79" ca="1">IFERROR(INDIRECT(C71&amp;"!H8"),"")</f>
        <v/>
      </c>
      <c r="G79" s="16" t="str">
        <f ca="1">IFERROR(SUM(F79/F73),"")</f>
        <v/>
      </c>
    </row>
    <row r="80" spans="2:7">
      <c r="F80" s="17"/>
    </row>
    <row r="81" spans="2:7">
      <c r="E81" s="14" t="s">
        <v>43</v>
      </c>
      <c r="F81" s="15" t="s">
        <v>40</v>
      </c>
      <c r="G81" s="15" t="s">
        <v>30</v>
      </c>
    </row>
    <row r="82" spans="2:7">
      <c r="E82" s="13" t="s">
        <v>31</v>
      </c>
      <c r="F82" s="12" t="str" cm="1">
        <f t="array" aca="1" ref="F82" ca="1">IFERROR(INDIRECT(C71&amp;"!H9"),"")</f>
        <v/>
      </c>
      <c r="G82" s="16" t="str">
        <f ca="1">IFERROR(SUM(F82/(F76+F78)),"")</f>
        <v/>
      </c>
    </row>
    <row r="83" spans="2:7">
      <c r="E83" s="11" t="s">
        <v>32</v>
      </c>
      <c r="F83" s="12" t="str" cm="1">
        <f t="array" aca="1" ref="F83" ca="1">IFERROR(INDIRECT(C71&amp;"!H10"),"")</f>
        <v/>
      </c>
      <c r="G83" s="16" t="str">
        <f ca="1">IFERROR(SUM(F83/(F76+F78)),"")</f>
        <v/>
      </c>
    </row>
    <row r="84" spans="2:7">
      <c r="E84" s="11" t="s">
        <v>29</v>
      </c>
      <c r="F84" s="12" t="str">
        <f ca="1">IFERROR(SUM(F73-F82-F83),"")</f>
        <v/>
      </c>
      <c r="G84" s="12" t="s">
        <v>45</v>
      </c>
    </row>
    <row r="85" spans="2:7"/>
    <row r="86" spans="2:7"/>
    <row r="87" spans="2:7">
      <c r="B87" s="6" t="s">
        <v>6</v>
      </c>
      <c r="C87" s="18"/>
      <c r="E87" s="7" t="s">
        <v>41</v>
      </c>
      <c r="F87" s="8" t="s">
        <v>40</v>
      </c>
    </row>
    <row r="88" spans="2:7">
      <c r="B88" s="9" t="s">
        <v>44</v>
      </c>
      <c r="C88" s="10" t="str" cm="1">
        <f t="array" aca="1" ref="C88" ca="1">IFERROR(INDIRECT(C87&amp;"!E8"),"")</f>
        <v/>
      </c>
      <c r="E88" s="11" t="s">
        <v>36</v>
      </c>
      <c r="F88" s="12" t="str" cm="1">
        <f t="array" aca="1" ref="F88" ca="1">IFERROR(INDIRECT(C87&amp;"!H3"),"")</f>
        <v/>
      </c>
    </row>
    <row r="89" spans="2:7">
      <c r="E89" s="13" t="s">
        <v>39</v>
      </c>
      <c r="F89" s="12" t="str" cm="1">
        <f t="array" aca="1" ref="F89" ca="1">IFERROR(INDIRECT(C87&amp;"!H4"),"")</f>
        <v/>
      </c>
    </row>
    <row r="90" spans="2:7"/>
    <row r="91" spans="2:7">
      <c r="E91" s="14" t="s">
        <v>42</v>
      </c>
      <c r="F91" s="15" t="s">
        <v>40</v>
      </c>
      <c r="G91" s="15" t="s">
        <v>30</v>
      </c>
    </row>
    <row r="92" spans="2:7">
      <c r="E92" s="13" t="s">
        <v>38</v>
      </c>
      <c r="F92" s="12" t="str" cm="1">
        <f t="array" aca="1" ref="F92" ca="1">IFERROR(INDIRECT(C87&amp;"!H5"),"")</f>
        <v/>
      </c>
      <c r="G92" s="16" t="str">
        <f ca="1">IFERROR(SUM(F92/F89),"")</f>
        <v/>
      </c>
    </row>
    <row r="93" spans="2:7">
      <c r="E93" s="11" t="s">
        <v>22</v>
      </c>
      <c r="F93" s="12" t="str" cm="1">
        <f t="array" aca="1" ref="F93" ca="1">IFERROR(INDIRECT(C87&amp;"!H6"),"")</f>
        <v/>
      </c>
      <c r="G93" s="16" t="str">
        <f ca="1">IFERROR(SUM(F93/F89),"")</f>
        <v/>
      </c>
    </row>
    <row r="94" spans="2:7">
      <c r="E94" s="11" t="s">
        <v>23</v>
      </c>
      <c r="F94" s="12" t="str" cm="1">
        <f t="array" aca="1" ref="F94" ca="1">IFERROR(INDIRECT(C87&amp;"!H7"),"")</f>
        <v/>
      </c>
      <c r="G94" s="16" t="str">
        <f ca="1">IFERROR(SUM(F94/F89),"")</f>
        <v/>
      </c>
    </row>
    <row r="95" spans="2:7">
      <c r="E95" s="11" t="s">
        <v>24</v>
      </c>
      <c r="F95" s="12" t="str" cm="1">
        <f t="array" aca="1" ref="F95" ca="1">IFERROR(INDIRECT(C87&amp;"!H8"),"")</f>
        <v/>
      </c>
      <c r="G95" s="16" t="str">
        <f ca="1">IFERROR(SUM(F95/F89),"")</f>
        <v/>
      </c>
    </row>
    <row r="96" spans="2:7">
      <c r="F96" s="17"/>
    </row>
    <row r="97" spans="2:7">
      <c r="E97" s="14" t="s">
        <v>43</v>
      </c>
      <c r="F97" s="15" t="s">
        <v>40</v>
      </c>
      <c r="G97" s="15" t="s">
        <v>30</v>
      </c>
    </row>
    <row r="98" spans="2:7">
      <c r="E98" s="13" t="s">
        <v>31</v>
      </c>
      <c r="F98" s="12" t="str" cm="1">
        <f t="array" aca="1" ref="F98" ca="1">IFERROR(INDIRECT(C87&amp;"!H9"),"")</f>
        <v/>
      </c>
      <c r="G98" s="16" t="str">
        <f ca="1">IFERROR(SUM(F98/(F92+F94)),"")</f>
        <v/>
      </c>
    </row>
    <row r="99" spans="2:7">
      <c r="E99" s="11" t="s">
        <v>32</v>
      </c>
      <c r="F99" s="12" t="str" cm="1">
        <f t="array" aca="1" ref="F99" ca="1">IFERROR(INDIRECT(C87&amp;"!H10"),"")</f>
        <v/>
      </c>
      <c r="G99" s="16" t="str">
        <f ca="1">IFERROR(SUM(F99/(F92+F94)),"")</f>
        <v/>
      </c>
    </row>
    <row r="100" spans="2:7">
      <c r="E100" s="11" t="s">
        <v>29</v>
      </c>
      <c r="F100" s="12" t="str">
        <f ca="1">IFERROR(SUM(F89-F98-F99),"")</f>
        <v/>
      </c>
      <c r="G100" s="12" t="s">
        <v>45</v>
      </c>
    </row>
    <row r="101" spans="2:7"/>
    <row r="102" spans="2:7"/>
    <row r="103" spans="2:7">
      <c r="B103" s="6" t="s">
        <v>6</v>
      </c>
      <c r="C103" s="18"/>
      <c r="E103" s="7" t="s">
        <v>41</v>
      </c>
      <c r="F103" s="8" t="s">
        <v>40</v>
      </c>
    </row>
    <row r="104" spans="2:7">
      <c r="B104" s="9" t="s">
        <v>44</v>
      </c>
      <c r="C104" s="10" t="str" cm="1">
        <f t="array" aca="1" ref="C104" ca="1">IFERROR(INDIRECT(C103&amp;"!E8"),"")</f>
        <v/>
      </c>
      <c r="E104" s="11" t="s">
        <v>36</v>
      </c>
      <c r="F104" s="12" t="str" cm="1">
        <f t="array" aca="1" ref="F104" ca="1">IFERROR(INDIRECT(C103&amp;"!H3"),"")</f>
        <v/>
      </c>
    </row>
    <row r="105" spans="2:7">
      <c r="E105" s="13" t="s">
        <v>39</v>
      </c>
      <c r="F105" s="12" t="str" cm="1">
        <f t="array" aca="1" ref="F105" ca="1">IFERROR(INDIRECT(C103&amp;"!H4"),"")</f>
        <v/>
      </c>
    </row>
    <row r="106" spans="2:7"/>
    <row r="107" spans="2:7">
      <c r="E107" s="14" t="s">
        <v>42</v>
      </c>
      <c r="F107" s="15" t="s">
        <v>40</v>
      </c>
      <c r="G107" s="15" t="s">
        <v>30</v>
      </c>
    </row>
    <row r="108" spans="2:7">
      <c r="E108" s="13" t="s">
        <v>38</v>
      </c>
      <c r="F108" s="12" t="str" cm="1">
        <f t="array" aca="1" ref="F108" ca="1">IFERROR(INDIRECT(C103&amp;"!H5"),"")</f>
        <v/>
      </c>
      <c r="G108" s="16" t="str">
        <f ca="1">IFERROR(SUM(F108/F105),"")</f>
        <v/>
      </c>
    </row>
    <row r="109" spans="2:7">
      <c r="E109" s="11" t="s">
        <v>22</v>
      </c>
      <c r="F109" s="12" t="str" cm="1">
        <f t="array" aca="1" ref="F109" ca="1">IFERROR(INDIRECT(C103&amp;"!H6"),"")</f>
        <v/>
      </c>
      <c r="G109" s="16" t="str">
        <f ca="1">IFERROR(SUM(F109/F105),"")</f>
        <v/>
      </c>
    </row>
    <row r="110" spans="2:7">
      <c r="E110" s="11" t="s">
        <v>23</v>
      </c>
      <c r="F110" s="12" t="str" cm="1">
        <f t="array" aca="1" ref="F110" ca="1">IFERROR(INDIRECT(C103&amp;"!H7"),"")</f>
        <v/>
      </c>
      <c r="G110" s="16" t="str">
        <f ca="1">IFERROR(SUM(F110/F105),"")</f>
        <v/>
      </c>
    </row>
    <row r="111" spans="2:7">
      <c r="E111" s="11" t="s">
        <v>24</v>
      </c>
      <c r="F111" s="12" t="str" cm="1">
        <f t="array" aca="1" ref="F111" ca="1">IFERROR(INDIRECT(C103&amp;"!H8"),"")</f>
        <v/>
      </c>
      <c r="G111" s="16" t="str">
        <f ca="1">IFERROR(SUM(F111/F105),"")</f>
        <v/>
      </c>
    </row>
    <row r="112" spans="2:7">
      <c r="F112" s="17"/>
    </row>
    <row r="113" spans="5:7">
      <c r="E113" s="14" t="s">
        <v>43</v>
      </c>
      <c r="F113" s="15" t="s">
        <v>40</v>
      </c>
      <c r="G113" s="15" t="s">
        <v>30</v>
      </c>
    </row>
    <row r="114" spans="5:7">
      <c r="E114" s="13" t="s">
        <v>31</v>
      </c>
      <c r="F114" s="12" t="str" cm="1">
        <f t="array" aca="1" ref="F114" ca="1">IFERROR(INDIRECT(C103&amp;"!H9"),"")</f>
        <v/>
      </c>
      <c r="G114" s="16" t="str">
        <f ca="1">IFERROR(SUM(F114/(F108+F110)),"")</f>
        <v/>
      </c>
    </row>
    <row r="115" spans="5:7">
      <c r="E115" s="11" t="s">
        <v>32</v>
      </c>
      <c r="F115" s="12" t="str" cm="1">
        <f t="array" aca="1" ref="F115" ca="1">IFERROR(INDIRECT(C103&amp;"!H10"),"")</f>
        <v/>
      </c>
      <c r="G115" s="16" t="str">
        <f ca="1">IFERROR(SUM(F115/(F108+F110)),"")</f>
        <v/>
      </c>
    </row>
    <row r="116" spans="5:7">
      <c r="E116" s="11" t="s">
        <v>29</v>
      </c>
      <c r="F116" s="12" t="str">
        <f ca="1">IFERROR(SUM(F105-F114-F115),"")</f>
        <v/>
      </c>
      <c r="G116" s="12" t="s">
        <v>45</v>
      </c>
    </row>
    <row r="117" spans="5:7"/>
  </sheetData>
  <sheetProtection algorithmName="SHA-512" hashValue="G44g7SCP4kPLYxfGVlqNPWGv6YNJs7QSU5bA5NnMHv0xdJ66aIwEP/fLeHjFpOsjh22B+OrwpWxk1DfbMSHTYw==" saltValue="NEr30iCHndS/0LfHRCbNpw==" spinCount="100000" sheet="1" objects="1" scenarios="1"/>
  <mergeCells count="3">
    <mergeCell ref="E2:J4"/>
    <mergeCell ref="L3:N3"/>
    <mergeCell ref="L2:N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0"/>
  <sheetViews>
    <sheetView showGridLines="0" showWhiteSpace="0" zoomScaleNormal="100" zoomScaleSheetLayoutView="80" workbookViewId="0">
      <selection activeCell="C6" sqref="C6"/>
    </sheetView>
  </sheetViews>
  <sheetFormatPr defaultColWidth="0" defaultRowHeight="15" customHeight="1" zeroHeight="1"/>
  <cols>
    <col min="1" max="1" width="8.85546875" style="2" customWidth="1"/>
    <col min="2" max="2" width="17.5703125" style="53" customWidth="1"/>
    <col min="3" max="3" width="21.85546875" style="2" customWidth="1"/>
    <col min="4" max="7" width="30.7109375" style="2" customWidth="1"/>
    <col min="8" max="8" width="17.85546875" style="2" customWidth="1"/>
    <col min="9" max="9" width="13.42578125" style="2" customWidth="1"/>
    <col min="10" max="10" width="57.140625" style="2" customWidth="1"/>
    <col min="11" max="11" width="8.85546875" style="2" customWidth="1"/>
    <col min="12" max="17" width="0" style="2" hidden="1" customWidth="1"/>
    <col min="18" max="16384" width="8.85546875" style="2" hidden="1"/>
  </cols>
  <sheetData>
    <row r="1" spans="1:11">
      <c r="A1" s="33"/>
      <c r="B1" s="51"/>
      <c r="C1" s="35"/>
      <c r="D1" s="36"/>
      <c r="E1" s="33"/>
      <c r="F1" s="37"/>
      <c r="G1" s="34"/>
      <c r="K1" s="33"/>
    </row>
    <row r="2" spans="1:11">
      <c r="A2" s="33"/>
      <c r="B2" s="51"/>
      <c r="C2" s="35"/>
      <c r="D2" s="30" t="s">
        <v>5</v>
      </c>
      <c r="E2" s="20" t="s">
        <v>61</v>
      </c>
      <c r="F2" s="37"/>
      <c r="G2" s="25" t="s">
        <v>17</v>
      </c>
      <c r="H2" s="25"/>
      <c r="I2" s="38"/>
      <c r="J2" s="39" t="s">
        <v>58</v>
      </c>
      <c r="K2" s="33"/>
    </row>
    <row r="3" spans="1:11">
      <c r="A3" s="33"/>
      <c r="B3" s="51"/>
      <c r="C3" s="35"/>
      <c r="D3" s="31" t="s">
        <v>6</v>
      </c>
      <c r="E3" s="20" t="s">
        <v>318</v>
      </c>
      <c r="F3" s="37"/>
      <c r="G3" s="26" t="s">
        <v>36</v>
      </c>
      <c r="H3" s="21">
        <f>COUNTA($C$13:$C$89)</f>
        <v>11</v>
      </c>
      <c r="J3" s="2" t="s">
        <v>54</v>
      </c>
      <c r="K3" s="33"/>
    </row>
    <row r="4" spans="1:11">
      <c r="A4" s="33"/>
      <c r="B4" s="51"/>
      <c r="C4" s="35"/>
      <c r="D4" s="31" t="s">
        <v>7</v>
      </c>
      <c r="E4" s="20">
        <v>1.3</v>
      </c>
      <c r="G4" s="27" t="s">
        <v>37</v>
      </c>
      <c r="H4" s="21">
        <f>COUNTA($B$13:$B$89)</f>
        <v>77</v>
      </c>
      <c r="J4" s="2" t="s">
        <v>51</v>
      </c>
      <c r="K4" s="33"/>
    </row>
    <row r="5" spans="1:11">
      <c r="A5" s="33"/>
      <c r="B5" s="51"/>
      <c r="C5" s="35"/>
      <c r="D5" s="31" t="s">
        <v>10</v>
      </c>
      <c r="E5" s="20" t="s">
        <v>62</v>
      </c>
      <c r="F5" s="37"/>
      <c r="G5" s="27" t="s">
        <v>38</v>
      </c>
      <c r="H5" s="22">
        <f>COUNTIF($H$13:$H$89,"Tested")</f>
        <v>77</v>
      </c>
      <c r="J5" s="2" t="s">
        <v>52</v>
      </c>
      <c r="K5" s="33"/>
    </row>
    <row r="6" spans="1:11">
      <c r="A6" s="33"/>
      <c r="B6" s="51"/>
      <c r="C6" s="35"/>
      <c r="D6" s="31" t="s">
        <v>11</v>
      </c>
      <c r="E6" s="45"/>
      <c r="F6" s="37"/>
      <c r="G6" s="26" t="s">
        <v>22</v>
      </c>
      <c r="H6" s="22">
        <f>COUNTIF($H$13:$H$89,"Not Tested")</f>
        <v>0</v>
      </c>
      <c r="J6" s="2" t="s">
        <v>53</v>
      </c>
      <c r="K6" s="33"/>
    </row>
    <row r="7" spans="1:11">
      <c r="A7" s="33"/>
      <c r="B7" s="51"/>
      <c r="C7" s="35"/>
      <c r="D7" s="31" t="s">
        <v>12</v>
      </c>
      <c r="E7" s="20">
        <v>1.8</v>
      </c>
      <c r="F7" s="37"/>
      <c r="G7" s="26" t="s">
        <v>23</v>
      </c>
      <c r="H7" s="22">
        <f>COUNTIF($H$13:$H$89,"Re-Tested")</f>
        <v>0</v>
      </c>
      <c r="J7" s="39" t="s">
        <v>59</v>
      </c>
      <c r="K7" s="33"/>
    </row>
    <row r="8" spans="1:11">
      <c r="A8" s="33"/>
      <c r="B8" s="52" t="str">
        <f>Dashboard!A1</f>
        <v>QA Testing Document v1.0 21/12/2022</v>
      </c>
      <c r="C8" s="35"/>
      <c r="D8" s="32" t="s">
        <v>18</v>
      </c>
      <c r="E8" s="20" t="s">
        <v>34</v>
      </c>
      <c r="F8" s="37"/>
      <c r="G8" s="26" t="s">
        <v>24</v>
      </c>
      <c r="H8" s="22">
        <f>COUNTIF($H$13:$H$89,"On Hold")</f>
        <v>0</v>
      </c>
      <c r="J8" s="2" t="s">
        <v>57</v>
      </c>
      <c r="K8" s="33"/>
    </row>
    <row r="9" spans="1:11">
      <c r="A9" s="33"/>
      <c r="B9" s="51"/>
      <c r="C9" s="35"/>
      <c r="D9" s="40"/>
      <c r="E9" s="41"/>
      <c r="F9" s="37"/>
      <c r="G9" s="28" t="s">
        <v>13</v>
      </c>
      <c r="H9" s="23">
        <f>COUNTIF($I$13:$I$89,"PASS")</f>
        <v>77</v>
      </c>
      <c r="J9" s="2" t="s">
        <v>56</v>
      </c>
      <c r="K9" s="33"/>
    </row>
    <row r="10" spans="1:11">
      <c r="A10" s="33"/>
      <c r="B10" s="51"/>
      <c r="C10" s="35"/>
      <c r="D10" s="36"/>
      <c r="E10" s="33"/>
      <c r="F10" s="37"/>
      <c r="G10" s="29" t="s">
        <v>14</v>
      </c>
      <c r="H10" s="24">
        <f>COUNTIF($I$13:$I$89,"Fail")</f>
        <v>0</v>
      </c>
      <c r="I10" s="42"/>
      <c r="J10" s="35" t="s">
        <v>55</v>
      </c>
      <c r="K10" s="33"/>
    </row>
    <row r="11" spans="1:11">
      <c r="A11" s="33"/>
      <c r="B11" s="51"/>
      <c r="C11" s="35"/>
      <c r="D11" s="36"/>
      <c r="E11" s="33"/>
      <c r="F11" s="37"/>
      <c r="G11" s="34"/>
      <c r="H11" s="42"/>
      <c r="I11" s="42"/>
      <c r="J11" s="35"/>
      <c r="K11" s="33"/>
    </row>
    <row r="12" spans="1:11" s="44" customFormat="1" ht="15.75">
      <c r="A12" s="43"/>
      <c r="B12" s="47" t="s">
        <v>2</v>
      </c>
      <c r="C12" s="48" t="s">
        <v>3</v>
      </c>
      <c r="D12" s="48" t="s">
        <v>4</v>
      </c>
      <c r="E12" s="48" t="s">
        <v>8</v>
      </c>
      <c r="F12" s="48" t="s">
        <v>20</v>
      </c>
      <c r="G12" s="48" t="s">
        <v>19</v>
      </c>
      <c r="H12" s="48" t="s">
        <v>21</v>
      </c>
      <c r="I12" s="49" t="s">
        <v>9</v>
      </c>
      <c r="J12" s="50" t="s">
        <v>1</v>
      </c>
      <c r="K12" s="43"/>
    </row>
    <row r="13" spans="1:11" ht="45">
      <c r="B13" s="63" t="s">
        <v>63</v>
      </c>
      <c r="C13" s="68" t="s">
        <v>155</v>
      </c>
      <c r="D13" s="57" t="s">
        <v>156</v>
      </c>
      <c r="E13" s="58" t="s">
        <v>157</v>
      </c>
      <c r="F13" s="56" t="s">
        <v>158</v>
      </c>
      <c r="G13" s="56" t="s">
        <v>159</v>
      </c>
      <c r="H13" s="56" t="s">
        <v>27</v>
      </c>
      <c r="I13" s="56" t="s">
        <v>15</v>
      </c>
      <c r="J13" s="54"/>
    </row>
    <row r="14" spans="1:11" ht="60">
      <c r="B14" s="63" t="s">
        <v>64</v>
      </c>
      <c r="C14" s="68"/>
      <c r="D14" s="57" t="s">
        <v>160</v>
      </c>
      <c r="E14" s="58" t="s">
        <v>161</v>
      </c>
      <c r="F14" s="56" t="s">
        <v>162</v>
      </c>
      <c r="G14" s="56" t="s">
        <v>163</v>
      </c>
      <c r="H14" s="56" t="s">
        <v>27</v>
      </c>
      <c r="I14" s="56" t="s">
        <v>15</v>
      </c>
      <c r="J14" s="55"/>
    </row>
    <row r="15" spans="1:11" ht="94.5">
      <c r="B15" s="63" t="s">
        <v>65</v>
      </c>
      <c r="C15" s="68"/>
      <c r="D15" s="59" t="s">
        <v>164</v>
      </c>
      <c r="E15" s="60" t="s">
        <v>165</v>
      </c>
      <c r="F15" s="56" t="s">
        <v>166</v>
      </c>
      <c r="G15" s="61" t="s">
        <v>167</v>
      </c>
      <c r="H15" s="56" t="s">
        <v>27</v>
      </c>
      <c r="I15" s="56" t="s">
        <v>15</v>
      </c>
      <c r="J15" s="55"/>
    </row>
    <row r="16" spans="1:11" ht="45">
      <c r="B16" s="63" t="s">
        <v>66</v>
      </c>
      <c r="C16" s="68"/>
      <c r="D16" s="59" t="s">
        <v>168</v>
      </c>
      <c r="E16" s="60" t="s">
        <v>169</v>
      </c>
      <c r="F16" s="56" t="s">
        <v>170</v>
      </c>
      <c r="G16" s="56" t="s">
        <v>171</v>
      </c>
      <c r="H16" s="56" t="s">
        <v>27</v>
      </c>
      <c r="I16" s="56" t="s">
        <v>15</v>
      </c>
      <c r="J16" s="55"/>
    </row>
    <row r="17" spans="2:10" ht="45">
      <c r="B17" s="63" t="s">
        <v>67</v>
      </c>
      <c r="C17" s="68"/>
      <c r="D17" s="59" t="s">
        <v>172</v>
      </c>
      <c r="E17" s="58" t="s">
        <v>173</v>
      </c>
      <c r="F17" s="56" t="s">
        <v>170</v>
      </c>
      <c r="G17" s="56" t="s">
        <v>171</v>
      </c>
      <c r="H17" s="56" t="s">
        <v>27</v>
      </c>
      <c r="I17" s="56" t="s">
        <v>15</v>
      </c>
      <c r="J17" s="55"/>
    </row>
    <row r="18" spans="2:10" ht="30">
      <c r="B18" s="63" t="s">
        <v>68</v>
      </c>
      <c r="C18" s="68"/>
      <c r="D18" s="59" t="s">
        <v>174</v>
      </c>
      <c r="E18" s="58" t="s">
        <v>175</v>
      </c>
      <c r="F18" s="56" t="s">
        <v>166</v>
      </c>
      <c r="G18" s="61" t="s">
        <v>167</v>
      </c>
      <c r="H18" s="56" t="s">
        <v>27</v>
      </c>
      <c r="I18" s="56" t="s">
        <v>15</v>
      </c>
      <c r="J18" s="55"/>
    </row>
    <row r="19" spans="2:10" ht="45">
      <c r="B19" s="63" t="s">
        <v>69</v>
      </c>
      <c r="C19" s="68"/>
      <c r="D19" s="59" t="s">
        <v>176</v>
      </c>
      <c r="E19" s="58" t="s">
        <v>177</v>
      </c>
      <c r="F19" s="56" t="s">
        <v>178</v>
      </c>
      <c r="G19" s="56" t="s">
        <v>179</v>
      </c>
      <c r="H19" s="56" t="s">
        <v>27</v>
      </c>
      <c r="I19" s="56" t="s">
        <v>15</v>
      </c>
      <c r="J19" s="55"/>
    </row>
    <row r="20" spans="2:10" ht="45">
      <c r="B20" s="63" t="s">
        <v>70</v>
      </c>
      <c r="C20" s="68"/>
      <c r="D20" s="59" t="s">
        <v>180</v>
      </c>
      <c r="E20" s="58" t="s">
        <v>181</v>
      </c>
      <c r="F20" s="56" t="s">
        <v>178</v>
      </c>
      <c r="G20" s="56" t="s">
        <v>179</v>
      </c>
      <c r="H20" s="56" t="s">
        <v>27</v>
      </c>
      <c r="I20" s="56" t="s">
        <v>15</v>
      </c>
      <c r="J20" s="55"/>
    </row>
    <row r="21" spans="2:10" ht="60">
      <c r="B21" s="63" t="s">
        <v>71</v>
      </c>
      <c r="C21" s="68"/>
      <c r="D21" s="59" t="s">
        <v>182</v>
      </c>
      <c r="E21" s="58" t="s">
        <v>183</v>
      </c>
      <c r="F21" s="56" t="s">
        <v>184</v>
      </c>
      <c r="G21" s="56" t="s">
        <v>185</v>
      </c>
      <c r="H21" s="56" t="s">
        <v>27</v>
      </c>
      <c r="I21" s="56" t="s">
        <v>15</v>
      </c>
      <c r="J21" s="55"/>
    </row>
    <row r="22" spans="2:10" ht="60">
      <c r="B22" s="63" t="s">
        <v>72</v>
      </c>
      <c r="C22" s="68"/>
      <c r="D22" s="59" t="s">
        <v>186</v>
      </c>
      <c r="E22" s="58" t="s">
        <v>187</v>
      </c>
      <c r="F22" s="56" t="s">
        <v>184</v>
      </c>
      <c r="G22" s="56" t="s">
        <v>185</v>
      </c>
      <c r="H22" s="56" t="s">
        <v>27</v>
      </c>
      <c r="I22" s="56" t="s">
        <v>15</v>
      </c>
      <c r="J22" s="55"/>
    </row>
    <row r="23" spans="2:10" ht="45">
      <c r="B23" s="63" t="s">
        <v>73</v>
      </c>
      <c r="C23" s="68"/>
      <c r="D23" s="59" t="s">
        <v>188</v>
      </c>
      <c r="E23" s="58" t="s">
        <v>189</v>
      </c>
      <c r="F23" s="56" t="s">
        <v>166</v>
      </c>
      <c r="G23" s="56" t="s">
        <v>190</v>
      </c>
      <c r="H23" s="56" t="s">
        <v>27</v>
      </c>
      <c r="I23" s="56" t="s">
        <v>15</v>
      </c>
      <c r="J23" s="55"/>
    </row>
    <row r="24" spans="2:10" ht="45">
      <c r="B24" s="63" t="s">
        <v>74</v>
      </c>
      <c r="C24" s="69" t="s">
        <v>191</v>
      </c>
      <c r="D24" s="57" t="s">
        <v>156</v>
      </c>
      <c r="E24" s="58" t="s">
        <v>157</v>
      </c>
      <c r="F24" s="56" t="s">
        <v>158</v>
      </c>
      <c r="G24" s="56" t="s">
        <v>159</v>
      </c>
      <c r="H24" s="56" t="s">
        <v>27</v>
      </c>
      <c r="I24" s="56" t="s">
        <v>15</v>
      </c>
      <c r="J24" s="55"/>
    </row>
    <row r="25" spans="2:10" ht="60">
      <c r="B25" s="63" t="s">
        <v>75</v>
      </c>
      <c r="C25" s="69"/>
      <c r="D25" s="57" t="s">
        <v>160</v>
      </c>
      <c r="E25" s="58" t="s">
        <v>161</v>
      </c>
      <c r="F25" s="56" t="s">
        <v>162</v>
      </c>
      <c r="G25" s="56" t="s">
        <v>163</v>
      </c>
      <c r="H25" s="56" t="s">
        <v>27</v>
      </c>
      <c r="I25" s="56" t="s">
        <v>15</v>
      </c>
      <c r="J25" s="55"/>
    </row>
    <row r="26" spans="2:10" ht="94.5">
      <c r="B26" s="63" t="s">
        <v>76</v>
      </c>
      <c r="C26" s="69"/>
      <c r="D26" s="59" t="s">
        <v>164</v>
      </c>
      <c r="E26" s="60" t="s">
        <v>165</v>
      </c>
      <c r="F26" s="56" t="s">
        <v>166</v>
      </c>
      <c r="G26" s="61" t="s">
        <v>167</v>
      </c>
      <c r="H26" s="56" t="s">
        <v>27</v>
      </c>
      <c r="I26" s="56" t="s">
        <v>15</v>
      </c>
      <c r="J26" s="55"/>
    </row>
    <row r="27" spans="2:10" ht="45">
      <c r="B27" s="63" t="s">
        <v>77</v>
      </c>
      <c r="C27" s="69"/>
      <c r="D27" s="59" t="s">
        <v>168</v>
      </c>
      <c r="E27" s="60" t="s">
        <v>169</v>
      </c>
      <c r="F27" s="56" t="s">
        <v>170</v>
      </c>
      <c r="G27" s="56" t="s">
        <v>171</v>
      </c>
      <c r="H27" s="56" t="s">
        <v>27</v>
      </c>
      <c r="I27" s="56" t="s">
        <v>15</v>
      </c>
      <c r="J27" s="55"/>
    </row>
    <row r="28" spans="2:10" ht="45">
      <c r="B28" s="63" t="s">
        <v>78</v>
      </c>
      <c r="C28" s="69"/>
      <c r="D28" s="59" t="s">
        <v>172</v>
      </c>
      <c r="E28" s="58" t="s">
        <v>173</v>
      </c>
      <c r="F28" s="56" t="s">
        <v>170</v>
      </c>
      <c r="G28" s="56" t="s">
        <v>171</v>
      </c>
      <c r="H28" s="56" t="s">
        <v>27</v>
      </c>
      <c r="I28" s="56" t="s">
        <v>15</v>
      </c>
      <c r="J28" s="55"/>
    </row>
    <row r="29" spans="2:10" ht="30">
      <c r="B29" s="63" t="s">
        <v>79</v>
      </c>
      <c r="C29" s="69"/>
      <c r="D29" s="59" t="s">
        <v>174</v>
      </c>
      <c r="E29" s="58" t="s">
        <v>175</v>
      </c>
      <c r="F29" s="56" t="s">
        <v>166</v>
      </c>
      <c r="G29" s="61" t="s">
        <v>167</v>
      </c>
      <c r="H29" s="56" t="s">
        <v>27</v>
      </c>
      <c r="I29" s="56" t="s">
        <v>15</v>
      </c>
      <c r="J29" s="55"/>
    </row>
    <row r="30" spans="2:10" ht="45">
      <c r="B30" s="63" t="s">
        <v>80</v>
      </c>
      <c r="C30" s="69"/>
      <c r="D30" s="59" t="s">
        <v>176</v>
      </c>
      <c r="E30" s="58" t="s">
        <v>177</v>
      </c>
      <c r="F30" s="56" t="s">
        <v>178</v>
      </c>
      <c r="G30" s="56" t="s">
        <v>179</v>
      </c>
      <c r="H30" s="56" t="s">
        <v>27</v>
      </c>
      <c r="I30" s="56" t="s">
        <v>15</v>
      </c>
      <c r="J30" s="55"/>
    </row>
    <row r="31" spans="2:10" ht="45">
      <c r="B31" s="63" t="s">
        <v>81</v>
      </c>
      <c r="C31" s="69"/>
      <c r="D31" s="59" t="s">
        <v>180</v>
      </c>
      <c r="E31" s="58" t="s">
        <v>181</v>
      </c>
      <c r="F31" s="56" t="s">
        <v>178</v>
      </c>
      <c r="G31" s="56" t="s">
        <v>179</v>
      </c>
      <c r="H31" s="56" t="s">
        <v>27</v>
      </c>
      <c r="I31" s="56" t="s">
        <v>15</v>
      </c>
      <c r="J31" s="55"/>
    </row>
    <row r="32" spans="2:10" ht="45">
      <c r="B32" s="63" t="s">
        <v>82</v>
      </c>
      <c r="C32" s="68" t="s">
        <v>192</v>
      </c>
      <c r="D32" s="57" t="s">
        <v>156</v>
      </c>
      <c r="E32" s="58" t="s">
        <v>157</v>
      </c>
      <c r="F32" s="56" t="s">
        <v>158</v>
      </c>
      <c r="G32" s="56" t="s">
        <v>159</v>
      </c>
      <c r="H32" s="56" t="s">
        <v>27</v>
      </c>
      <c r="I32" s="56" t="s">
        <v>15</v>
      </c>
      <c r="J32" s="55"/>
    </row>
    <row r="33" spans="2:10" ht="60">
      <c r="B33" s="63" t="s">
        <v>83</v>
      </c>
      <c r="C33" s="68"/>
      <c r="D33" s="57" t="s">
        <v>160</v>
      </c>
      <c r="E33" s="58" t="s">
        <v>161</v>
      </c>
      <c r="F33" s="56" t="s">
        <v>162</v>
      </c>
      <c r="G33" s="56" t="s">
        <v>163</v>
      </c>
      <c r="H33" s="56" t="s">
        <v>27</v>
      </c>
      <c r="I33" s="56" t="s">
        <v>15</v>
      </c>
      <c r="J33" s="55"/>
    </row>
    <row r="34" spans="2:10" ht="45">
      <c r="B34" s="63" t="s">
        <v>84</v>
      </c>
      <c r="C34" s="68"/>
      <c r="D34" s="57" t="s">
        <v>193</v>
      </c>
      <c r="E34" s="58" t="s">
        <v>194</v>
      </c>
      <c r="F34" s="56" t="s">
        <v>158</v>
      </c>
      <c r="G34" s="56" t="s">
        <v>159</v>
      </c>
      <c r="H34" s="56" t="s">
        <v>27</v>
      </c>
      <c r="I34" s="56" t="s">
        <v>15</v>
      </c>
      <c r="J34" s="55"/>
    </row>
    <row r="35" spans="2:10" ht="45">
      <c r="B35" s="63" t="s">
        <v>85</v>
      </c>
      <c r="C35" s="68"/>
      <c r="D35" s="59" t="s">
        <v>195</v>
      </c>
      <c r="E35" s="58" t="s">
        <v>196</v>
      </c>
      <c r="F35" s="56" t="s">
        <v>197</v>
      </c>
      <c r="G35" s="56" t="s">
        <v>198</v>
      </c>
      <c r="H35" s="56" t="s">
        <v>27</v>
      </c>
      <c r="I35" s="56" t="s">
        <v>15</v>
      </c>
      <c r="J35" s="55"/>
    </row>
    <row r="36" spans="2:10" ht="45">
      <c r="B36" s="63" t="s">
        <v>86</v>
      </c>
      <c r="C36" s="68"/>
      <c r="D36" s="59" t="s">
        <v>199</v>
      </c>
      <c r="E36" s="58" t="s">
        <v>200</v>
      </c>
      <c r="F36" s="56" t="s">
        <v>197</v>
      </c>
      <c r="G36" s="56" t="s">
        <v>198</v>
      </c>
      <c r="H36" s="56" t="s">
        <v>27</v>
      </c>
      <c r="I36" s="56" t="s">
        <v>15</v>
      </c>
      <c r="J36" s="55"/>
    </row>
    <row r="37" spans="2:10" ht="60">
      <c r="B37" s="63" t="s">
        <v>87</v>
      </c>
      <c r="C37" s="68"/>
      <c r="D37" s="59" t="s">
        <v>201</v>
      </c>
      <c r="E37" s="58" t="s">
        <v>202</v>
      </c>
      <c r="F37" s="56" t="s">
        <v>158</v>
      </c>
      <c r="G37" s="56" t="s">
        <v>159</v>
      </c>
      <c r="H37" s="56" t="s">
        <v>27</v>
      </c>
      <c r="I37" s="56" t="s">
        <v>15</v>
      </c>
      <c r="J37" s="55"/>
    </row>
    <row r="38" spans="2:10" ht="60">
      <c r="B38" s="63" t="s">
        <v>88</v>
      </c>
      <c r="C38" s="68"/>
      <c r="D38" s="59" t="s">
        <v>203</v>
      </c>
      <c r="E38" s="58" t="s">
        <v>204</v>
      </c>
      <c r="F38" s="56" t="s">
        <v>178</v>
      </c>
      <c r="G38" s="56" t="s">
        <v>205</v>
      </c>
      <c r="H38" s="56" t="s">
        <v>27</v>
      </c>
      <c r="I38" s="56" t="s">
        <v>15</v>
      </c>
      <c r="J38" s="55"/>
    </row>
    <row r="39" spans="2:10" ht="30">
      <c r="B39" s="63" t="s">
        <v>89</v>
      </c>
      <c r="C39" s="68"/>
      <c r="D39" s="59" t="s">
        <v>206</v>
      </c>
      <c r="E39" s="58" t="s">
        <v>207</v>
      </c>
      <c r="F39" s="56" t="s">
        <v>208</v>
      </c>
      <c r="G39" s="56" t="s">
        <v>209</v>
      </c>
      <c r="H39" s="56" t="s">
        <v>27</v>
      </c>
      <c r="I39" s="56" t="s">
        <v>15</v>
      </c>
      <c r="J39" s="55"/>
    </row>
    <row r="40" spans="2:10" ht="45">
      <c r="B40" s="63" t="s">
        <v>90</v>
      </c>
      <c r="C40" s="70" t="s">
        <v>210</v>
      </c>
      <c r="D40" s="57" t="s">
        <v>156</v>
      </c>
      <c r="E40" s="58" t="s">
        <v>157</v>
      </c>
      <c r="F40" s="56" t="s">
        <v>158</v>
      </c>
      <c r="G40" s="56" t="s">
        <v>159</v>
      </c>
      <c r="H40" s="56" t="s">
        <v>27</v>
      </c>
      <c r="I40" s="56" t="s">
        <v>15</v>
      </c>
      <c r="J40" s="55"/>
    </row>
    <row r="41" spans="2:10" ht="60">
      <c r="B41" s="63" t="s">
        <v>91</v>
      </c>
      <c r="C41" s="70"/>
      <c r="D41" s="57" t="s">
        <v>160</v>
      </c>
      <c r="E41" s="58" t="s">
        <v>161</v>
      </c>
      <c r="F41" s="56" t="s">
        <v>162</v>
      </c>
      <c r="G41" s="56" t="s">
        <v>163</v>
      </c>
      <c r="H41" s="56" t="s">
        <v>27</v>
      </c>
      <c r="I41" s="56" t="s">
        <v>15</v>
      </c>
      <c r="J41" s="55"/>
    </row>
    <row r="42" spans="2:10" ht="75">
      <c r="B42" s="63" t="s">
        <v>92</v>
      </c>
      <c r="C42" s="70"/>
      <c r="D42" s="59" t="s">
        <v>211</v>
      </c>
      <c r="E42" s="57" t="s">
        <v>212</v>
      </c>
      <c r="F42" s="56" t="s">
        <v>158</v>
      </c>
      <c r="G42" s="56" t="s">
        <v>159</v>
      </c>
      <c r="H42" s="56" t="s">
        <v>27</v>
      </c>
      <c r="I42" s="56" t="s">
        <v>15</v>
      </c>
      <c r="J42" s="55"/>
    </row>
    <row r="43" spans="2:10" ht="75">
      <c r="B43" s="63" t="s">
        <v>93</v>
      </c>
      <c r="C43" s="70"/>
      <c r="D43" s="59" t="s">
        <v>213</v>
      </c>
      <c r="E43" s="57" t="s">
        <v>214</v>
      </c>
      <c r="F43" s="56" t="s">
        <v>215</v>
      </c>
      <c r="G43" s="56" t="s">
        <v>216</v>
      </c>
      <c r="H43" s="56" t="s">
        <v>27</v>
      </c>
      <c r="I43" s="56" t="s">
        <v>15</v>
      </c>
      <c r="J43" s="55"/>
    </row>
    <row r="44" spans="2:10" ht="45">
      <c r="B44" s="63" t="s">
        <v>94</v>
      </c>
      <c r="C44" s="70"/>
      <c r="D44" s="59" t="s">
        <v>217</v>
      </c>
      <c r="E44" s="58" t="s">
        <v>218</v>
      </c>
      <c r="F44" s="56" t="s">
        <v>158</v>
      </c>
      <c r="G44" s="56" t="s">
        <v>159</v>
      </c>
      <c r="H44" s="56" t="s">
        <v>27</v>
      </c>
      <c r="I44" s="56" t="s">
        <v>15</v>
      </c>
      <c r="J44" s="55"/>
    </row>
    <row r="45" spans="2:10" ht="60">
      <c r="B45" s="63" t="s">
        <v>95</v>
      </c>
      <c r="C45" s="70"/>
      <c r="D45" s="59" t="s">
        <v>219</v>
      </c>
      <c r="E45" s="58" t="s">
        <v>220</v>
      </c>
      <c r="F45" s="59" t="s">
        <v>221</v>
      </c>
      <c r="G45" s="56" t="s">
        <v>222</v>
      </c>
      <c r="H45" s="56" t="s">
        <v>27</v>
      </c>
      <c r="I45" s="56" t="s">
        <v>15</v>
      </c>
      <c r="J45" s="55"/>
    </row>
    <row r="46" spans="2:10" ht="45">
      <c r="B46" s="63" t="s">
        <v>96</v>
      </c>
      <c r="C46" s="70"/>
      <c r="D46" s="57" t="s">
        <v>223</v>
      </c>
      <c r="E46" s="58" t="s">
        <v>224</v>
      </c>
      <c r="F46" s="56" t="s">
        <v>158</v>
      </c>
      <c r="G46" s="56" t="s">
        <v>159</v>
      </c>
      <c r="H46" s="56" t="s">
        <v>27</v>
      </c>
      <c r="I46" s="56" t="s">
        <v>15</v>
      </c>
      <c r="J46" s="55"/>
    </row>
    <row r="47" spans="2:10" ht="45">
      <c r="B47" s="63" t="s">
        <v>97</v>
      </c>
      <c r="C47" s="70"/>
      <c r="D47" s="57" t="s">
        <v>225</v>
      </c>
      <c r="E47" s="58" t="s">
        <v>226</v>
      </c>
      <c r="F47" s="56" t="s">
        <v>170</v>
      </c>
      <c r="G47" s="56" t="s">
        <v>171</v>
      </c>
      <c r="H47" s="56" t="s">
        <v>27</v>
      </c>
      <c r="I47" s="56" t="s">
        <v>15</v>
      </c>
      <c r="J47" s="55"/>
    </row>
    <row r="48" spans="2:10" ht="45">
      <c r="B48" s="63" t="s">
        <v>98</v>
      </c>
      <c r="C48" s="68" t="s">
        <v>227</v>
      </c>
      <c r="D48" s="57" t="s">
        <v>156</v>
      </c>
      <c r="E48" s="58" t="s">
        <v>157</v>
      </c>
      <c r="F48" s="56" t="s">
        <v>158</v>
      </c>
      <c r="G48" s="56" t="s">
        <v>159</v>
      </c>
      <c r="H48" s="56" t="s">
        <v>27</v>
      </c>
      <c r="I48" s="56" t="s">
        <v>15</v>
      </c>
      <c r="J48" s="55"/>
    </row>
    <row r="49" spans="2:10" ht="60">
      <c r="B49" s="63" t="s">
        <v>99</v>
      </c>
      <c r="C49" s="68"/>
      <c r="D49" s="57" t="s">
        <v>160</v>
      </c>
      <c r="E49" s="58" t="s">
        <v>161</v>
      </c>
      <c r="F49" s="56" t="s">
        <v>162</v>
      </c>
      <c r="G49" s="56" t="s">
        <v>163</v>
      </c>
      <c r="H49" s="56" t="s">
        <v>27</v>
      </c>
      <c r="I49" s="56" t="s">
        <v>15</v>
      </c>
      <c r="J49" s="55"/>
    </row>
    <row r="50" spans="2:10" ht="45">
      <c r="B50" s="63" t="s">
        <v>100</v>
      </c>
      <c r="C50" s="68"/>
      <c r="D50" s="57" t="s">
        <v>228</v>
      </c>
      <c r="E50" s="58" t="s">
        <v>229</v>
      </c>
      <c r="F50" s="56" t="s">
        <v>158</v>
      </c>
      <c r="G50" s="56" t="s">
        <v>159</v>
      </c>
      <c r="H50" s="56" t="s">
        <v>27</v>
      </c>
      <c r="I50" s="56" t="s">
        <v>15</v>
      </c>
      <c r="J50" s="55"/>
    </row>
    <row r="51" spans="2:10" ht="45">
      <c r="B51" s="63" t="s">
        <v>101</v>
      </c>
      <c r="C51" s="68"/>
      <c r="D51" s="59" t="s">
        <v>230</v>
      </c>
      <c r="E51" s="58" t="s">
        <v>231</v>
      </c>
      <c r="F51" s="56" t="s">
        <v>170</v>
      </c>
      <c r="G51" s="56" t="s">
        <v>171</v>
      </c>
      <c r="H51" s="56" t="s">
        <v>27</v>
      </c>
      <c r="I51" s="56" t="s">
        <v>15</v>
      </c>
      <c r="J51" s="55"/>
    </row>
    <row r="52" spans="2:10" ht="45">
      <c r="B52" s="63" t="s">
        <v>102</v>
      </c>
      <c r="C52" s="70" t="s">
        <v>232</v>
      </c>
      <c r="D52" s="57" t="s">
        <v>156</v>
      </c>
      <c r="E52" s="58" t="s">
        <v>157</v>
      </c>
      <c r="F52" s="56" t="s">
        <v>158</v>
      </c>
      <c r="G52" s="56" t="s">
        <v>159</v>
      </c>
      <c r="H52" s="56" t="s">
        <v>27</v>
      </c>
      <c r="I52" s="56" t="s">
        <v>15</v>
      </c>
      <c r="J52" s="55"/>
    </row>
    <row r="53" spans="2:10" ht="60">
      <c r="B53" s="63" t="s">
        <v>103</v>
      </c>
      <c r="C53" s="70"/>
      <c r="D53" s="57" t="s">
        <v>160</v>
      </c>
      <c r="E53" s="58" t="s">
        <v>161</v>
      </c>
      <c r="F53" s="56" t="s">
        <v>162</v>
      </c>
      <c r="G53" s="56" t="s">
        <v>163</v>
      </c>
      <c r="H53" s="56" t="s">
        <v>27</v>
      </c>
      <c r="I53" s="56" t="s">
        <v>15</v>
      </c>
      <c r="J53" s="55"/>
    </row>
    <row r="54" spans="2:10" ht="30">
      <c r="B54" s="63" t="s">
        <v>104</v>
      </c>
      <c r="C54" s="70"/>
      <c r="D54" s="57" t="s">
        <v>233</v>
      </c>
      <c r="E54" s="62" t="s">
        <v>234</v>
      </c>
      <c r="F54" s="56" t="s">
        <v>158</v>
      </c>
      <c r="G54" s="56" t="s">
        <v>159</v>
      </c>
      <c r="H54" s="56" t="s">
        <v>27</v>
      </c>
      <c r="I54" s="56" t="s">
        <v>15</v>
      </c>
      <c r="J54" s="55"/>
    </row>
    <row r="55" spans="2:10" ht="45">
      <c r="B55" s="63" t="s">
        <v>105</v>
      </c>
      <c r="C55" s="70"/>
      <c r="D55" s="57" t="s">
        <v>235</v>
      </c>
      <c r="E55" s="62" t="s">
        <v>236</v>
      </c>
      <c r="F55" s="56" t="s">
        <v>170</v>
      </c>
      <c r="G55" s="56" t="s">
        <v>171</v>
      </c>
      <c r="H55" s="56" t="s">
        <v>27</v>
      </c>
      <c r="I55" s="56" t="s">
        <v>15</v>
      </c>
      <c r="J55" s="55"/>
    </row>
    <row r="56" spans="2:10" ht="45">
      <c r="B56" s="63" t="s">
        <v>106</v>
      </c>
      <c r="C56" s="68" t="s">
        <v>237</v>
      </c>
      <c r="D56" s="57" t="s">
        <v>156</v>
      </c>
      <c r="E56" s="58" t="s">
        <v>157</v>
      </c>
      <c r="F56" s="56" t="s">
        <v>158</v>
      </c>
      <c r="G56" s="56" t="s">
        <v>159</v>
      </c>
      <c r="H56" s="56" t="s">
        <v>27</v>
      </c>
      <c r="I56" s="56" t="s">
        <v>15</v>
      </c>
      <c r="J56" s="55"/>
    </row>
    <row r="57" spans="2:10" ht="60">
      <c r="B57" s="63" t="s">
        <v>107</v>
      </c>
      <c r="C57" s="68"/>
      <c r="D57" s="57" t="s">
        <v>160</v>
      </c>
      <c r="E57" s="58" t="s">
        <v>161</v>
      </c>
      <c r="F57" s="56" t="s">
        <v>162</v>
      </c>
      <c r="G57" s="56" t="s">
        <v>163</v>
      </c>
      <c r="H57" s="56" t="s">
        <v>27</v>
      </c>
      <c r="I57" s="56" t="s">
        <v>15</v>
      </c>
      <c r="J57" s="55"/>
    </row>
    <row r="58" spans="2:10" ht="45">
      <c r="B58" s="63" t="s">
        <v>108</v>
      </c>
      <c r="C58" s="68"/>
      <c r="D58" s="59" t="s">
        <v>238</v>
      </c>
      <c r="E58" s="58" t="s">
        <v>224</v>
      </c>
      <c r="F58" s="56" t="s">
        <v>158</v>
      </c>
      <c r="G58" s="56" t="s">
        <v>159</v>
      </c>
      <c r="H58" s="56" t="s">
        <v>27</v>
      </c>
      <c r="I58" s="56" t="s">
        <v>15</v>
      </c>
      <c r="J58" s="55"/>
    </row>
    <row r="59" spans="2:10" ht="45">
      <c r="B59" s="63" t="s">
        <v>109</v>
      </c>
      <c r="C59" s="68"/>
      <c r="D59" s="59" t="s">
        <v>239</v>
      </c>
      <c r="E59" s="58" t="s">
        <v>226</v>
      </c>
      <c r="F59" s="56" t="s">
        <v>170</v>
      </c>
      <c r="G59" s="56" t="s">
        <v>171</v>
      </c>
      <c r="H59" s="56" t="s">
        <v>27</v>
      </c>
      <c r="I59" s="56" t="s">
        <v>15</v>
      </c>
      <c r="J59" s="55"/>
    </row>
    <row r="60" spans="2:10" ht="45">
      <c r="B60" s="63" t="s">
        <v>110</v>
      </c>
      <c r="C60" s="68"/>
      <c r="D60" s="59" t="s">
        <v>240</v>
      </c>
      <c r="E60" s="58" t="s">
        <v>241</v>
      </c>
      <c r="F60" s="56" t="s">
        <v>158</v>
      </c>
      <c r="G60" s="56" t="s">
        <v>159</v>
      </c>
      <c r="H60" s="56" t="s">
        <v>27</v>
      </c>
      <c r="I60" s="56" t="s">
        <v>15</v>
      </c>
      <c r="J60" s="55"/>
    </row>
    <row r="61" spans="2:10" ht="45">
      <c r="B61" s="63" t="s">
        <v>111</v>
      </c>
      <c r="C61" s="68"/>
      <c r="D61" s="59" t="s">
        <v>242</v>
      </c>
      <c r="E61" s="58" t="s">
        <v>243</v>
      </c>
      <c r="F61" s="56" t="s">
        <v>197</v>
      </c>
      <c r="G61" s="56" t="s">
        <v>198</v>
      </c>
      <c r="H61" s="56" t="s">
        <v>27</v>
      </c>
      <c r="I61" s="56" t="s">
        <v>15</v>
      </c>
      <c r="J61" s="55"/>
    </row>
    <row r="62" spans="2:10" ht="45">
      <c r="B62" s="63" t="s">
        <v>112</v>
      </c>
      <c r="C62" s="68"/>
      <c r="D62" s="59" t="s">
        <v>244</v>
      </c>
      <c r="E62" s="58" t="s">
        <v>218</v>
      </c>
      <c r="F62" s="56" t="s">
        <v>158</v>
      </c>
      <c r="G62" s="56" t="s">
        <v>159</v>
      </c>
      <c r="H62" s="56" t="s">
        <v>27</v>
      </c>
      <c r="I62" s="56" t="s">
        <v>15</v>
      </c>
      <c r="J62" s="55"/>
    </row>
    <row r="63" spans="2:10" ht="45">
      <c r="B63" s="63" t="s">
        <v>113</v>
      </c>
      <c r="C63" s="68"/>
      <c r="D63" s="59" t="s">
        <v>245</v>
      </c>
      <c r="E63" s="58" t="s">
        <v>246</v>
      </c>
      <c r="F63" s="56" t="s">
        <v>197</v>
      </c>
      <c r="G63" s="56" t="s">
        <v>198</v>
      </c>
      <c r="H63" s="56" t="s">
        <v>27</v>
      </c>
      <c r="I63" s="56" t="s">
        <v>15</v>
      </c>
      <c r="J63" s="55"/>
    </row>
    <row r="64" spans="2:10" ht="45">
      <c r="B64" s="63" t="s">
        <v>114</v>
      </c>
      <c r="C64" s="71" t="s">
        <v>247</v>
      </c>
      <c r="D64" s="57" t="s">
        <v>156</v>
      </c>
      <c r="E64" s="58" t="s">
        <v>157</v>
      </c>
      <c r="F64" s="56" t="s">
        <v>158</v>
      </c>
      <c r="G64" s="56" t="s">
        <v>159</v>
      </c>
      <c r="H64" s="56" t="s">
        <v>27</v>
      </c>
      <c r="I64" s="56" t="s">
        <v>15</v>
      </c>
      <c r="J64" s="55"/>
    </row>
    <row r="65" spans="2:10" ht="60">
      <c r="B65" s="63" t="s">
        <v>115</v>
      </c>
      <c r="C65" s="72"/>
      <c r="D65" s="57" t="s">
        <v>160</v>
      </c>
      <c r="E65" s="58" t="s">
        <v>161</v>
      </c>
      <c r="F65" s="56" t="s">
        <v>162</v>
      </c>
      <c r="G65" s="56" t="s">
        <v>163</v>
      </c>
      <c r="H65" s="56" t="s">
        <v>27</v>
      </c>
      <c r="I65" s="56" t="s">
        <v>15</v>
      </c>
      <c r="J65" s="55"/>
    </row>
    <row r="66" spans="2:10" ht="65.25" customHeight="1">
      <c r="B66" s="63" t="s">
        <v>116</v>
      </c>
      <c r="C66" s="73"/>
      <c r="D66" s="57" t="s">
        <v>337</v>
      </c>
      <c r="E66" s="57" t="s">
        <v>338</v>
      </c>
      <c r="F66" s="56" t="s">
        <v>339</v>
      </c>
      <c r="G66" s="56" t="s">
        <v>340</v>
      </c>
      <c r="H66" s="56" t="s">
        <v>27</v>
      </c>
      <c r="I66" s="56" t="s">
        <v>15</v>
      </c>
      <c r="J66" s="55"/>
    </row>
    <row r="67" spans="2:10" ht="45">
      <c r="B67" s="63" t="s">
        <v>117</v>
      </c>
      <c r="C67" s="74" t="s">
        <v>248</v>
      </c>
      <c r="D67" s="57" t="s">
        <v>156</v>
      </c>
      <c r="E67" s="58" t="s">
        <v>157</v>
      </c>
      <c r="F67" s="56" t="s">
        <v>158</v>
      </c>
      <c r="G67" s="56" t="s">
        <v>159</v>
      </c>
      <c r="H67" s="56" t="s">
        <v>27</v>
      </c>
      <c r="I67" s="56" t="s">
        <v>15</v>
      </c>
      <c r="J67" s="55"/>
    </row>
    <row r="68" spans="2:10" ht="60">
      <c r="B68" s="63" t="s">
        <v>118</v>
      </c>
      <c r="C68" s="75"/>
      <c r="D68" s="57" t="s">
        <v>160</v>
      </c>
      <c r="E68" s="58" t="s">
        <v>161</v>
      </c>
      <c r="F68" s="56" t="s">
        <v>162</v>
      </c>
      <c r="G68" s="56" t="s">
        <v>163</v>
      </c>
      <c r="H68" s="56" t="s">
        <v>27</v>
      </c>
      <c r="I68" s="56" t="s">
        <v>15</v>
      </c>
      <c r="J68" s="55"/>
    </row>
    <row r="69" spans="2:10" ht="45">
      <c r="B69" s="63" t="s">
        <v>119</v>
      </c>
      <c r="C69" s="75"/>
      <c r="D69" s="59" t="s">
        <v>249</v>
      </c>
      <c r="E69" s="58" t="s">
        <v>250</v>
      </c>
      <c r="F69" s="56" t="s">
        <v>158</v>
      </c>
      <c r="G69" s="56" t="s">
        <v>159</v>
      </c>
      <c r="H69" s="56" t="s">
        <v>27</v>
      </c>
      <c r="I69" s="56" t="s">
        <v>15</v>
      </c>
      <c r="J69" s="55"/>
    </row>
    <row r="70" spans="2:10" ht="45">
      <c r="B70" s="63" t="s">
        <v>120</v>
      </c>
      <c r="C70" s="75"/>
      <c r="D70" s="59" t="s">
        <v>251</v>
      </c>
      <c r="E70" s="58" t="s">
        <v>252</v>
      </c>
      <c r="F70" s="56" t="s">
        <v>158</v>
      </c>
      <c r="G70" s="56" t="s">
        <v>159</v>
      </c>
      <c r="H70" s="56" t="s">
        <v>27</v>
      </c>
      <c r="I70" s="56" t="s">
        <v>15</v>
      </c>
      <c r="J70" s="55"/>
    </row>
    <row r="71" spans="2:10" ht="45">
      <c r="B71" s="63" t="s">
        <v>121</v>
      </c>
      <c r="C71" s="75"/>
      <c r="D71" s="57" t="s">
        <v>253</v>
      </c>
      <c r="E71" s="58" t="s">
        <v>254</v>
      </c>
      <c r="F71" s="56" t="s">
        <v>158</v>
      </c>
      <c r="G71" s="56" t="s">
        <v>159</v>
      </c>
      <c r="H71" s="56" t="s">
        <v>27</v>
      </c>
      <c r="I71" s="56" t="s">
        <v>15</v>
      </c>
      <c r="J71" s="55"/>
    </row>
    <row r="72" spans="2:10" ht="45">
      <c r="B72" s="63" t="s">
        <v>122</v>
      </c>
      <c r="C72" s="75"/>
      <c r="D72" s="57" t="s">
        <v>255</v>
      </c>
      <c r="E72" s="58" t="s">
        <v>256</v>
      </c>
      <c r="F72" s="56" t="s">
        <v>158</v>
      </c>
      <c r="G72" s="56" t="s">
        <v>159</v>
      </c>
      <c r="H72" s="56" t="s">
        <v>27</v>
      </c>
      <c r="I72" s="56" t="s">
        <v>15</v>
      </c>
      <c r="J72" s="55"/>
    </row>
    <row r="73" spans="2:10" ht="30">
      <c r="B73" s="63" t="s">
        <v>123</v>
      </c>
      <c r="C73" s="76"/>
      <c r="D73" s="57" t="s">
        <v>341</v>
      </c>
      <c r="E73" s="58" t="s">
        <v>342</v>
      </c>
      <c r="F73" s="56" t="s">
        <v>343</v>
      </c>
      <c r="G73" s="56" t="s">
        <v>344</v>
      </c>
      <c r="H73" s="56" t="s">
        <v>27</v>
      </c>
      <c r="I73" s="56" t="s">
        <v>15</v>
      </c>
      <c r="J73" s="55"/>
    </row>
    <row r="74" spans="2:10" ht="45">
      <c r="B74" s="63" t="s">
        <v>124</v>
      </c>
      <c r="C74" s="70" t="s">
        <v>257</v>
      </c>
      <c r="D74" s="57" t="s">
        <v>156</v>
      </c>
      <c r="E74" s="58" t="s">
        <v>157</v>
      </c>
      <c r="F74" s="56" t="s">
        <v>158</v>
      </c>
      <c r="G74" s="56" t="s">
        <v>159</v>
      </c>
      <c r="H74" s="56" t="s">
        <v>27</v>
      </c>
      <c r="I74" s="56" t="s">
        <v>15</v>
      </c>
      <c r="J74" s="55"/>
    </row>
    <row r="75" spans="2:10" ht="60">
      <c r="B75" s="63" t="s">
        <v>125</v>
      </c>
      <c r="C75" s="70"/>
      <c r="D75" s="57" t="s">
        <v>160</v>
      </c>
      <c r="E75" s="58" t="s">
        <v>161</v>
      </c>
      <c r="F75" s="56" t="s">
        <v>162</v>
      </c>
      <c r="G75" s="56" t="s">
        <v>163</v>
      </c>
      <c r="H75" s="56" t="s">
        <v>27</v>
      </c>
      <c r="I75" s="56" t="s">
        <v>15</v>
      </c>
      <c r="J75" s="55"/>
    </row>
    <row r="76" spans="2:10" ht="45">
      <c r="B76" s="63" t="s">
        <v>126</v>
      </c>
      <c r="C76" s="70"/>
      <c r="D76" s="59" t="s">
        <v>258</v>
      </c>
      <c r="E76" s="58" t="s">
        <v>224</v>
      </c>
      <c r="F76" s="56" t="s">
        <v>158</v>
      </c>
      <c r="G76" s="56" t="s">
        <v>159</v>
      </c>
      <c r="H76" s="56" t="s">
        <v>27</v>
      </c>
      <c r="I76" s="56" t="s">
        <v>15</v>
      </c>
      <c r="J76" s="55"/>
    </row>
    <row r="77" spans="2:10" ht="45">
      <c r="B77" s="63" t="s">
        <v>127</v>
      </c>
      <c r="C77" s="70"/>
      <c r="D77" s="59" t="s">
        <v>259</v>
      </c>
      <c r="E77" s="58" t="s">
        <v>226</v>
      </c>
      <c r="F77" s="56" t="s">
        <v>170</v>
      </c>
      <c r="G77" s="56" t="s">
        <v>171</v>
      </c>
      <c r="H77" s="56" t="s">
        <v>27</v>
      </c>
      <c r="I77" s="56" t="s">
        <v>15</v>
      </c>
      <c r="J77" s="55"/>
    </row>
    <row r="78" spans="2:10" ht="45">
      <c r="B78" s="63" t="s">
        <v>128</v>
      </c>
      <c r="C78" s="70"/>
      <c r="D78" s="57" t="s">
        <v>260</v>
      </c>
      <c r="E78" s="58" t="s">
        <v>261</v>
      </c>
      <c r="F78" s="56" t="s">
        <v>158</v>
      </c>
      <c r="G78" s="56" t="s">
        <v>159</v>
      </c>
      <c r="H78" s="56" t="s">
        <v>27</v>
      </c>
      <c r="I78" s="56" t="s">
        <v>15</v>
      </c>
      <c r="J78" s="55"/>
    </row>
    <row r="79" spans="2:10" ht="45">
      <c r="B79" s="63" t="s">
        <v>129</v>
      </c>
      <c r="C79" s="70"/>
      <c r="D79" s="57" t="s">
        <v>262</v>
      </c>
      <c r="E79" s="58" t="s">
        <v>263</v>
      </c>
      <c r="F79" s="56" t="s">
        <v>264</v>
      </c>
      <c r="G79" s="56" t="s">
        <v>265</v>
      </c>
      <c r="H79" s="56" t="s">
        <v>27</v>
      </c>
      <c r="I79" s="56" t="s">
        <v>15</v>
      </c>
      <c r="J79" s="55"/>
    </row>
    <row r="80" spans="2:10" ht="45">
      <c r="B80" s="63" t="s">
        <v>130</v>
      </c>
      <c r="C80" s="70"/>
      <c r="D80" s="59" t="s">
        <v>266</v>
      </c>
      <c r="E80" s="58" t="s">
        <v>267</v>
      </c>
      <c r="F80" s="56" t="s">
        <v>158</v>
      </c>
      <c r="G80" s="56" t="s">
        <v>159</v>
      </c>
      <c r="H80" s="56" t="s">
        <v>27</v>
      </c>
      <c r="I80" s="56" t="s">
        <v>15</v>
      </c>
      <c r="J80" s="55"/>
    </row>
    <row r="81" spans="2:10" ht="45">
      <c r="B81" s="63" t="s">
        <v>131</v>
      </c>
      <c r="C81" s="70"/>
      <c r="D81" s="57" t="s">
        <v>268</v>
      </c>
      <c r="E81" s="58" t="s">
        <v>269</v>
      </c>
      <c r="F81" s="56" t="s">
        <v>264</v>
      </c>
      <c r="G81" s="56" t="s">
        <v>265</v>
      </c>
      <c r="H81" s="56" t="s">
        <v>27</v>
      </c>
      <c r="I81" s="56" t="s">
        <v>15</v>
      </c>
      <c r="J81" s="55"/>
    </row>
    <row r="82" spans="2:10" ht="45">
      <c r="B82" s="63" t="s">
        <v>132</v>
      </c>
      <c r="C82" s="70"/>
      <c r="D82" s="57" t="s">
        <v>270</v>
      </c>
      <c r="E82" s="58" t="s">
        <v>271</v>
      </c>
      <c r="F82" s="56" t="s">
        <v>272</v>
      </c>
      <c r="G82" s="56" t="s">
        <v>273</v>
      </c>
      <c r="H82" s="56" t="s">
        <v>27</v>
      </c>
      <c r="I82" s="56" t="s">
        <v>15</v>
      </c>
      <c r="J82" s="55"/>
    </row>
    <row r="83" spans="2:10" ht="45">
      <c r="B83" s="63" t="s">
        <v>133</v>
      </c>
      <c r="C83" s="70"/>
      <c r="D83" s="57" t="s">
        <v>274</v>
      </c>
      <c r="E83" s="58" t="s">
        <v>275</v>
      </c>
      <c r="F83" s="56" t="s">
        <v>158</v>
      </c>
      <c r="G83" s="56" t="s">
        <v>159</v>
      </c>
      <c r="H83" s="56" t="s">
        <v>27</v>
      </c>
      <c r="I83" s="56" t="s">
        <v>15</v>
      </c>
      <c r="J83" s="55"/>
    </row>
    <row r="84" spans="2:10" ht="45">
      <c r="B84" s="63" t="s">
        <v>134</v>
      </c>
      <c r="C84" s="70"/>
      <c r="D84" s="57" t="s">
        <v>276</v>
      </c>
      <c r="E84" s="58" t="s">
        <v>277</v>
      </c>
      <c r="F84" s="56" t="s">
        <v>264</v>
      </c>
      <c r="G84" s="56" t="s">
        <v>265</v>
      </c>
      <c r="H84" s="56" t="s">
        <v>27</v>
      </c>
      <c r="I84" s="56" t="s">
        <v>15</v>
      </c>
      <c r="J84" s="55"/>
    </row>
    <row r="85" spans="2:10" ht="60">
      <c r="B85" s="63" t="s">
        <v>135</v>
      </c>
      <c r="C85" s="70"/>
      <c r="D85" s="57" t="s">
        <v>278</v>
      </c>
      <c r="E85" s="58" t="s">
        <v>279</v>
      </c>
      <c r="F85" s="56" t="s">
        <v>280</v>
      </c>
      <c r="G85" s="56" t="s">
        <v>281</v>
      </c>
      <c r="H85" s="56" t="s">
        <v>27</v>
      </c>
      <c r="I85" s="56" t="s">
        <v>15</v>
      </c>
      <c r="J85" s="55"/>
    </row>
    <row r="86" spans="2:10" ht="45">
      <c r="B86" s="63" t="s">
        <v>136</v>
      </c>
      <c r="C86" s="68" t="s">
        <v>282</v>
      </c>
      <c r="D86" s="57" t="s">
        <v>156</v>
      </c>
      <c r="E86" s="58" t="s">
        <v>157</v>
      </c>
      <c r="F86" s="56" t="s">
        <v>158</v>
      </c>
      <c r="G86" s="56" t="s">
        <v>159</v>
      </c>
      <c r="H86" s="56" t="s">
        <v>27</v>
      </c>
      <c r="I86" s="56" t="s">
        <v>15</v>
      </c>
      <c r="J86" s="55"/>
    </row>
    <row r="87" spans="2:10" ht="60">
      <c r="B87" s="63" t="s">
        <v>137</v>
      </c>
      <c r="C87" s="68"/>
      <c r="D87" s="57" t="s">
        <v>160</v>
      </c>
      <c r="E87" s="58" t="s">
        <v>161</v>
      </c>
      <c r="F87" s="56" t="s">
        <v>162</v>
      </c>
      <c r="G87" s="56" t="s">
        <v>163</v>
      </c>
      <c r="H87" s="56" t="s">
        <v>27</v>
      </c>
      <c r="I87" s="56" t="s">
        <v>15</v>
      </c>
      <c r="J87" s="55"/>
    </row>
    <row r="88" spans="2:10" ht="45">
      <c r="B88" s="63" t="s">
        <v>138</v>
      </c>
      <c r="C88" s="68"/>
      <c r="D88" s="59" t="s">
        <v>283</v>
      </c>
      <c r="E88" s="58" t="s">
        <v>224</v>
      </c>
      <c r="F88" s="56" t="s">
        <v>158</v>
      </c>
      <c r="G88" s="56" t="s">
        <v>159</v>
      </c>
      <c r="H88" s="56" t="s">
        <v>27</v>
      </c>
      <c r="I88" s="56" t="s">
        <v>15</v>
      </c>
      <c r="J88" s="55"/>
    </row>
    <row r="89" spans="2:10" ht="45">
      <c r="B89" s="63" t="s">
        <v>139</v>
      </c>
      <c r="C89" s="68"/>
      <c r="D89" s="59" t="s">
        <v>284</v>
      </c>
      <c r="E89" s="58" t="s">
        <v>226</v>
      </c>
      <c r="F89" s="56" t="s">
        <v>170</v>
      </c>
      <c r="G89" s="56" t="s">
        <v>171</v>
      </c>
      <c r="H89" s="56" t="s">
        <v>27</v>
      </c>
      <c r="I89" s="56" t="s">
        <v>15</v>
      </c>
      <c r="J89" s="55"/>
    </row>
    <row r="90" spans="2:10"/>
    <row r="91" spans="2:10"/>
    <row r="92" spans="2:10"/>
    <row r="93" spans="2:10"/>
    <row r="94" spans="2:10"/>
    <row r="95" spans="2:10"/>
    <row r="96" spans="2:10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</sheetData>
  <sheetProtection formatCells="0" formatColumns="0" formatRows="0" insertColumns="0" insertRows="0" insertHyperlinks="0" deleteColumns="0" deleteRows="0" sort="0" autoFilter="0" pivotTables="0"/>
  <autoFilter ref="B12:J12"/>
  <mergeCells count="11">
    <mergeCell ref="C74:C85"/>
    <mergeCell ref="C86:C89"/>
    <mergeCell ref="C52:C55"/>
    <mergeCell ref="C64:C66"/>
    <mergeCell ref="C67:C73"/>
    <mergeCell ref="C56:C63"/>
    <mergeCell ref="C13:C23"/>
    <mergeCell ref="C24:C31"/>
    <mergeCell ref="C32:C39"/>
    <mergeCell ref="C40:C47"/>
    <mergeCell ref="C48:C51"/>
  </mergeCells>
  <conditionalFormatting sqref="H13:H89">
    <cfRule type="cellIs" dxfId="23" priority="5" operator="equal">
      <formula>"Re-Tested"</formula>
    </cfRule>
    <cfRule type="cellIs" dxfId="22" priority="6" operator="equal">
      <formula>"Tested"</formula>
    </cfRule>
    <cfRule type="cellIs" dxfId="21" priority="7" operator="equal">
      <formula>"Not Tested"</formula>
    </cfRule>
    <cfRule type="cellIs" dxfId="20" priority="8" operator="equal">
      <formula>"On Hold"</formula>
    </cfRule>
  </conditionalFormatting>
  <conditionalFormatting sqref="I13:I89">
    <cfRule type="cellIs" dxfId="19" priority="2" operator="equal">
      <formula>"Fail"</formula>
    </cfRule>
    <cfRule type="cellIs" dxfId="18" priority="3" operator="equal">
      <formula>"Pass"</formula>
    </cfRule>
    <cfRule type="cellIs" dxfId="17" priority="4" operator="equal">
      <formula>"N/A"</formula>
    </cfRule>
  </conditionalFormatting>
  <conditionalFormatting sqref="H13:H89">
    <cfRule type="containsText" dxfId="16" priority="1" operator="containsText" text="Tested">
      <formula>NOT(ISERROR(SEARCH("Tested",H13)))</formula>
    </cfRule>
  </conditionalFormatting>
  <pageMargins left="0.25" right="0.25" top="0.75" bottom="0.75" header="0.3" footer="0.3"/>
  <pageSetup scale="58" orientation="landscape" r:id="rId1"/>
  <headerFooter>
    <oddHeader>&amp;LInternal Communication</oddHeader>
    <oddFooter>&amp;LPrinted &amp;D&amp;C&amp;P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Settings!$D$3:$D$5</xm:f>
          </x14:formula1>
          <xm:sqref>E8:E9</xm:sqref>
        </x14:dataValidation>
        <x14:dataValidation type="list" allowBlank="1" showInputMessage="1" showErrorMessage="1">
          <x14:formula1>
            <xm:f>Settings!$C$3:$C$6</xm:f>
          </x14:formula1>
          <xm:sqref>I13:I89</xm:sqref>
        </x14:dataValidation>
        <x14:dataValidation type="list" allowBlank="1" showInputMessage="1" showErrorMessage="1">
          <x14:formula1>
            <xm:f>Settings!$B$3:$B$7</xm:f>
          </x14:formula1>
          <xm:sqref>H13:H89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8"/>
  <sheetViews>
    <sheetView showGridLines="0" showWhiteSpace="0" topLeftCell="B1" zoomScaleNormal="100" zoomScaleSheetLayoutView="80" workbookViewId="0">
      <selection activeCell="C4" sqref="C4"/>
    </sheetView>
  </sheetViews>
  <sheetFormatPr defaultColWidth="0" defaultRowHeight="15" zeroHeight="1"/>
  <cols>
    <col min="1" max="1" width="8.85546875" style="2" customWidth="1"/>
    <col min="2" max="2" width="17.5703125" style="53" customWidth="1"/>
    <col min="3" max="3" width="21.85546875" style="2" customWidth="1"/>
    <col min="4" max="7" width="30.7109375" style="2" customWidth="1"/>
    <col min="8" max="8" width="17.85546875" style="2" customWidth="1"/>
    <col min="9" max="9" width="13.42578125" style="2" customWidth="1"/>
    <col min="10" max="10" width="57.140625" style="2" customWidth="1"/>
    <col min="11" max="11" width="8.85546875" style="2" customWidth="1"/>
    <col min="12" max="17" width="0" style="2" hidden="1" customWidth="1"/>
    <col min="18" max="16384" width="8.85546875" style="2" hidden="1"/>
  </cols>
  <sheetData>
    <row r="1" spans="1:11">
      <c r="A1" s="33"/>
      <c r="B1" s="51"/>
      <c r="C1" s="35"/>
      <c r="D1" s="36"/>
      <c r="E1" s="33"/>
      <c r="F1" s="37"/>
      <c r="G1" s="34"/>
      <c r="K1" s="33"/>
    </row>
    <row r="2" spans="1:11">
      <c r="A2" s="33"/>
      <c r="B2" s="51"/>
      <c r="C2" s="35"/>
      <c r="D2" s="30" t="s">
        <v>5</v>
      </c>
      <c r="E2" s="20" t="s">
        <v>61</v>
      </c>
      <c r="F2" s="37"/>
      <c r="G2" s="25" t="s">
        <v>17</v>
      </c>
      <c r="H2" s="25"/>
      <c r="I2" s="38"/>
      <c r="J2" s="39" t="s">
        <v>58</v>
      </c>
      <c r="K2" s="33"/>
    </row>
    <row r="3" spans="1:11">
      <c r="A3" s="33"/>
      <c r="B3" s="51"/>
      <c r="C3" s="35"/>
      <c r="D3" s="31" t="s">
        <v>6</v>
      </c>
      <c r="E3" s="20" t="s">
        <v>317</v>
      </c>
      <c r="F3" s="37"/>
      <c r="G3" s="26" t="s">
        <v>36</v>
      </c>
      <c r="H3" s="21">
        <f>COUNTA($C$13:$C$29)</f>
        <v>4</v>
      </c>
      <c r="J3" s="2" t="s">
        <v>54</v>
      </c>
      <c r="K3" s="33"/>
    </row>
    <row r="4" spans="1:11">
      <c r="A4" s="33"/>
      <c r="B4" s="51"/>
      <c r="C4" s="35"/>
      <c r="D4" s="31" t="s">
        <v>7</v>
      </c>
      <c r="E4" s="20">
        <v>1.3</v>
      </c>
      <c r="G4" s="27" t="s">
        <v>37</v>
      </c>
      <c r="H4" s="21">
        <f>COUNTA($B$13:$B$29)</f>
        <v>17</v>
      </c>
      <c r="J4" s="2" t="s">
        <v>51</v>
      </c>
      <c r="K4" s="33"/>
    </row>
    <row r="5" spans="1:11">
      <c r="A5" s="33"/>
      <c r="B5" s="51"/>
      <c r="C5" s="35"/>
      <c r="D5" s="31" t="s">
        <v>10</v>
      </c>
      <c r="E5" s="20" t="s">
        <v>62</v>
      </c>
      <c r="F5" s="37"/>
      <c r="G5" s="27" t="s">
        <v>38</v>
      </c>
      <c r="H5" s="22">
        <f>COUNTIF($H$13:$H$29,"Tested")</f>
        <v>17</v>
      </c>
      <c r="J5" s="2" t="s">
        <v>52</v>
      </c>
      <c r="K5" s="33"/>
    </row>
    <row r="6" spans="1:11">
      <c r="A6" s="33"/>
      <c r="B6" s="51"/>
      <c r="C6" s="35"/>
      <c r="D6" s="31" t="s">
        <v>11</v>
      </c>
      <c r="E6" s="45"/>
      <c r="F6" s="37"/>
      <c r="G6" s="26" t="s">
        <v>22</v>
      </c>
      <c r="H6" s="22">
        <f>COUNTIF($H$13:$H$29,"Not Tested")</f>
        <v>0</v>
      </c>
      <c r="J6" s="2" t="s">
        <v>53</v>
      </c>
      <c r="K6" s="33"/>
    </row>
    <row r="7" spans="1:11">
      <c r="A7" s="33"/>
      <c r="B7" s="51"/>
      <c r="C7" s="35"/>
      <c r="D7" s="31" t="s">
        <v>12</v>
      </c>
      <c r="E7" s="20">
        <v>1.8</v>
      </c>
      <c r="F7" s="37"/>
      <c r="G7" s="26" t="s">
        <v>23</v>
      </c>
      <c r="H7" s="22">
        <f>COUNTIF($H$13:$H$29,"Re-Tested")</f>
        <v>0</v>
      </c>
      <c r="J7" s="39" t="s">
        <v>59</v>
      </c>
      <c r="K7" s="33"/>
    </row>
    <row r="8" spans="1:11">
      <c r="A8" s="33"/>
      <c r="B8" s="52" t="str">
        <f>Dashboard!A1</f>
        <v>QA Testing Document v1.0 21/12/2022</v>
      </c>
      <c r="C8" s="35"/>
      <c r="D8" s="32" t="s">
        <v>18</v>
      </c>
      <c r="E8" s="20" t="s">
        <v>34</v>
      </c>
      <c r="F8" s="37"/>
      <c r="G8" s="26" t="s">
        <v>24</v>
      </c>
      <c r="H8" s="22">
        <f>COUNTIF($H$13:$H$29,"On Hold")</f>
        <v>0</v>
      </c>
      <c r="J8" s="2" t="s">
        <v>57</v>
      </c>
      <c r="K8" s="33"/>
    </row>
    <row r="9" spans="1:11">
      <c r="A9" s="33"/>
      <c r="B9" s="51"/>
      <c r="C9" s="35"/>
      <c r="D9" s="40"/>
      <c r="E9" s="41"/>
      <c r="F9" s="37"/>
      <c r="G9" s="28" t="s">
        <v>13</v>
      </c>
      <c r="H9" s="23">
        <f>COUNTIF($I$13:$I$29,"PASS")</f>
        <v>17</v>
      </c>
      <c r="J9" s="2" t="s">
        <v>56</v>
      </c>
      <c r="K9" s="33"/>
    </row>
    <row r="10" spans="1:11">
      <c r="A10" s="33"/>
      <c r="B10" s="51"/>
      <c r="C10" s="35"/>
      <c r="D10" s="36"/>
      <c r="E10" s="33"/>
      <c r="F10" s="37"/>
      <c r="G10" s="29" t="s">
        <v>14</v>
      </c>
      <c r="H10" s="24">
        <f>COUNTIF($I$13:$I$29,"Fail")</f>
        <v>0</v>
      </c>
      <c r="I10" s="42"/>
      <c r="J10" s="35" t="s">
        <v>55</v>
      </c>
      <c r="K10" s="33"/>
    </row>
    <row r="11" spans="1:11">
      <c r="A11" s="33"/>
      <c r="B11" s="51"/>
      <c r="C11" s="35"/>
      <c r="D11" s="36"/>
      <c r="E11" s="33"/>
      <c r="F11" s="37"/>
      <c r="G11" s="34"/>
      <c r="H11" s="42"/>
      <c r="I11" s="42"/>
      <c r="J11" s="35"/>
      <c r="K11" s="33"/>
    </row>
    <row r="12" spans="1:11" s="44" customFormat="1" ht="15.75">
      <c r="A12" s="43"/>
      <c r="B12" s="47" t="s">
        <v>2</v>
      </c>
      <c r="C12" s="48" t="s">
        <v>3</v>
      </c>
      <c r="D12" s="48" t="s">
        <v>4</v>
      </c>
      <c r="E12" s="48" t="s">
        <v>8</v>
      </c>
      <c r="F12" s="48" t="s">
        <v>20</v>
      </c>
      <c r="G12" s="48" t="s">
        <v>19</v>
      </c>
      <c r="H12" s="48" t="s">
        <v>21</v>
      </c>
      <c r="I12" s="49" t="s">
        <v>9</v>
      </c>
      <c r="J12" s="50" t="s">
        <v>1</v>
      </c>
      <c r="K12" s="43"/>
    </row>
    <row r="13" spans="1:11" ht="45">
      <c r="B13" s="63" t="s">
        <v>140</v>
      </c>
      <c r="C13" s="77" t="s">
        <v>285</v>
      </c>
      <c r="D13" s="57" t="s">
        <v>156</v>
      </c>
      <c r="E13" s="58" t="s">
        <v>157</v>
      </c>
      <c r="F13" s="56" t="s">
        <v>158</v>
      </c>
      <c r="G13" s="56" t="s">
        <v>159</v>
      </c>
      <c r="H13" s="56" t="s">
        <v>27</v>
      </c>
      <c r="I13" s="56" t="s">
        <v>15</v>
      </c>
      <c r="J13" s="54"/>
    </row>
    <row r="14" spans="1:11" ht="60">
      <c r="B14" s="63" t="s">
        <v>141</v>
      </c>
      <c r="C14" s="78"/>
      <c r="D14" s="57" t="s">
        <v>160</v>
      </c>
      <c r="E14" s="58" t="s">
        <v>161</v>
      </c>
      <c r="F14" s="56" t="s">
        <v>162</v>
      </c>
      <c r="G14" s="56" t="s">
        <v>163</v>
      </c>
      <c r="H14" s="56" t="s">
        <v>27</v>
      </c>
      <c r="I14" s="56" t="s">
        <v>15</v>
      </c>
      <c r="J14" s="55"/>
    </row>
    <row r="15" spans="1:11" ht="30">
      <c r="B15" s="63" t="s">
        <v>142</v>
      </c>
      <c r="C15" s="78"/>
      <c r="D15" s="57" t="s">
        <v>289</v>
      </c>
      <c r="E15" s="58" t="s">
        <v>290</v>
      </c>
      <c r="F15" s="56" t="s">
        <v>291</v>
      </c>
      <c r="G15" s="56" t="s">
        <v>292</v>
      </c>
      <c r="H15" s="56" t="s">
        <v>27</v>
      </c>
      <c r="I15" s="56" t="s">
        <v>15</v>
      </c>
      <c r="J15" s="55"/>
    </row>
    <row r="16" spans="1:11" ht="60">
      <c r="B16" s="63" t="s">
        <v>143</v>
      </c>
      <c r="C16" s="78"/>
      <c r="D16" s="57" t="s">
        <v>293</v>
      </c>
      <c r="E16" s="58" t="s">
        <v>294</v>
      </c>
      <c r="F16" s="56" t="s">
        <v>295</v>
      </c>
      <c r="G16" s="56" t="s">
        <v>296</v>
      </c>
      <c r="H16" s="56" t="s">
        <v>27</v>
      </c>
      <c r="I16" s="56" t="s">
        <v>15</v>
      </c>
      <c r="J16" s="55"/>
    </row>
    <row r="17" spans="2:10" ht="45">
      <c r="B17" s="63" t="s">
        <v>144</v>
      </c>
      <c r="C17" s="68" t="s">
        <v>286</v>
      </c>
      <c r="D17" s="57" t="s">
        <v>156</v>
      </c>
      <c r="E17" s="58" t="s">
        <v>157</v>
      </c>
      <c r="F17" s="56" t="s">
        <v>158</v>
      </c>
      <c r="G17" s="56" t="s">
        <v>159</v>
      </c>
      <c r="H17" s="56" t="s">
        <v>27</v>
      </c>
      <c r="I17" s="56" t="s">
        <v>15</v>
      </c>
      <c r="J17" s="55"/>
    </row>
    <row r="18" spans="2:10" ht="25.5" customHeight="1">
      <c r="B18" s="63" t="s">
        <v>145</v>
      </c>
      <c r="C18" s="68"/>
      <c r="D18" s="57" t="s">
        <v>160</v>
      </c>
      <c r="E18" s="58" t="s">
        <v>161</v>
      </c>
      <c r="F18" s="56" t="s">
        <v>162</v>
      </c>
      <c r="G18" s="56" t="s">
        <v>163</v>
      </c>
      <c r="H18" s="56" t="s">
        <v>27</v>
      </c>
      <c r="I18" s="56" t="s">
        <v>15</v>
      </c>
      <c r="J18" s="55"/>
    </row>
    <row r="19" spans="2:10" ht="45">
      <c r="B19" s="63" t="s">
        <v>146</v>
      </c>
      <c r="C19" s="77" t="s">
        <v>287</v>
      </c>
      <c r="D19" s="57" t="s">
        <v>156</v>
      </c>
      <c r="E19" s="58" t="s">
        <v>157</v>
      </c>
      <c r="F19" s="56" t="s">
        <v>158</v>
      </c>
      <c r="G19" s="56" t="s">
        <v>159</v>
      </c>
      <c r="H19" s="56" t="s">
        <v>27</v>
      </c>
      <c r="I19" s="56" t="s">
        <v>15</v>
      </c>
      <c r="J19" s="55"/>
    </row>
    <row r="20" spans="2:10" ht="60">
      <c r="B20" s="63" t="s">
        <v>147</v>
      </c>
      <c r="C20" s="78"/>
      <c r="D20" s="57" t="s">
        <v>160</v>
      </c>
      <c r="E20" s="58" t="s">
        <v>161</v>
      </c>
      <c r="F20" s="56" t="s">
        <v>162</v>
      </c>
      <c r="G20" s="56" t="s">
        <v>163</v>
      </c>
      <c r="H20" s="56" t="s">
        <v>27</v>
      </c>
      <c r="I20" s="56" t="s">
        <v>15</v>
      </c>
      <c r="J20" s="55"/>
    </row>
    <row r="21" spans="2:10" ht="45">
      <c r="B21" s="63" t="s">
        <v>148</v>
      </c>
      <c r="C21" s="78"/>
      <c r="D21" s="57" t="s">
        <v>297</v>
      </c>
      <c r="E21" s="58" t="s">
        <v>298</v>
      </c>
      <c r="F21" s="56" t="s">
        <v>299</v>
      </c>
      <c r="G21" s="56" t="s">
        <v>300</v>
      </c>
      <c r="H21" s="56" t="s">
        <v>27</v>
      </c>
      <c r="I21" s="56" t="s">
        <v>15</v>
      </c>
      <c r="J21" s="55"/>
    </row>
    <row r="22" spans="2:10" ht="45">
      <c r="B22" s="63" t="s">
        <v>149</v>
      </c>
      <c r="C22" s="78"/>
      <c r="D22" s="57" t="s">
        <v>301</v>
      </c>
      <c r="E22" s="58" t="s">
        <v>302</v>
      </c>
      <c r="F22" s="56" t="s">
        <v>303</v>
      </c>
      <c r="G22" s="56" t="s">
        <v>304</v>
      </c>
      <c r="H22" s="56" t="s">
        <v>27</v>
      </c>
      <c r="I22" s="56" t="s">
        <v>15</v>
      </c>
      <c r="J22" s="55"/>
    </row>
    <row r="23" spans="2:10" ht="30">
      <c r="B23" s="63" t="s">
        <v>150</v>
      </c>
      <c r="C23" s="78"/>
      <c r="D23" s="59" t="s">
        <v>305</v>
      </c>
      <c r="E23" s="58" t="s">
        <v>306</v>
      </c>
      <c r="F23" s="56" t="s">
        <v>299</v>
      </c>
      <c r="G23" s="56" t="s">
        <v>300</v>
      </c>
      <c r="H23" s="56" t="s">
        <v>27</v>
      </c>
      <c r="I23" s="56" t="s">
        <v>15</v>
      </c>
      <c r="J23" s="55"/>
    </row>
    <row r="24" spans="2:10" ht="60">
      <c r="B24" s="63" t="s">
        <v>151</v>
      </c>
      <c r="C24" s="78"/>
      <c r="D24" s="57" t="s">
        <v>307</v>
      </c>
      <c r="E24" s="58" t="s">
        <v>308</v>
      </c>
      <c r="F24" s="56" t="s">
        <v>299</v>
      </c>
      <c r="G24" s="56" t="s">
        <v>300</v>
      </c>
      <c r="H24" s="56" t="s">
        <v>27</v>
      </c>
      <c r="I24" s="56" t="s">
        <v>15</v>
      </c>
      <c r="J24" s="55"/>
    </row>
    <row r="25" spans="2:10" ht="60">
      <c r="B25" s="63" t="s">
        <v>152</v>
      </c>
      <c r="C25" s="79"/>
      <c r="D25" s="57" t="s">
        <v>309</v>
      </c>
      <c r="E25" s="58" t="s">
        <v>310</v>
      </c>
      <c r="F25" s="56" t="s">
        <v>299</v>
      </c>
      <c r="G25" s="56" t="s">
        <v>300</v>
      </c>
      <c r="H25" s="56" t="s">
        <v>27</v>
      </c>
      <c r="I25" s="56" t="s">
        <v>15</v>
      </c>
      <c r="J25" s="55"/>
    </row>
    <row r="26" spans="2:10" ht="45">
      <c r="B26" s="63" t="s">
        <v>153</v>
      </c>
      <c r="C26" s="80" t="s">
        <v>288</v>
      </c>
      <c r="D26" s="57" t="s">
        <v>156</v>
      </c>
      <c r="E26" s="58" t="s">
        <v>157</v>
      </c>
      <c r="F26" s="56" t="s">
        <v>158</v>
      </c>
      <c r="G26" s="56" t="s">
        <v>159</v>
      </c>
      <c r="H26" s="56" t="s">
        <v>27</v>
      </c>
      <c r="I26" s="56" t="s">
        <v>15</v>
      </c>
      <c r="J26" s="55"/>
    </row>
    <row r="27" spans="2:10" ht="60">
      <c r="B27" s="63" t="s">
        <v>154</v>
      </c>
      <c r="C27" s="81"/>
      <c r="D27" s="57" t="s">
        <v>160</v>
      </c>
      <c r="E27" s="58" t="s">
        <v>161</v>
      </c>
      <c r="F27" s="56" t="s">
        <v>162</v>
      </c>
      <c r="G27" s="56" t="s">
        <v>163</v>
      </c>
      <c r="H27" s="56" t="s">
        <v>27</v>
      </c>
      <c r="I27" s="56" t="s">
        <v>15</v>
      </c>
      <c r="J27" s="55"/>
    </row>
    <row r="28" spans="2:10" ht="45">
      <c r="B28" s="63" t="s">
        <v>320</v>
      </c>
      <c r="C28" s="81"/>
      <c r="D28" s="57" t="s">
        <v>311</v>
      </c>
      <c r="E28" s="58" t="s">
        <v>312</v>
      </c>
      <c r="F28" s="61" t="s">
        <v>158</v>
      </c>
      <c r="G28" s="56" t="s">
        <v>159</v>
      </c>
      <c r="H28" s="56" t="s">
        <v>27</v>
      </c>
      <c r="I28" s="56" t="s">
        <v>15</v>
      </c>
      <c r="J28" s="55"/>
    </row>
    <row r="29" spans="2:10" ht="45">
      <c r="B29" s="63" t="s">
        <v>321</v>
      </c>
      <c r="C29" s="82"/>
      <c r="D29" s="57" t="s">
        <v>313</v>
      </c>
      <c r="E29" s="58" t="s">
        <v>314</v>
      </c>
      <c r="F29" s="56" t="s">
        <v>315</v>
      </c>
      <c r="G29" s="56" t="s">
        <v>316</v>
      </c>
      <c r="H29" s="56" t="s">
        <v>27</v>
      </c>
      <c r="I29" s="56" t="s">
        <v>15</v>
      </c>
      <c r="J29" s="55"/>
    </row>
    <row r="30" spans="2:10">
      <c r="C30"/>
    </row>
    <row r="31" spans="2:10">
      <c r="C31"/>
    </row>
    <row r="32" spans="2:10">
      <c r="C32"/>
    </row>
    <row r="33" spans="3:3">
      <c r="C33"/>
    </row>
    <row r="34" spans="3:3">
      <c r="C34"/>
    </row>
    <row r="35" spans="3:3">
      <c r="C35"/>
    </row>
    <row r="36" spans="3:3">
      <c r="C36"/>
    </row>
    <row r="37" spans="3:3">
      <c r="C37"/>
    </row>
    <row r="38" spans="3:3">
      <c r="C38"/>
    </row>
    <row r="39" spans="3:3">
      <c r="C39"/>
    </row>
    <row r="40" spans="3:3">
      <c r="C40"/>
    </row>
    <row r="41" spans="3:3">
      <c r="C41"/>
    </row>
    <row r="42" spans="3:3">
      <c r="C42"/>
    </row>
    <row r="43" spans="3:3">
      <c r="C43"/>
    </row>
    <row r="44" spans="3:3">
      <c r="C44"/>
    </row>
    <row r="45" spans="3:3">
      <c r="C45"/>
    </row>
    <row r="46" spans="3:3">
      <c r="C46"/>
    </row>
    <row r="47" spans="3:3">
      <c r="C47"/>
    </row>
    <row r="48" spans="3:3">
      <c r="C48"/>
    </row>
    <row r="49" spans="3:3">
      <c r="C49"/>
    </row>
    <row r="50" spans="3:3">
      <c r="C50"/>
    </row>
    <row r="51" spans="3:3">
      <c r="C51"/>
    </row>
    <row r="52" spans="3:3">
      <c r="C52"/>
    </row>
    <row r="53" spans="3:3">
      <c r="C53"/>
    </row>
    <row r="54" spans="3:3">
      <c r="C54"/>
    </row>
    <row r="55" spans="3:3">
      <c r="C55"/>
    </row>
    <row r="56" spans="3:3">
      <c r="C56"/>
    </row>
    <row r="57" spans="3:3">
      <c r="C57"/>
    </row>
    <row r="58" spans="3:3">
      <c r="C58"/>
    </row>
    <row r="59" spans="3:3">
      <c r="C59"/>
    </row>
    <row r="60" spans="3:3">
      <c r="C60"/>
    </row>
    <row r="61" spans="3:3">
      <c r="C61"/>
    </row>
    <row r="62" spans="3:3">
      <c r="C62"/>
    </row>
    <row r="63" spans="3:3">
      <c r="C63"/>
    </row>
    <row r="64" spans="3:3">
      <c r="C64"/>
    </row>
    <row r="65" spans="3:3">
      <c r="C65"/>
    </row>
    <row r="66" spans="3:3">
      <c r="C66"/>
    </row>
    <row r="67" spans="3:3">
      <c r="C67"/>
    </row>
    <row r="68" spans="3:3">
      <c r="C68"/>
    </row>
    <row r="69" spans="3:3">
      <c r="C69"/>
    </row>
    <row r="70" spans="3:3">
      <c r="C70"/>
    </row>
    <row r="71" spans="3:3">
      <c r="C71"/>
    </row>
    <row r="72" spans="3:3">
      <c r="C72"/>
    </row>
    <row r="73" spans="3:3">
      <c r="C73"/>
    </row>
    <row r="74" spans="3:3">
      <c r="C74"/>
    </row>
    <row r="75" spans="3:3">
      <c r="C75"/>
    </row>
    <row r="76" spans="3:3">
      <c r="C76"/>
    </row>
    <row r="77" spans="3:3">
      <c r="C77"/>
    </row>
    <row r="78" spans="3:3">
      <c r="C78"/>
    </row>
    <row r="79" spans="3:3">
      <c r="C79"/>
    </row>
    <row r="80" spans="3:3">
      <c r="C80"/>
    </row>
    <row r="81" spans="3:3">
      <c r="C81"/>
    </row>
    <row r="82" spans="3:3">
      <c r="C82"/>
    </row>
    <row r="83" spans="3:3">
      <c r="C83"/>
    </row>
    <row r="84" spans="3:3">
      <c r="C84"/>
    </row>
    <row r="85" spans="3:3">
      <c r="C85"/>
    </row>
    <row r="86" spans="3:3">
      <c r="C86"/>
    </row>
    <row r="87" spans="3:3">
      <c r="C87"/>
    </row>
    <row r="88" spans="3:3">
      <c r="C88"/>
    </row>
    <row r="89" spans="3:3">
      <c r="C89"/>
    </row>
    <row r="90" spans="3:3">
      <c r="C90"/>
    </row>
    <row r="91" spans="3:3">
      <c r="C91"/>
    </row>
    <row r="92" spans="3:3">
      <c r="C92"/>
    </row>
    <row r="93" spans="3:3">
      <c r="C93"/>
    </row>
    <row r="94" spans="3:3">
      <c r="C94"/>
    </row>
    <row r="95" spans="3:3">
      <c r="C95"/>
    </row>
    <row r="96" spans="3:3">
      <c r="C96"/>
    </row>
    <row r="97" spans="3:3">
      <c r="C97"/>
    </row>
    <row r="98" spans="3:3">
      <c r="C98"/>
    </row>
    <row r="99" spans="3:3">
      <c r="C99"/>
    </row>
    <row r="100" spans="3:3">
      <c r="C100"/>
    </row>
    <row r="101" spans="3:3">
      <c r="C101"/>
    </row>
    <row r="102" spans="3:3">
      <c r="C102"/>
    </row>
    <row r="103" spans="3:3">
      <c r="C103"/>
    </row>
    <row r="104" spans="3:3">
      <c r="C104"/>
    </row>
    <row r="105" spans="3:3">
      <c r="C105"/>
    </row>
    <row r="106" spans="3:3">
      <c r="C106"/>
    </row>
    <row r="107" spans="3:3">
      <c r="C107"/>
    </row>
    <row r="108" spans="3:3">
      <c r="C108"/>
    </row>
    <row r="109" spans="3:3">
      <c r="C109"/>
    </row>
    <row r="110" spans="3:3">
      <c r="C110"/>
    </row>
    <row r="111" spans="3:3">
      <c r="C111"/>
    </row>
    <row r="112" spans="3:3">
      <c r="C112"/>
    </row>
    <row r="113" spans="3:3">
      <c r="C113"/>
    </row>
    <row r="114" spans="3:3">
      <c r="C114"/>
    </row>
    <row r="115" spans="3:3">
      <c r="C115"/>
    </row>
    <row r="116" spans="3:3">
      <c r="C116"/>
    </row>
    <row r="117" spans="3:3">
      <c r="C117"/>
    </row>
    <row r="118" spans="3:3">
      <c r="C118"/>
    </row>
    <row r="119" spans="3:3">
      <c r="C119"/>
    </row>
    <row r="120" spans="3:3">
      <c r="C120"/>
    </row>
    <row r="121" spans="3:3">
      <c r="C121"/>
    </row>
    <row r="122" spans="3:3">
      <c r="C122"/>
    </row>
    <row r="123" spans="3:3">
      <c r="C123"/>
    </row>
    <row r="124" spans="3:3">
      <c r="C124"/>
    </row>
    <row r="125" spans="3:3">
      <c r="C125"/>
    </row>
    <row r="126" spans="3:3">
      <c r="C126"/>
    </row>
    <row r="127" spans="3:3">
      <c r="C127"/>
    </row>
    <row r="128" spans="3:3">
      <c r="C128"/>
    </row>
    <row r="129" spans="3:3">
      <c r="C129"/>
    </row>
    <row r="130" spans="3:3">
      <c r="C130"/>
    </row>
    <row r="131" spans="3:3">
      <c r="C131"/>
    </row>
    <row r="132" spans="3:3">
      <c r="C132"/>
    </row>
    <row r="133" spans="3:3">
      <c r="C133"/>
    </row>
    <row r="134" spans="3:3">
      <c r="C134"/>
    </row>
    <row r="135" spans="3:3">
      <c r="C135"/>
    </row>
    <row r="136" spans="3:3">
      <c r="C136"/>
    </row>
    <row r="137" spans="3:3">
      <c r="C137"/>
    </row>
    <row r="138" spans="3:3">
      <c r="C138"/>
    </row>
    <row r="139" spans="3:3">
      <c r="C139"/>
    </row>
    <row r="140" spans="3:3">
      <c r="C140"/>
    </row>
    <row r="141" spans="3:3">
      <c r="C141"/>
    </row>
    <row r="142" spans="3:3">
      <c r="C142"/>
    </row>
    <row r="143" spans="3:3">
      <c r="C143"/>
    </row>
    <row r="144" spans="3:3">
      <c r="C144"/>
    </row>
    <row r="145" spans="3:3">
      <c r="C145"/>
    </row>
    <row r="146" spans="3:3">
      <c r="C146"/>
    </row>
    <row r="147" spans="3:3">
      <c r="C147"/>
    </row>
    <row r="148" spans="3:3">
      <c r="C148"/>
    </row>
    <row r="149" spans="3:3">
      <c r="C149"/>
    </row>
    <row r="150" spans="3:3">
      <c r="C150"/>
    </row>
    <row r="151" spans="3:3">
      <c r="C151"/>
    </row>
    <row r="152" spans="3:3">
      <c r="C152"/>
    </row>
    <row r="153" spans="3:3">
      <c r="C153"/>
    </row>
    <row r="154" spans="3:3">
      <c r="C154"/>
    </row>
    <row r="155" spans="3:3">
      <c r="C155"/>
    </row>
    <row r="156" spans="3:3">
      <c r="C156"/>
    </row>
    <row r="157" spans="3:3">
      <c r="C157"/>
    </row>
    <row r="158" spans="3:3">
      <c r="C158"/>
    </row>
    <row r="159" spans="3:3">
      <c r="C159"/>
    </row>
    <row r="160" spans="3:3">
      <c r="C160"/>
    </row>
    <row r="161" spans="3:3">
      <c r="C161"/>
    </row>
    <row r="162" spans="3:3">
      <c r="C162"/>
    </row>
    <row r="163" spans="3:3">
      <c r="C163"/>
    </row>
    <row r="164" spans="3:3">
      <c r="C164"/>
    </row>
    <row r="165" spans="3:3">
      <c r="C165"/>
    </row>
    <row r="166" spans="3:3">
      <c r="C166"/>
    </row>
    <row r="167" spans="3:3">
      <c r="C167"/>
    </row>
    <row r="168" spans="3:3">
      <c r="C168"/>
    </row>
    <row r="169" spans="3:3">
      <c r="C169"/>
    </row>
    <row r="170" spans="3:3">
      <c r="C170"/>
    </row>
    <row r="171" spans="3:3">
      <c r="C171"/>
    </row>
    <row r="172" spans="3:3">
      <c r="C172"/>
    </row>
    <row r="173" spans="3:3">
      <c r="C173"/>
    </row>
    <row r="174" spans="3:3">
      <c r="C174"/>
    </row>
    <row r="175" spans="3:3">
      <c r="C175"/>
    </row>
    <row r="176" spans="3:3">
      <c r="C176"/>
    </row>
    <row r="177" spans="3:3">
      <c r="C177"/>
    </row>
    <row r="178" spans="3:3">
      <c r="C178"/>
    </row>
    <row r="179" spans="3:3">
      <c r="C179"/>
    </row>
    <row r="180" spans="3:3">
      <c r="C180"/>
    </row>
    <row r="181" spans="3:3">
      <c r="C181"/>
    </row>
    <row r="182" spans="3:3">
      <c r="C182"/>
    </row>
    <row r="183" spans="3:3">
      <c r="C183"/>
    </row>
    <row r="184" spans="3:3">
      <c r="C184"/>
    </row>
    <row r="185" spans="3:3">
      <c r="C185"/>
    </row>
    <row r="186" spans="3:3">
      <c r="C186"/>
    </row>
    <row r="187" spans="3:3">
      <c r="C187"/>
    </row>
    <row r="188" spans="3:3">
      <c r="C188"/>
    </row>
    <row r="189" spans="3:3">
      <c r="C189"/>
    </row>
    <row r="190" spans="3:3">
      <c r="C190"/>
    </row>
    <row r="191" spans="3:3">
      <c r="C191"/>
    </row>
    <row r="192" spans="3:3">
      <c r="C192"/>
    </row>
    <row r="193" spans="3:3">
      <c r="C193"/>
    </row>
    <row r="194" spans="3:3">
      <c r="C194"/>
    </row>
    <row r="195" spans="3:3">
      <c r="C195"/>
    </row>
    <row r="196" spans="3:3">
      <c r="C196"/>
    </row>
    <row r="197" spans="3:3">
      <c r="C197"/>
    </row>
    <row r="198" spans="3:3">
      <c r="C198"/>
    </row>
    <row r="199" spans="3:3">
      <c r="C199"/>
    </row>
    <row r="200" spans="3:3">
      <c r="C200"/>
    </row>
    <row r="201" spans="3:3">
      <c r="C201"/>
    </row>
    <row r="202" spans="3:3">
      <c r="C202"/>
    </row>
    <row r="203" spans="3:3">
      <c r="C203"/>
    </row>
    <row r="204" spans="3:3">
      <c r="C204"/>
    </row>
    <row r="205" spans="3:3">
      <c r="C205"/>
    </row>
    <row r="206" spans="3:3">
      <c r="C206"/>
    </row>
    <row r="207" spans="3:3">
      <c r="C207"/>
    </row>
    <row r="208" spans="3:3">
      <c r="C208"/>
    </row>
    <row r="209" spans="3:3">
      <c r="C209"/>
    </row>
    <row r="210" spans="3:3">
      <c r="C210"/>
    </row>
    <row r="211" spans="3:3">
      <c r="C211"/>
    </row>
    <row r="212" spans="3:3">
      <c r="C212"/>
    </row>
    <row r="213" spans="3:3">
      <c r="C213"/>
    </row>
    <row r="214" spans="3:3">
      <c r="C214"/>
    </row>
    <row r="215" spans="3:3">
      <c r="C215"/>
    </row>
    <row r="216" spans="3:3">
      <c r="C216"/>
    </row>
    <row r="217" spans="3:3">
      <c r="C217"/>
    </row>
    <row r="218" spans="3:3">
      <c r="C218"/>
    </row>
    <row r="219" spans="3:3">
      <c r="C219"/>
    </row>
    <row r="220" spans="3:3">
      <c r="C220"/>
    </row>
    <row r="221" spans="3:3">
      <c r="C221"/>
    </row>
    <row r="222" spans="3:3">
      <c r="C222"/>
    </row>
    <row r="223" spans="3:3">
      <c r="C223"/>
    </row>
    <row r="224" spans="3:3">
      <c r="C224"/>
    </row>
    <row r="225" spans="3:3">
      <c r="C225"/>
    </row>
    <row r="226" spans="3:3">
      <c r="C226"/>
    </row>
    <row r="227" spans="3:3">
      <c r="C227"/>
    </row>
    <row r="228" spans="3:3">
      <c r="C228"/>
    </row>
    <row r="229" spans="3:3">
      <c r="C229"/>
    </row>
    <row r="230" spans="3:3">
      <c r="C230"/>
    </row>
    <row r="231" spans="3:3">
      <c r="C231"/>
    </row>
    <row r="232" spans="3:3">
      <c r="C232"/>
    </row>
    <row r="233" spans="3:3">
      <c r="C233"/>
    </row>
    <row r="234" spans="3:3">
      <c r="C234"/>
    </row>
    <row r="235" spans="3:3">
      <c r="C235"/>
    </row>
    <row r="236" spans="3:3">
      <c r="C236"/>
    </row>
    <row r="237" spans="3:3">
      <c r="C237"/>
    </row>
    <row r="238" spans="3:3">
      <c r="C238"/>
    </row>
    <row r="239" spans="3:3">
      <c r="C239"/>
    </row>
    <row r="240" spans="3:3">
      <c r="C240"/>
    </row>
    <row r="241" spans="3:3">
      <c r="C241"/>
    </row>
    <row r="242" spans="3:3">
      <c r="C242"/>
    </row>
    <row r="243" spans="3:3">
      <c r="C243"/>
    </row>
    <row r="244" spans="3:3">
      <c r="C244"/>
    </row>
    <row r="245" spans="3:3">
      <c r="C245"/>
    </row>
    <row r="246" spans="3:3">
      <c r="C246"/>
    </row>
    <row r="247" spans="3:3">
      <c r="C247"/>
    </row>
    <row r="248" spans="3:3">
      <c r="C248"/>
    </row>
    <row r="249" spans="3:3">
      <c r="C249"/>
    </row>
    <row r="250" spans="3:3">
      <c r="C250"/>
    </row>
    <row r="251" spans="3:3">
      <c r="C251"/>
    </row>
    <row r="252" spans="3:3">
      <c r="C252"/>
    </row>
    <row r="253" spans="3:3">
      <c r="C253"/>
    </row>
    <row r="254" spans="3:3">
      <c r="C254"/>
    </row>
    <row r="255" spans="3:3">
      <c r="C255"/>
    </row>
    <row r="256" spans="3:3">
      <c r="C256"/>
    </row>
    <row r="257" spans="3:3">
      <c r="C257"/>
    </row>
    <row r="258" spans="3:3">
      <c r="C258"/>
    </row>
    <row r="259" spans="3:3">
      <c r="C259"/>
    </row>
    <row r="260" spans="3:3">
      <c r="C260"/>
    </row>
    <row r="261" spans="3:3">
      <c r="C261"/>
    </row>
    <row r="262" spans="3:3">
      <c r="C262"/>
    </row>
    <row r="263" spans="3:3">
      <c r="C263"/>
    </row>
    <row r="264" spans="3:3">
      <c r="C264"/>
    </row>
    <row r="265" spans="3:3">
      <c r="C265"/>
    </row>
    <row r="266" spans="3:3">
      <c r="C266"/>
    </row>
    <row r="267" spans="3:3">
      <c r="C267"/>
    </row>
    <row r="268" spans="3:3">
      <c r="C268"/>
    </row>
    <row r="269" spans="3:3">
      <c r="C269"/>
    </row>
    <row r="270" spans="3:3">
      <c r="C270"/>
    </row>
    <row r="271" spans="3:3">
      <c r="C271"/>
    </row>
    <row r="272" spans="3:3">
      <c r="C272"/>
    </row>
    <row r="273" spans="3:3">
      <c r="C273"/>
    </row>
    <row r="274" spans="3:3">
      <c r="C274"/>
    </row>
    <row r="275" spans="3:3">
      <c r="C275"/>
    </row>
    <row r="276" spans="3:3">
      <c r="C276"/>
    </row>
    <row r="277" spans="3:3">
      <c r="C277"/>
    </row>
    <row r="278" spans="3:3">
      <c r="C278"/>
    </row>
    <row r="279" spans="3:3">
      <c r="C279"/>
    </row>
    <row r="280" spans="3:3">
      <c r="C280"/>
    </row>
    <row r="281" spans="3:3">
      <c r="C281"/>
    </row>
    <row r="282" spans="3:3">
      <c r="C282"/>
    </row>
    <row r="283" spans="3:3">
      <c r="C283"/>
    </row>
    <row r="284" spans="3:3">
      <c r="C284"/>
    </row>
    <row r="285" spans="3:3">
      <c r="C285"/>
    </row>
    <row r="286" spans="3:3">
      <c r="C286"/>
    </row>
    <row r="287" spans="3:3">
      <c r="C287"/>
    </row>
    <row r="288" spans="3:3">
      <c r="C288"/>
    </row>
    <row r="289" spans="3:3">
      <c r="C289"/>
    </row>
    <row r="290" spans="3:3">
      <c r="C290"/>
    </row>
    <row r="291" spans="3:3">
      <c r="C291"/>
    </row>
    <row r="292" spans="3:3">
      <c r="C292"/>
    </row>
    <row r="293" spans="3:3">
      <c r="C293"/>
    </row>
    <row r="294" spans="3:3">
      <c r="C294"/>
    </row>
    <row r="295" spans="3:3">
      <c r="C295"/>
    </row>
    <row r="296" spans="3:3">
      <c r="C296"/>
    </row>
    <row r="297" spans="3:3">
      <c r="C297"/>
    </row>
    <row r="298" spans="3:3">
      <c r="C298"/>
    </row>
    <row r="299" spans="3:3">
      <c r="C299"/>
    </row>
    <row r="300" spans="3:3">
      <c r="C300"/>
    </row>
    <row r="301" spans="3:3">
      <c r="C301"/>
    </row>
    <row r="302" spans="3:3">
      <c r="C302"/>
    </row>
    <row r="303" spans="3:3">
      <c r="C303"/>
    </row>
    <row r="304" spans="3:3">
      <c r="C304"/>
    </row>
    <row r="305" spans="3:3">
      <c r="C305"/>
    </row>
    <row r="306" spans="3:3">
      <c r="C306"/>
    </row>
    <row r="307" spans="3:3">
      <c r="C307"/>
    </row>
    <row r="308" spans="3:3">
      <c r="C308"/>
    </row>
    <row r="309" spans="3:3">
      <c r="C309"/>
    </row>
    <row r="310" spans="3:3">
      <c r="C310"/>
    </row>
    <row r="311" spans="3:3">
      <c r="C311"/>
    </row>
    <row r="312" spans="3:3">
      <c r="C312"/>
    </row>
    <row r="313" spans="3:3">
      <c r="C313"/>
    </row>
    <row r="314" spans="3:3">
      <c r="C314"/>
    </row>
    <row r="315" spans="3:3">
      <c r="C315"/>
    </row>
    <row r="316" spans="3:3">
      <c r="C316"/>
    </row>
    <row r="317" spans="3:3">
      <c r="C317"/>
    </row>
    <row r="318" spans="3:3">
      <c r="C318"/>
    </row>
    <row r="319" spans="3:3">
      <c r="C319"/>
    </row>
    <row r="320" spans="3:3">
      <c r="C320"/>
    </row>
    <row r="321" spans="3:3">
      <c r="C321"/>
    </row>
    <row r="322" spans="3:3">
      <c r="C322"/>
    </row>
    <row r="323" spans="3:3">
      <c r="C323"/>
    </row>
    <row r="324" spans="3:3">
      <c r="C324"/>
    </row>
    <row r="325" spans="3:3">
      <c r="C325"/>
    </row>
    <row r="326" spans="3:3">
      <c r="C326"/>
    </row>
    <row r="327" spans="3:3">
      <c r="C327"/>
    </row>
    <row r="328" spans="3:3">
      <c r="C328"/>
    </row>
    <row r="329" spans="3:3">
      <c r="C329"/>
    </row>
    <row r="330" spans="3:3">
      <c r="C330"/>
    </row>
    <row r="331" spans="3:3">
      <c r="C331"/>
    </row>
    <row r="332" spans="3:3">
      <c r="C332"/>
    </row>
    <row r="333" spans="3:3">
      <c r="C333"/>
    </row>
    <row r="334" spans="3:3">
      <c r="C334"/>
    </row>
    <row r="335" spans="3:3">
      <c r="C335"/>
    </row>
    <row r="336" spans="3:3">
      <c r="C336"/>
    </row>
    <row r="337" spans="3:3">
      <c r="C337"/>
    </row>
    <row r="338" spans="3:3">
      <c r="C338"/>
    </row>
    <row r="339" spans="3:3">
      <c r="C339"/>
    </row>
    <row r="340" spans="3:3">
      <c r="C340"/>
    </row>
    <row r="341" spans="3:3">
      <c r="C341"/>
    </row>
    <row r="342" spans="3:3">
      <c r="C342"/>
    </row>
    <row r="343" spans="3:3">
      <c r="C343"/>
    </row>
    <row r="344" spans="3:3">
      <c r="C344"/>
    </row>
    <row r="345" spans="3:3">
      <c r="C345"/>
    </row>
    <row r="346" spans="3:3">
      <c r="C346"/>
    </row>
    <row r="347" spans="3:3">
      <c r="C347"/>
    </row>
    <row r="348" spans="3:3">
      <c r="C348"/>
    </row>
    <row r="349" spans="3:3">
      <c r="C349"/>
    </row>
    <row r="350" spans="3:3">
      <c r="C350"/>
    </row>
    <row r="351" spans="3:3">
      <c r="C351"/>
    </row>
    <row r="352" spans="3:3">
      <c r="C352"/>
    </row>
    <row r="353" spans="3:3">
      <c r="C353"/>
    </row>
    <row r="354" spans="3:3">
      <c r="C354"/>
    </row>
    <row r="355" spans="3:3">
      <c r="C355"/>
    </row>
    <row r="356" spans="3:3">
      <c r="C356"/>
    </row>
    <row r="357" spans="3:3">
      <c r="C357"/>
    </row>
    <row r="358" spans="3:3">
      <c r="C358"/>
    </row>
    <row r="359" spans="3:3">
      <c r="C359"/>
    </row>
    <row r="360" spans="3:3">
      <c r="C360"/>
    </row>
    <row r="361" spans="3:3">
      <c r="C361"/>
    </row>
    <row r="362" spans="3:3">
      <c r="C362"/>
    </row>
    <row r="363" spans="3:3">
      <c r="C363"/>
    </row>
    <row r="364" spans="3:3">
      <c r="C364"/>
    </row>
    <row r="365" spans="3:3">
      <c r="C365"/>
    </row>
    <row r="366" spans="3:3">
      <c r="C366"/>
    </row>
    <row r="367" spans="3:3">
      <c r="C367"/>
    </row>
    <row r="368" spans="3:3">
      <c r="C368"/>
    </row>
    <row r="369" spans="3:3">
      <c r="C369"/>
    </row>
    <row r="370" spans="3:3">
      <c r="C370"/>
    </row>
    <row r="371" spans="3:3">
      <c r="C371"/>
    </row>
    <row r="372" spans="3:3">
      <c r="C372"/>
    </row>
    <row r="373" spans="3:3">
      <c r="C373"/>
    </row>
    <row r="374" spans="3:3">
      <c r="C374"/>
    </row>
    <row r="375" spans="3:3">
      <c r="C375"/>
    </row>
    <row r="376" spans="3:3">
      <c r="C376"/>
    </row>
    <row r="377" spans="3:3">
      <c r="C377"/>
    </row>
    <row r="378" spans="3:3">
      <c r="C378"/>
    </row>
    <row r="379" spans="3:3">
      <c r="C379"/>
    </row>
    <row r="380" spans="3:3">
      <c r="C380"/>
    </row>
    <row r="381" spans="3:3">
      <c r="C381"/>
    </row>
    <row r="382" spans="3:3">
      <c r="C382"/>
    </row>
    <row r="383" spans="3:3">
      <c r="C383"/>
    </row>
    <row r="384" spans="3:3">
      <c r="C384"/>
    </row>
    <row r="385" spans="3:3">
      <c r="C385"/>
    </row>
    <row r="386" spans="3:3">
      <c r="C386"/>
    </row>
    <row r="387" spans="3:3">
      <c r="C387"/>
    </row>
    <row r="388" spans="3:3">
      <c r="C388"/>
    </row>
    <row r="389" spans="3:3">
      <c r="C389"/>
    </row>
    <row r="390" spans="3:3">
      <c r="C390"/>
    </row>
    <row r="391" spans="3:3">
      <c r="C391"/>
    </row>
    <row r="392" spans="3:3">
      <c r="C392"/>
    </row>
    <row r="393" spans="3:3">
      <c r="C393"/>
    </row>
    <row r="394" spans="3:3">
      <c r="C394"/>
    </row>
    <row r="395" spans="3:3">
      <c r="C395"/>
    </row>
    <row r="396" spans="3:3">
      <c r="C396"/>
    </row>
    <row r="397" spans="3:3">
      <c r="C397"/>
    </row>
    <row r="398" spans="3:3">
      <c r="C398"/>
    </row>
    <row r="399" spans="3:3">
      <c r="C399"/>
    </row>
    <row r="400" spans="3:3">
      <c r="C400"/>
    </row>
    <row r="401" spans="3:3">
      <c r="C401"/>
    </row>
    <row r="402" spans="3:3">
      <c r="C402"/>
    </row>
    <row r="403" spans="3:3">
      <c r="C403"/>
    </row>
    <row r="404" spans="3:3">
      <c r="C404"/>
    </row>
    <row r="405" spans="3:3">
      <c r="C405"/>
    </row>
    <row r="406" spans="3:3">
      <c r="C406"/>
    </row>
    <row r="407" spans="3:3">
      <c r="C407"/>
    </row>
    <row r="408" spans="3:3">
      <c r="C408"/>
    </row>
    <row r="409" spans="3:3">
      <c r="C409"/>
    </row>
    <row r="410" spans="3:3">
      <c r="C410"/>
    </row>
    <row r="411" spans="3:3">
      <c r="C411"/>
    </row>
    <row r="412" spans="3:3">
      <c r="C412"/>
    </row>
    <row r="413" spans="3:3">
      <c r="C413"/>
    </row>
    <row r="414" spans="3:3">
      <c r="C414"/>
    </row>
    <row r="415" spans="3:3">
      <c r="C415"/>
    </row>
    <row r="416" spans="3:3">
      <c r="C416"/>
    </row>
    <row r="417" spans="3:3">
      <c r="C417"/>
    </row>
    <row r="418" spans="3:3">
      <c r="C418"/>
    </row>
    <row r="419" spans="3:3">
      <c r="C419"/>
    </row>
    <row r="420" spans="3:3">
      <c r="C420"/>
    </row>
    <row r="421" spans="3:3">
      <c r="C421"/>
    </row>
    <row r="422" spans="3:3">
      <c r="C422"/>
    </row>
    <row r="423" spans="3:3">
      <c r="C423"/>
    </row>
    <row r="424" spans="3:3">
      <c r="C424"/>
    </row>
    <row r="425" spans="3:3">
      <c r="C425"/>
    </row>
    <row r="426" spans="3:3">
      <c r="C426"/>
    </row>
    <row r="427" spans="3:3">
      <c r="C427"/>
    </row>
    <row r="428" spans="3:3">
      <c r="C428"/>
    </row>
    <row r="429" spans="3:3">
      <c r="C429"/>
    </row>
    <row r="430" spans="3:3">
      <c r="C430"/>
    </row>
    <row r="431" spans="3:3">
      <c r="C431"/>
    </row>
    <row r="432" spans="3:3">
      <c r="C432"/>
    </row>
    <row r="433" spans="3:3">
      <c r="C433"/>
    </row>
    <row r="434" spans="3:3">
      <c r="C434"/>
    </row>
    <row r="435" spans="3:3">
      <c r="C435"/>
    </row>
    <row r="436" spans="3:3">
      <c r="C436"/>
    </row>
    <row r="437" spans="3:3">
      <c r="C437"/>
    </row>
    <row r="438" spans="3:3">
      <c r="C438"/>
    </row>
    <row r="439" spans="3:3">
      <c r="C439"/>
    </row>
    <row r="440" spans="3:3">
      <c r="C440"/>
    </row>
    <row r="441" spans="3:3">
      <c r="C441"/>
    </row>
    <row r="442" spans="3:3">
      <c r="C442"/>
    </row>
    <row r="443" spans="3:3">
      <c r="C443"/>
    </row>
    <row r="444" spans="3:3">
      <c r="C444"/>
    </row>
    <row r="445" spans="3:3">
      <c r="C445"/>
    </row>
    <row r="446" spans="3:3">
      <c r="C446"/>
    </row>
    <row r="447" spans="3:3">
      <c r="C447"/>
    </row>
    <row r="448" spans="3:3">
      <c r="C448"/>
    </row>
    <row r="449" spans="3:3">
      <c r="C449"/>
    </row>
    <row r="450" spans="3:3">
      <c r="C450"/>
    </row>
    <row r="451" spans="3:3">
      <c r="C451"/>
    </row>
    <row r="452" spans="3:3">
      <c r="C452"/>
    </row>
    <row r="453" spans="3:3">
      <c r="C453"/>
    </row>
    <row r="454" spans="3:3">
      <c r="C454"/>
    </row>
    <row r="455" spans="3:3">
      <c r="C455"/>
    </row>
    <row r="456" spans="3:3">
      <c r="C456"/>
    </row>
    <row r="457" spans="3:3">
      <c r="C457"/>
    </row>
    <row r="458" spans="3:3">
      <c r="C458"/>
    </row>
    <row r="459" spans="3:3">
      <c r="C459"/>
    </row>
    <row r="460" spans="3:3">
      <c r="C460"/>
    </row>
    <row r="461" spans="3:3">
      <c r="C461"/>
    </row>
    <row r="462" spans="3:3">
      <c r="C462"/>
    </row>
    <row r="463" spans="3:3">
      <c r="C463"/>
    </row>
    <row r="464" spans="3:3">
      <c r="C464"/>
    </row>
    <row r="465" spans="3:3">
      <c r="C465"/>
    </row>
    <row r="466" spans="3:3">
      <c r="C466"/>
    </row>
    <row r="467" spans="3:3">
      <c r="C467"/>
    </row>
    <row r="468" spans="3:3">
      <c r="C468"/>
    </row>
    <row r="469" spans="3:3">
      <c r="C469"/>
    </row>
    <row r="470" spans="3:3">
      <c r="C470"/>
    </row>
    <row r="471" spans="3:3">
      <c r="C471"/>
    </row>
    <row r="472" spans="3:3">
      <c r="C472"/>
    </row>
    <row r="473" spans="3:3">
      <c r="C473"/>
    </row>
    <row r="474" spans="3:3">
      <c r="C474"/>
    </row>
    <row r="475" spans="3:3">
      <c r="C475"/>
    </row>
    <row r="476" spans="3:3">
      <c r="C476"/>
    </row>
    <row r="477" spans="3:3">
      <c r="C477"/>
    </row>
    <row r="478" spans="3:3">
      <c r="C478"/>
    </row>
    <row r="479" spans="3:3">
      <c r="C479"/>
    </row>
    <row r="480" spans="3:3">
      <c r="C480"/>
    </row>
    <row r="481" spans="3:3">
      <c r="C481"/>
    </row>
    <row r="482" spans="3:3">
      <c r="C482"/>
    </row>
    <row r="483" spans="3:3">
      <c r="C483"/>
    </row>
    <row r="484" spans="3:3">
      <c r="C484"/>
    </row>
    <row r="485" spans="3:3">
      <c r="C485"/>
    </row>
    <row r="486" spans="3:3">
      <c r="C486"/>
    </row>
    <row r="487" spans="3:3">
      <c r="C487"/>
    </row>
    <row r="488" spans="3:3">
      <c r="C488"/>
    </row>
    <row r="489" spans="3:3">
      <c r="C489"/>
    </row>
    <row r="490" spans="3:3">
      <c r="C490"/>
    </row>
    <row r="491" spans="3:3">
      <c r="C491"/>
    </row>
    <row r="492" spans="3:3">
      <c r="C492"/>
    </row>
    <row r="493" spans="3:3">
      <c r="C493"/>
    </row>
    <row r="494" spans="3:3">
      <c r="C494"/>
    </row>
    <row r="495" spans="3:3">
      <c r="C495"/>
    </row>
    <row r="496" spans="3:3">
      <c r="C496"/>
    </row>
    <row r="497" spans="3:3">
      <c r="C497"/>
    </row>
    <row r="498" spans="3:3">
      <c r="C498"/>
    </row>
    <row r="499" spans="3:3">
      <c r="C499"/>
    </row>
    <row r="500" spans="3:3">
      <c r="C500"/>
    </row>
    <row r="501" spans="3:3">
      <c r="C501"/>
    </row>
    <row r="502" spans="3:3">
      <c r="C502"/>
    </row>
    <row r="503" spans="3:3">
      <c r="C503"/>
    </row>
    <row r="504" spans="3:3">
      <c r="C504"/>
    </row>
    <row r="505" spans="3:3">
      <c r="C505"/>
    </row>
    <row r="506" spans="3:3">
      <c r="C506"/>
    </row>
    <row r="507" spans="3:3">
      <c r="C507"/>
    </row>
    <row r="508" spans="3:3">
      <c r="C508"/>
    </row>
    <row r="509" spans="3:3">
      <c r="C509"/>
    </row>
    <row r="510" spans="3:3">
      <c r="C510"/>
    </row>
    <row r="511" spans="3:3">
      <c r="C511"/>
    </row>
    <row r="512" spans="3:3">
      <c r="C512"/>
    </row>
    <row r="513" spans="3:3">
      <c r="C513"/>
    </row>
    <row r="514" spans="3:3">
      <c r="C514"/>
    </row>
    <row r="515" spans="3:3">
      <c r="C515"/>
    </row>
    <row r="516" spans="3:3">
      <c r="C516"/>
    </row>
    <row r="517" spans="3:3">
      <c r="C517"/>
    </row>
    <row r="518" spans="3:3">
      <c r="C518"/>
    </row>
    <row r="519" spans="3:3">
      <c r="C519"/>
    </row>
    <row r="520" spans="3:3">
      <c r="C520"/>
    </row>
    <row r="521" spans="3:3">
      <c r="C521"/>
    </row>
    <row r="522" spans="3:3">
      <c r="C522"/>
    </row>
    <row r="523" spans="3:3">
      <c r="C523"/>
    </row>
    <row r="524" spans="3:3">
      <c r="C524"/>
    </row>
    <row r="525" spans="3:3">
      <c r="C525"/>
    </row>
    <row r="526" spans="3:3">
      <c r="C526"/>
    </row>
    <row r="527" spans="3:3">
      <c r="C527"/>
    </row>
    <row r="528" spans="3:3">
      <c r="C528"/>
    </row>
    <row r="529" spans="3:3">
      <c r="C529"/>
    </row>
    <row r="530" spans="3:3">
      <c r="C530"/>
    </row>
    <row r="531" spans="3:3">
      <c r="C531"/>
    </row>
    <row r="532" spans="3:3">
      <c r="C532"/>
    </row>
    <row r="533" spans="3:3">
      <c r="C533"/>
    </row>
    <row r="534" spans="3:3">
      <c r="C534"/>
    </row>
    <row r="535" spans="3:3">
      <c r="C535"/>
    </row>
    <row r="536" spans="3:3">
      <c r="C536"/>
    </row>
    <row r="537" spans="3:3">
      <c r="C537"/>
    </row>
    <row r="538" spans="3:3">
      <c r="C538"/>
    </row>
    <row r="539" spans="3:3">
      <c r="C539"/>
    </row>
    <row r="540" spans="3:3">
      <c r="C540"/>
    </row>
    <row r="541" spans="3:3">
      <c r="C541"/>
    </row>
    <row r="542" spans="3:3">
      <c r="C542"/>
    </row>
    <row r="543" spans="3:3">
      <c r="C543"/>
    </row>
    <row r="544" spans="3:3">
      <c r="C544"/>
    </row>
    <row r="545" spans="3:3">
      <c r="C545"/>
    </row>
    <row r="546" spans="3:3">
      <c r="C546"/>
    </row>
    <row r="547" spans="3:3">
      <c r="C547"/>
    </row>
    <row r="548" spans="3:3">
      <c r="C548"/>
    </row>
    <row r="549" spans="3:3">
      <c r="C549"/>
    </row>
    <row r="550" spans="3:3">
      <c r="C550"/>
    </row>
    <row r="551" spans="3:3">
      <c r="C551"/>
    </row>
    <row r="552" spans="3:3">
      <c r="C552"/>
    </row>
    <row r="553" spans="3:3">
      <c r="C553"/>
    </row>
    <row r="554" spans="3:3">
      <c r="C554"/>
    </row>
    <row r="555" spans="3:3">
      <c r="C555"/>
    </row>
    <row r="556" spans="3:3">
      <c r="C556"/>
    </row>
    <row r="557" spans="3:3">
      <c r="C557"/>
    </row>
    <row r="558" spans="3:3">
      <c r="C558"/>
    </row>
    <row r="559" spans="3:3">
      <c r="C559"/>
    </row>
    <row r="560" spans="3:3">
      <c r="C560"/>
    </row>
    <row r="561" spans="3:3">
      <c r="C561"/>
    </row>
    <row r="562" spans="3:3">
      <c r="C562"/>
    </row>
    <row r="563" spans="3:3">
      <c r="C563"/>
    </row>
    <row r="564" spans="3:3">
      <c r="C564"/>
    </row>
    <row r="565" spans="3:3">
      <c r="C565"/>
    </row>
    <row r="566" spans="3:3">
      <c r="C566"/>
    </row>
    <row r="567" spans="3:3">
      <c r="C567"/>
    </row>
    <row r="568" spans="3:3">
      <c r="C568"/>
    </row>
    <row r="569" spans="3:3">
      <c r="C569"/>
    </row>
    <row r="570" spans="3:3">
      <c r="C570"/>
    </row>
    <row r="571" spans="3:3">
      <c r="C571"/>
    </row>
    <row r="572" spans="3:3">
      <c r="C572"/>
    </row>
    <row r="573" spans="3:3">
      <c r="C573"/>
    </row>
    <row r="574" spans="3:3">
      <c r="C574"/>
    </row>
    <row r="575" spans="3:3">
      <c r="C575"/>
    </row>
    <row r="576" spans="3:3">
      <c r="C576"/>
    </row>
    <row r="577" spans="3:3">
      <c r="C577"/>
    </row>
    <row r="578" spans="3:3">
      <c r="C578"/>
    </row>
    <row r="579" spans="3:3">
      <c r="C579"/>
    </row>
    <row r="580" spans="3:3">
      <c r="C580"/>
    </row>
    <row r="581" spans="3:3">
      <c r="C581"/>
    </row>
    <row r="582" spans="3:3">
      <c r="C582"/>
    </row>
    <row r="583" spans="3:3">
      <c r="C583"/>
    </row>
    <row r="584" spans="3:3">
      <c r="C584"/>
    </row>
    <row r="585" spans="3:3">
      <c r="C585"/>
    </row>
    <row r="586" spans="3:3">
      <c r="C586"/>
    </row>
    <row r="587" spans="3:3">
      <c r="C587"/>
    </row>
    <row r="588" spans="3:3">
      <c r="C588"/>
    </row>
    <row r="589" spans="3:3">
      <c r="C589"/>
    </row>
    <row r="590" spans="3:3">
      <c r="C590"/>
    </row>
    <row r="591" spans="3:3">
      <c r="C591"/>
    </row>
    <row r="592" spans="3:3">
      <c r="C592"/>
    </row>
    <row r="593" spans="3:3">
      <c r="C593"/>
    </row>
    <row r="594" spans="3:3">
      <c r="C594"/>
    </row>
    <row r="595" spans="3:3">
      <c r="C595"/>
    </row>
    <row r="596" spans="3:3">
      <c r="C596"/>
    </row>
    <row r="597" spans="3:3">
      <c r="C597"/>
    </row>
    <row r="598" spans="3:3">
      <c r="C598"/>
    </row>
    <row r="599" spans="3:3">
      <c r="C599"/>
    </row>
    <row r="600" spans="3:3">
      <c r="C600"/>
    </row>
    <row r="601" spans="3:3">
      <c r="C601"/>
    </row>
    <row r="602" spans="3:3">
      <c r="C602"/>
    </row>
    <row r="603" spans="3:3">
      <c r="C603"/>
    </row>
    <row r="604" spans="3:3">
      <c r="C604"/>
    </row>
    <row r="605" spans="3:3">
      <c r="C605"/>
    </row>
    <row r="606" spans="3:3">
      <c r="C606"/>
    </row>
    <row r="607" spans="3:3">
      <c r="C607"/>
    </row>
    <row r="608" spans="3:3">
      <c r="C608"/>
    </row>
    <row r="609" spans="3:3">
      <c r="C609"/>
    </row>
    <row r="610" spans="3:3">
      <c r="C610"/>
    </row>
    <row r="611" spans="3:3">
      <c r="C611"/>
    </row>
    <row r="612" spans="3:3">
      <c r="C612"/>
    </row>
    <row r="613" spans="3:3">
      <c r="C613"/>
    </row>
    <row r="614" spans="3:3">
      <c r="C614"/>
    </row>
    <row r="615" spans="3:3">
      <c r="C615"/>
    </row>
    <row r="616" spans="3:3">
      <c r="C616"/>
    </row>
    <row r="617" spans="3:3">
      <c r="C617"/>
    </row>
    <row r="618" spans="3:3">
      <c r="C618"/>
    </row>
    <row r="619" spans="3:3">
      <c r="C619"/>
    </row>
    <row r="620" spans="3:3">
      <c r="C620"/>
    </row>
    <row r="621" spans="3:3">
      <c r="C621"/>
    </row>
    <row r="622" spans="3:3">
      <c r="C622"/>
    </row>
    <row r="623" spans="3:3">
      <c r="C623"/>
    </row>
    <row r="624" spans="3:3">
      <c r="C624"/>
    </row>
    <row r="625" spans="3:3">
      <c r="C625"/>
    </row>
    <row r="626" spans="3:3">
      <c r="C626"/>
    </row>
    <row r="627" spans="3:3">
      <c r="C627"/>
    </row>
    <row r="628" spans="3:3">
      <c r="C628"/>
    </row>
    <row r="629" spans="3:3">
      <c r="C629"/>
    </row>
    <row r="630" spans="3:3">
      <c r="C630"/>
    </row>
    <row r="631" spans="3:3">
      <c r="C631"/>
    </row>
    <row r="632" spans="3:3">
      <c r="C632"/>
    </row>
    <row r="633" spans="3:3">
      <c r="C633"/>
    </row>
    <row r="634" spans="3:3">
      <c r="C634"/>
    </row>
    <row r="635" spans="3:3">
      <c r="C635"/>
    </row>
    <row r="636" spans="3:3">
      <c r="C636"/>
    </row>
    <row r="637" spans="3:3">
      <c r="C637"/>
    </row>
    <row r="638" spans="3:3">
      <c r="C638"/>
    </row>
    <row r="639" spans="3:3">
      <c r="C639"/>
    </row>
    <row r="640" spans="3:3">
      <c r="C640"/>
    </row>
    <row r="641" spans="3:3">
      <c r="C641"/>
    </row>
    <row r="642" spans="3:3">
      <c r="C642"/>
    </row>
    <row r="643" spans="3:3">
      <c r="C643"/>
    </row>
    <row r="644" spans="3:3">
      <c r="C644"/>
    </row>
    <row r="645" spans="3:3">
      <c r="C645"/>
    </row>
    <row r="646" spans="3:3">
      <c r="C646"/>
    </row>
    <row r="647" spans="3:3">
      <c r="C647"/>
    </row>
    <row r="648" spans="3:3">
      <c r="C648"/>
    </row>
    <row r="649" spans="3:3">
      <c r="C649"/>
    </row>
    <row r="650" spans="3:3">
      <c r="C650"/>
    </row>
    <row r="651" spans="3:3">
      <c r="C651"/>
    </row>
    <row r="652" spans="3:3">
      <c r="C652"/>
    </row>
    <row r="653" spans="3:3">
      <c r="C653"/>
    </row>
    <row r="654" spans="3:3">
      <c r="C654"/>
    </row>
    <row r="655" spans="3:3">
      <c r="C655"/>
    </row>
    <row r="656" spans="3:3">
      <c r="C656"/>
    </row>
    <row r="657" spans="3:3">
      <c r="C657"/>
    </row>
    <row r="658" spans="3:3">
      <c r="C658"/>
    </row>
    <row r="659" spans="3:3">
      <c r="C659"/>
    </row>
    <row r="660" spans="3:3">
      <c r="C660"/>
    </row>
    <row r="661" spans="3:3">
      <c r="C661"/>
    </row>
    <row r="662" spans="3:3">
      <c r="C662"/>
    </row>
    <row r="663" spans="3:3">
      <c r="C663"/>
    </row>
    <row r="664" spans="3:3">
      <c r="C664"/>
    </row>
    <row r="665" spans="3:3">
      <c r="C665"/>
    </row>
    <row r="666" spans="3:3">
      <c r="C666"/>
    </row>
    <row r="667" spans="3:3">
      <c r="C667"/>
    </row>
    <row r="668" spans="3:3">
      <c r="C668"/>
    </row>
    <row r="669" spans="3:3">
      <c r="C669"/>
    </row>
    <row r="670" spans="3:3">
      <c r="C670"/>
    </row>
    <row r="671" spans="3:3">
      <c r="C671"/>
    </row>
    <row r="672" spans="3:3">
      <c r="C672"/>
    </row>
    <row r="673" spans="3:3">
      <c r="C673"/>
    </row>
    <row r="674" spans="3:3">
      <c r="C674"/>
    </row>
    <row r="675" spans="3:3">
      <c r="C675"/>
    </row>
    <row r="676" spans="3:3">
      <c r="C676"/>
    </row>
    <row r="677" spans="3:3">
      <c r="C677"/>
    </row>
    <row r="678" spans="3:3">
      <c r="C678"/>
    </row>
    <row r="679" spans="3:3">
      <c r="C679"/>
    </row>
    <row r="680" spans="3:3">
      <c r="C680"/>
    </row>
    <row r="681" spans="3:3">
      <c r="C681"/>
    </row>
    <row r="682" spans="3:3">
      <c r="C682"/>
    </row>
    <row r="683" spans="3:3">
      <c r="C683"/>
    </row>
    <row r="684" spans="3:3">
      <c r="C684"/>
    </row>
    <row r="685" spans="3:3">
      <c r="C685"/>
    </row>
    <row r="686" spans="3:3">
      <c r="C686"/>
    </row>
    <row r="687" spans="3:3">
      <c r="C687"/>
    </row>
    <row r="688" spans="3:3">
      <c r="C688"/>
    </row>
    <row r="689" spans="3:3">
      <c r="C689"/>
    </row>
    <row r="690" spans="3:3">
      <c r="C690"/>
    </row>
    <row r="691" spans="3:3">
      <c r="C691"/>
    </row>
    <row r="692" spans="3:3">
      <c r="C692"/>
    </row>
    <row r="693" spans="3:3">
      <c r="C693"/>
    </row>
    <row r="694" spans="3:3">
      <c r="C694"/>
    </row>
    <row r="695" spans="3:3">
      <c r="C695"/>
    </row>
    <row r="696" spans="3:3">
      <c r="C696"/>
    </row>
    <row r="697" spans="3:3">
      <c r="C697"/>
    </row>
    <row r="698" spans="3:3">
      <c r="C698"/>
    </row>
    <row r="699" spans="3:3">
      <c r="C699"/>
    </row>
    <row r="700" spans="3:3">
      <c r="C700"/>
    </row>
    <row r="701" spans="3:3">
      <c r="C701"/>
    </row>
    <row r="702" spans="3:3">
      <c r="C702"/>
    </row>
    <row r="703" spans="3:3">
      <c r="C703"/>
    </row>
    <row r="704" spans="3:3">
      <c r="C704"/>
    </row>
    <row r="705" spans="3:3">
      <c r="C705"/>
    </row>
    <row r="706" spans="3:3">
      <c r="C706"/>
    </row>
    <row r="707" spans="3:3">
      <c r="C707"/>
    </row>
    <row r="708" spans="3:3">
      <c r="C708"/>
    </row>
    <row r="709" spans="3:3">
      <c r="C709"/>
    </row>
    <row r="710" spans="3:3">
      <c r="C710"/>
    </row>
    <row r="711" spans="3:3">
      <c r="C711"/>
    </row>
    <row r="712" spans="3:3">
      <c r="C712"/>
    </row>
    <row r="713" spans="3:3">
      <c r="C713"/>
    </row>
    <row r="714" spans="3:3">
      <c r="C714"/>
    </row>
    <row r="715" spans="3:3">
      <c r="C715"/>
    </row>
    <row r="716" spans="3:3">
      <c r="C716"/>
    </row>
    <row r="717" spans="3:3">
      <c r="C717"/>
    </row>
    <row r="718" spans="3:3">
      <c r="C718"/>
    </row>
    <row r="719" spans="3:3">
      <c r="C719"/>
    </row>
    <row r="720" spans="3:3">
      <c r="C720"/>
    </row>
    <row r="721" spans="3:3">
      <c r="C721"/>
    </row>
    <row r="722" spans="3:3">
      <c r="C722"/>
    </row>
    <row r="723" spans="3:3">
      <c r="C723"/>
    </row>
    <row r="724" spans="3:3">
      <c r="C724"/>
    </row>
    <row r="725" spans="3:3">
      <c r="C725"/>
    </row>
    <row r="726" spans="3:3">
      <c r="C726"/>
    </row>
    <row r="727" spans="3:3">
      <c r="C727"/>
    </row>
    <row r="728" spans="3:3">
      <c r="C728"/>
    </row>
    <row r="729" spans="3:3">
      <c r="C729"/>
    </row>
    <row r="730" spans="3:3">
      <c r="C730"/>
    </row>
    <row r="731" spans="3:3">
      <c r="C731"/>
    </row>
    <row r="732" spans="3:3">
      <c r="C732"/>
    </row>
    <row r="733" spans="3:3">
      <c r="C733"/>
    </row>
    <row r="734" spans="3:3">
      <c r="C734"/>
    </row>
    <row r="735" spans="3:3">
      <c r="C735"/>
    </row>
    <row r="736" spans="3:3">
      <c r="C736"/>
    </row>
    <row r="737" spans="3:3">
      <c r="C737"/>
    </row>
    <row r="738" spans="3:3">
      <c r="C738"/>
    </row>
    <row r="739" spans="3:3">
      <c r="C739"/>
    </row>
    <row r="740" spans="3:3">
      <c r="C740"/>
    </row>
    <row r="741" spans="3:3">
      <c r="C741"/>
    </row>
    <row r="742" spans="3:3">
      <c r="C742"/>
    </row>
    <row r="743" spans="3:3">
      <c r="C743"/>
    </row>
    <row r="744" spans="3:3">
      <c r="C744"/>
    </row>
    <row r="745" spans="3:3">
      <c r="C745"/>
    </row>
    <row r="746" spans="3:3">
      <c r="C746"/>
    </row>
    <row r="747" spans="3:3">
      <c r="C747"/>
    </row>
    <row r="748" spans="3:3">
      <c r="C748"/>
    </row>
    <row r="749" spans="3:3">
      <c r="C749"/>
    </row>
    <row r="750" spans="3:3">
      <c r="C750"/>
    </row>
    <row r="751" spans="3:3">
      <c r="C751"/>
    </row>
    <row r="752" spans="3:3">
      <c r="C752"/>
    </row>
    <row r="753" spans="3:3">
      <c r="C753"/>
    </row>
    <row r="754" spans="3:3">
      <c r="C754"/>
    </row>
    <row r="755" spans="3:3">
      <c r="C755"/>
    </row>
    <row r="756" spans="3:3">
      <c r="C756"/>
    </row>
    <row r="757" spans="3:3">
      <c r="C757"/>
    </row>
    <row r="758" spans="3:3">
      <c r="C758"/>
    </row>
    <row r="759" spans="3:3">
      <c r="C759"/>
    </row>
    <row r="760" spans="3:3">
      <c r="C760"/>
    </row>
    <row r="761" spans="3:3">
      <c r="C761"/>
    </row>
    <row r="762" spans="3:3">
      <c r="C762"/>
    </row>
    <row r="763" spans="3:3">
      <c r="C763"/>
    </row>
    <row r="764" spans="3:3">
      <c r="C764"/>
    </row>
    <row r="765" spans="3:3">
      <c r="C765"/>
    </row>
    <row r="766" spans="3:3">
      <c r="C766"/>
    </row>
    <row r="767" spans="3:3">
      <c r="C767"/>
    </row>
    <row r="768" spans="3:3">
      <c r="C768"/>
    </row>
    <row r="769" spans="3:3">
      <c r="C769"/>
    </row>
    <row r="770" spans="3:3">
      <c r="C770"/>
    </row>
    <row r="771" spans="3:3">
      <c r="C771"/>
    </row>
    <row r="772" spans="3:3">
      <c r="C772"/>
    </row>
    <row r="773" spans="3:3">
      <c r="C773"/>
    </row>
    <row r="774" spans="3:3">
      <c r="C774"/>
    </row>
    <row r="775" spans="3:3">
      <c r="C775"/>
    </row>
    <row r="776" spans="3:3">
      <c r="C776"/>
    </row>
    <row r="777" spans="3:3">
      <c r="C777"/>
    </row>
    <row r="778" spans="3:3">
      <c r="C778"/>
    </row>
    <row r="779" spans="3:3">
      <c r="C779"/>
    </row>
    <row r="780" spans="3:3">
      <c r="C780"/>
    </row>
    <row r="781" spans="3:3">
      <c r="C781"/>
    </row>
    <row r="782" spans="3:3">
      <c r="C782"/>
    </row>
    <row r="783" spans="3:3">
      <c r="C783"/>
    </row>
    <row r="784" spans="3:3">
      <c r="C784"/>
    </row>
    <row r="785" spans="3:3">
      <c r="C785"/>
    </row>
    <row r="786" spans="3:3">
      <c r="C786"/>
    </row>
    <row r="787" spans="3:3">
      <c r="C787"/>
    </row>
    <row r="788" spans="3:3">
      <c r="C788"/>
    </row>
    <row r="789" spans="3:3">
      <c r="C789"/>
    </row>
    <row r="790" spans="3:3">
      <c r="C790"/>
    </row>
    <row r="791" spans="3:3">
      <c r="C791"/>
    </row>
    <row r="792" spans="3:3">
      <c r="C792"/>
    </row>
    <row r="793" spans="3:3">
      <c r="C793"/>
    </row>
    <row r="794" spans="3:3">
      <c r="C794"/>
    </row>
    <row r="795" spans="3:3">
      <c r="C795"/>
    </row>
    <row r="796" spans="3:3">
      <c r="C796"/>
    </row>
    <row r="797" spans="3:3">
      <c r="C797"/>
    </row>
    <row r="798" spans="3:3">
      <c r="C798"/>
    </row>
    <row r="799" spans="3:3">
      <c r="C799"/>
    </row>
    <row r="800" spans="3:3">
      <c r="C800"/>
    </row>
    <row r="801" spans="3:3">
      <c r="C801"/>
    </row>
    <row r="802" spans="3:3">
      <c r="C802"/>
    </row>
    <row r="803" spans="3:3">
      <c r="C803"/>
    </row>
    <row r="804" spans="3:3">
      <c r="C804"/>
    </row>
    <row r="805" spans="3:3">
      <c r="C805"/>
    </row>
    <row r="806" spans="3:3">
      <c r="C806"/>
    </row>
    <row r="807" spans="3:3">
      <c r="C807"/>
    </row>
    <row r="808" spans="3:3">
      <c r="C808"/>
    </row>
    <row r="809" spans="3:3">
      <c r="C809"/>
    </row>
    <row r="810" spans="3:3">
      <c r="C810"/>
    </row>
    <row r="811" spans="3:3">
      <c r="C811"/>
    </row>
    <row r="812" spans="3:3">
      <c r="C812"/>
    </row>
    <row r="813" spans="3:3">
      <c r="C813"/>
    </row>
    <row r="814" spans="3:3">
      <c r="C814"/>
    </row>
    <row r="815" spans="3:3">
      <c r="C815"/>
    </row>
    <row r="816" spans="3:3">
      <c r="C816"/>
    </row>
    <row r="817" spans="3:3">
      <c r="C817"/>
    </row>
    <row r="818" spans="3:3">
      <c r="C818"/>
    </row>
    <row r="819" spans="3:3">
      <c r="C819"/>
    </row>
    <row r="820" spans="3:3">
      <c r="C820"/>
    </row>
    <row r="821" spans="3:3">
      <c r="C821"/>
    </row>
    <row r="822" spans="3:3">
      <c r="C822"/>
    </row>
    <row r="823" spans="3:3">
      <c r="C823"/>
    </row>
    <row r="824" spans="3:3">
      <c r="C824"/>
    </row>
    <row r="825" spans="3:3">
      <c r="C825"/>
    </row>
    <row r="826" spans="3:3">
      <c r="C826"/>
    </row>
    <row r="827" spans="3:3">
      <c r="C827"/>
    </row>
    <row r="828" spans="3:3">
      <c r="C828"/>
    </row>
    <row r="829" spans="3:3">
      <c r="C829"/>
    </row>
    <row r="830" spans="3:3">
      <c r="C830"/>
    </row>
    <row r="831" spans="3:3">
      <c r="C831"/>
    </row>
    <row r="832" spans="3:3">
      <c r="C832"/>
    </row>
    <row r="833" spans="3:3">
      <c r="C833"/>
    </row>
    <row r="834" spans="3:3">
      <c r="C834"/>
    </row>
    <row r="835" spans="3:3">
      <c r="C835"/>
    </row>
    <row r="836" spans="3:3">
      <c r="C836"/>
    </row>
    <row r="837" spans="3:3">
      <c r="C837"/>
    </row>
    <row r="838" spans="3:3">
      <c r="C838"/>
    </row>
    <row r="839" spans="3:3">
      <c r="C839"/>
    </row>
    <row r="840" spans="3:3">
      <c r="C840"/>
    </row>
    <row r="841" spans="3:3">
      <c r="C841"/>
    </row>
    <row r="842" spans="3:3">
      <c r="C842"/>
    </row>
    <row r="843" spans="3:3">
      <c r="C843"/>
    </row>
    <row r="844" spans="3:3">
      <c r="C844"/>
    </row>
    <row r="845" spans="3:3">
      <c r="C845"/>
    </row>
    <row r="846" spans="3:3">
      <c r="C846"/>
    </row>
    <row r="847" spans="3:3">
      <c r="C847"/>
    </row>
    <row r="848" spans="3:3">
      <c r="C848"/>
    </row>
    <row r="849" spans="3:3">
      <c r="C849"/>
    </row>
    <row r="850" spans="3:3">
      <c r="C850"/>
    </row>
    <row r="851" spans="3:3">
      <c r="C851"/>
    </row>
    <row r="852" spans="3:3">
      <c r="C852"/>
    </row>
    <row r="853" spans="3:3">
      <c r="C853"/>
    </row>
    <row r="854" spans="3:3">
      <c r="C854"/>
    </row>
    <row r="855" spans="3:3">
      <c r="C855"/>
    </row>
    <row r="856" spans="3:3">
      <c r="C856"/>
    </row>
    <row r="857" spans="3:3">
      <c r="C857"/>
    </row>
    <row r="858" spans="3:3">
      <c r="C858"/>
    </row>
    <row r="859" spans="3:3">
      <c r="C859"/>
    </row>
    <row r="860" spans="3:3">
      <c r="C860"/>
    </row>
    <row r="861" spans="3:3">
      <c r="C861"/>
    </row>
    <row r="862" spans="3:3">
      <c r="C862"/>
    </row>
    <row r="863" spans="3:3">
      <c r="C863"/>
    </row>
    <row r="864" spans="3:3">
      <c r="C864"/>
    </row>
    <row r="865" spans="3:3">
      <c r="C865"/>
    </row>
    <row r="866" spans="3:3">
      <c r="C866"/>
    </row>
    <row r="867" spans="3:3">
      <c r="C867"/>
    </row>
    <row r="868" spans="3:3">
      <c r="C868"/>
    </row>
    <row r="869" spans="3:3">
      <c r="C869"/>
    </row>
    <row r="870" spans="3:3">
      <c r="C870"/>
    </row>
    <row r="871" spans="3:3">
      <c r="C871"/>
    </row>
    <row r="872" spans="3:3">
      <c r="C872"/>
    </row>
    <row r="873" spans="3:3">
      <c r="C873"/>
    </row>
    <row r="874" spans="3:3">
      <c r="C874"/>
    </row>
    <row r="875" spans="3:3">
      <c r="C875"/>
    </row>
    <row r="876" spans="3:3">
      <c r="C876"/>
    </row>
    <row r="877" spans="3:3">
      <c r="C877"/>
    </row>
    <row r="878" spans="3:3">
      <c r="C878"/>
    </row>
    <row r="879" spans="3:3">
      <c r="C879"/>
    </row>
    <row r="880" spans="3:3">
      <c r="C880"/>
    </row>
    <row r="881" spans="3:3">
      <c r="C881"/>
    </row>
    <row r="882" spans="3:3">
      <c r="C882"/>
    </row>
    <row r="883" spans="3:3">
      <c r="C883"/>
    </row>
    <row r="884" spans="3:3">
      <c r="C884"/>
    </row>
    <row r="885" spans="3:3">
      <c r="C885"/>
    </row>
    <row r="886" spans="3:3">
      <c r="C886"/>
    </row>
    <row r="887" spans="3:3">
      <c r="C887"/>
    </row>
    <row r="888" spans="3:3">
      <c r="C888"/>
    </row>
    <row r="889" spans="3:3">
      <c r="C889"/>
    </row>
    <row r="890" spans="3:3">
      <c r="C890"/>
    </row>
    <row r="891" spans="3:3">
      <c r="C891"/>
    </row>
    <row r="892" spans="3:3">
      <c r="C892"/>
    </row>
    <row r="893" spans="3:3">
      <c r="C893"/>
    </row>
    <row r="894" spans="3:3">
      <c r="C894"/>
    </row>
    <row r="895" spans="3:3">
      <c r="C895"/>
    </row>
    <row r="896" spans="3:3">
      <c r="C896"/>
    </row>
    <row r="897" spans="3:3">
      <c r="C897"/>
    </row>
    <row r="898" spans="3:3">
      <c r="C898"/>
    </row>
    <row r="899" spans="3:3">
      <c r="C899"/>
    </row>
    <row r="900" spans="3:3">
      <c r="C900"/>
    </row>
    <row r="901" spans="3:3">
      <c r="C901"/>
    </row>
    <row r="902" spans="3:3">
      <c r="C902"/>
    </row>
    <row r="903" spans="3:3">
      <c r="C903"/>
    </row>
    <row r="904" spans="3:3">
      <c r="C904"/>
    </row>
    <row r="905" spans="3:3">
      <c r="C905"/>
    </row>
    <row r="906" spans="3:3">
      <c r="C906"/>
    </row>
    <row r="907" spans="3:3">
      <c r="C907"/>
    </row>
    <row r="908" spans="3:3">
      <c r="C908"/>
    </row>
    <row r="909" spans="3:3">
      <c r="C909"/>
    </row>
    <row r="910" spans="3:3">
      <c r="C910"/>
    </row>
    <row r="911" spans="3:3">
      <c r="C911"/>
    </row>
    <row r="912" spans="3:3">
      <c r="C912"/>
    </row>
    <row r="913" spans="3:3">
      <c r="C913"/>
    </row>
    <row r="914" spans="3:3">
      <c r="C914"/>
    </row>
    <row r="915" spans="3:3">
      <c r="C915"/>
    </row>
    <row r="916" spans="3:3">
      <c r="C916"/>
    </row>
    <row r="917" spans="3:3">
      <c r="C917"/>
    </row>
    <row r="918" spans="3:3">
      <c r="C918"/>
    </row>
    <row r="919" spans="3:3">
      <c r="C919"/>
    </row>
    <row r="920" spans="3:3">
      <c r="C920"/>
    </row>
    <row r="921" spans="3:3">
      <c r="C921"/>
    </row>
    <row r="922" spans="3:3">
      <c r="C922"/>
    </row>
    <row r="923" spans="3:3">
      <c r="C923"/>
    </row>
    <row r="924" spans="3:3">
      <c r="C924"/>
    </row>
    <row r="925" spans="3:3">
      <c r="C925"/>
    </row>
    <row r="926" spans="3:3">
      <c r="C926"/>
    </row>
    <row r="927" spans="3:3">
      <c r="C927"/>
    </row>
    <row r="928" spans="3:3">
      <c r="C928"/>
    </row>
    <row r="929" spans="3:3">
      <c r="C929"/>
    </row>
    <row r="930" spans="3:3">
      <c r="C930"/>
    </row>
    <row r="931" spans="3:3">
      <c r="C931"/>
    </row>
    <row r="932" spans="3:3">
      <c r="C932"/>
    </row>
    <row r="933" spans="3:3">
      <c r="C933"/>
    </row>
    <row r="934" spans="3:3">
      <c r="C934"/>
    </row>
    <row r="935" spans="3:3">
      <c r="C935"/>
    </row>
    <row r="936" spans="3:3">
      <c r="C936"/>
    </row>
    <row r="937" spans="3:3">
      <c r="C937"/>
    </row>
    <row r="938" spans="3:3">
      <c r="C938"/>
    </row>
    <row r="939" spans="3:3">
      <c r="C939"/>
    </row>
    <row r="940" spans="3:3">
      <c r="C940"/>
    </row>
    <row r="941" spans="3:3">
      <c r="C941"/>
    </row>
    <row r="942" spans="3:3">
      <c r="C942"/>
    </row>
    <row r="943" spans="3:3">
      <c r="C943"/>
    </row>
    <row r="944" spans="3:3">
      <c r="C944"/>
    </row>
    <row r="945" spans="3:3">
      <c r="C945"/>
    </row>
    <row r="946" spans="3:3">
      <c r="C946"/>
    </row>
    <row r="947" spans="3:3">
      <c r="C947"/>
    </row>
    <row r="948" spans="3:3">
      <c r="C948"/>
    </row>
    <row r="949" spans="3:3">
      <c r="C949"/>
    </row>
    <row r="950" spans="3:3">
      <c r="C950"/>
    </row>
    <row r="951" spans="3:3"/>
    <row r="952" spans="3:3"/>
    <row r="953" spans="3:3"/>
    <row r="954" spans="3:3"/>
    <row r="955" spans="3:3"/>
    <row r="956" spans="3:3"/>
    <row r="957" spans="3:3"/>
    <row r="958" spans="3:3"/>
    <row r="959" spans="3:3"/>
    <row r="960" spans="3:3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</sheetData>
  <sheetProtection formatCells="0" formatColumns="0" formatRows="0" insertColumns="0" insertRows="0" insertHyperlinks="0" deleteColumns="0" deleteRows="0" sort="0" autoFilter="0" pivotTables="0"/>
  <autoFilter ref="B12:J12"/>
  <mergeCells count="4">
    <mergeCell ref="C13:C16"/>
    <mergeCell ref="C17:C18"/>
    <mergeCell ref="C19:C25"/>
    <mergeCell ref="C26:C29"/>
  </mergeCells>
  <conditionalFormatting sqref="H13:H29">
    <cfRule type="cellIs" dxfId="15" priority="5" operator="equal">
      <formula>"Re-Tested"</formula>
    </cfRule>
    <cfRule type="cellIs" dxfId="14" priority="6" operator="equal">
      <formula>"Tested"</formula>
    </cfRule>
    <cfRule type="cellIs" dxfId="13" priority="7" operator="equal">
      <formula>"Not Tested"</formula>
    </cfRule>
    <cfRule type="cellIs" dxfId="12" priority="8" operator="equal">
      <formula>"On Hold"</formula>
    </cfRule>
  </conditionalFormatting>
  <conditionalFormatting sqref="I13:I29">
    <cfRule type="cellIs" dxfId="11" priority="2" operator="equal">
      <formula>"Fail"</formula>
    </cfRule>
    <cfRule type="cellIs" dxfId="10" priority="3" operator="equal">
      <formula>"Pass"</formula>
    </cfRule>
    <cfRule type="cellIs" dxfId="9" priority="4" operator="equal">
      <formula>"N/A"</formula>
    </cfRule>
  </conditionalFormatting>
  <conditionalFormatting sqref="H13:H29">
    <cfRule type="containsText" dxfId="8" priority="1" operator="containsText" text="Tested">
      <formula>NOT(ISERROR(SEARCH("Tested",H13)))</formula>
    </cfRule>
  </conditionalFormatting>
  <pageMargins left="0.25" right="0.25" top="0.75" bottom="0.75" header="0.3" footer="0.3"/>
  <pageSetup scale="58" orientation="landscape" r:id="rId1"/>
  <headerFooter>
    <oddHeader>&amp;LInternal Communication</oddHeader>
    <oddFooter>&amp;LPrinted &amp;D&amp;C&amp;P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Settings!$B$3:$B$7</xm:f>
          </x14:formula1>
          <xm:sqref>H13:H29</xm:sqref>
        </x14:dataValidation>
        <x14:dataValidation type="list" allowBlank="1" showInputMessage="1" showErrorMessage="1">
          <x14:formula1>
            <xm:f>Settings!$C$3:$C$6</xm:f>
          </x14:formula1>
          <xm:sqref>I13:I29</xm:sqref>
        </x14:dataValidation>
        <x14:dataValidation type="list" allowBlank="1" showInputMessage="1" showErrorMessage="1">
          <x14:formula1>
            <xm:f>Settings!$D$3:$D$5</xm:f>
          </x14:formula1>
          <xm:sqref>E8:E9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8"/>
  <sheetViews>
    <sheetView showGridLines="0" tabSelected="1" showWhiteSpace="0" zoomScaleNormal="100" zoomScaleSheetLayoutView="80" workbookViewId="0">
      <selection activeCell="D10" sqref="D10"/>
    </sheetView>
  </sheetViews>
  <sheetFormatPr defaultColWidth="0" defaultRowHeight="15" customHeight="1" zeroHeight="1"/>
  <cols>
    <col min="1" max="1" width="8.85546875" style="2" customWidth="1"/>
    <col min="2" max="2" width="17.5703125" style="53" customWidth="1"/>
    <col min="3" max="3" width="21.85546875" style="2" customWidth="1"/>
    <col min="4" max="7" width="30.7109375" style="2" customWidth="1"/>
    <col min="8" max="8" width="17.85546875" style="2" customWidth="1"/>
    <col min="9" max="9" width="13.42578125" style="2" customWidth="1"/>
    <col min="10" max="10" width="57.140625" style="2" customWidth="1"/>
    <col min="11" max="11" width="8.85546875" style="2" customWidth="1"/>
    <col min="12" max="17" width="0" style="2" hidden="1" customWidth="1"/>
    <col min="18" max="16384" width="8.85546875" style="2" hidden="1"/>
  </cols>
  <sheetData>
    <row r="1" spans="1:11">
      <c r="A1" s="33"/>
      <c r="B1" s="51"/>
      <c r="C1" s="35"/>
      <c r="D1" s="36"/>
      <c r="E1" s="33"/>
      <c r="F1" s="37"/>
      <c r="G1" s="34"/>
      <c r="K1" s="33"/>
    </row>
    <row r="2" spans="1:11">
      <c r="A2" s="33"/>
      <c r="B2" s="51"/>
      <c r="C2" s="35"/>
      <c r="D2" s="30" t="s">
        <v>5</v>
      </c>
      <c r="E2" s="20" t="s">
        <v>61</v>
      </c>
      <c r="F2" s="37"/>
      <c r="G2" s="25" t="s">
        <v>17</v>
      </c>
      <c r="H2" s="25"/>
      <c r="I2" s="38"/>
      <c r="J2" s="39" t="s">
        <v>58</v>
      </c>
      <c r="K2" s="33"/>
    </row>
    <row r="3" spans="1:11">
      <c r="A3" s="33"/>
      <c r="B3" s="51"/>
      <c r="C3" s="35"/>
      <c r="D3" s="31" t="s">
        <v>6</v>
      </c>
      <c r="E3" s="20" t="s">
        <v>319</v>
      </c>
      <c r="F3" s="37"/>
      <c r="G3" s="26" t="s">
        <v>36</v>
      </c>
      <c r="H3" s="21">
        <f>COUNTA($C$13:$C$49)</f>
        <v>11</v>
      </c>
      <c r="J3" s="2" t="s">
        <v>54</v>
      </c>
      <c r="K3" s="33"/>
    </row>
    <row r="4" spans="1:11">
      <c r="A4" s="33"/>
      <c r="B4" s="51"/>
      <c r="C4" s="35"/>
      <c r="D4" s="31" t="s">
        <v>7</v>
      </c>
      <c r="E4" s="20">
        <v>1.2</v>
      </c>
      <c r="G4" s="27" t="s">
        <v>37</v>
      </c>
      <c r="H4" s="21">
        <f>COUNTA($B$13:$B$49)</f>
        <v>37</v>
      </c>
      <c r="J4" s="2" t="s">
        <v>51</v>
      </c>
      <c r="K4" s="33"/>
    </row>
    <row r="5" spans="1:11">
      <c r="A5" s="33"/>
      <c r="B5" s="51"/>
      <c r="C5" s="35"/>
      <c r="D5" s="31" t="s">
        <v>10</v>
      </c>
      <c r="E5" s="20" t="s">
        <v>62</v>
      </c>
      <c r="F5" s="37"/>
      <c r="G5" s="27" t="s">
        <v>38</v>
      </c>
      <c r="H5" s="22">
        <f>COUNTIF($H$13:$H$49,"Tested")</f>
        <v>37</v>
      </c>
      <c r="J5" s="2" t="s">
        <v>52</v>
      </c>
      <c r="K5" s="33"/>
    </row>
    <row r="6" spans="1:11">
      <c r="A6" s="33"/>
      <c r="B6" s="51"/>
      <c r="C6" s="35"/>
      <c r="D6" s="31" t="s">
        <v>11</v>
      </c>
      <c r="E6" s="45"/>
      <c r="F6" s="37"/>
      <c r="G6" s="26" t="s">
        <v>22</v>
      </c>
      <c r="H6" s="22">
        <f>COUNTIF($H$13:$H$49,"Not Tested")</f>
        <v>0</v>
      </c>
      <c r="J6" s="2" t="s">
        <v>53</v>
      </c>
      <c r="K6" s="33"/>
    </row>
    <row r="7" spans="1:11">
      <c r="A7" s="33"/>
      <c r="B7" s="51"/>
      <c r="C7" s="35"/>
      <c r="D7" s="31" t="s">
        <v>12</v>
      </c>
      <c r="E7" s="20">
        <v>1.6</v>
      </c>
      <c r="F7" s="37"/>
      <c r="G7" s="26" t="s">
        <v>23</v>
      </c>
      <c r="H7" s="22">
        <f>COUNTIF($H$13:$H$49,"Re-Tested")</f>
        <v>0</v>
      </c>
      <c r="J7" s="39" t="s">
        <v>59</v>
      </c>
      <c r="K7" s="33"/>
    </row>
    <row r="8" spans="1:11">
      <c r="A8" s="33"/>
      <c r="B8" s="52" t="str">
        <f>Dashboard!A1</f>
        <v>QA Testing Document v1.0 21/12/2022</v>
      </c>
      <c r="C8" s="35"/>
      <c r="D8" s="32" t="s">
        <v>18</v>
      </c>
      <c r="E8" s="20" t="s">
        <v>34</v>
      </c>
      <c r="F8" s="37"/>
      <c r="G8" s="26" t="s">
        <v>24</v>
      </c>
      <c r="H8" s="22">
        <f>COUNTIF($H$13:$H$49,"On Hold")</f>
        <v>0</v>
      </c>
      <c r="J8" s="2" t="s">
        <v>57</v>
      </c>
      <c r="K8" s="33"/>
    </row>
    <row r="9" spans="1:11">
      <c r="A9" s="33"/>
      <c r="B9" s="51"/>
      <c r="C9" s="35"/>
      <c r="D9" s="40"/>
      <c r="E9" s="41"/>
      <c r="F9" s="37"/>
      <c r="G9" s="28" t="s">
        <v>13</v>
      </c>
      <c r="H9" s="23">
        <f>COUNTIF($I$13:$I$49,"PASS")</f>
        <v>37</v>
      </c>
      <c r="J9" s="2" t="s">
        <v>56</v>
      </c>
      <c r="K9" s="33"/>
    </row>
    <row r="10" spans="1:11">
      <c r="A10" s="33"/>
      <c r="B10" s="51"/>
      <c r="C10" s="35"/>
      <c r="D10" s="36"/>
      <c r="E10" s="33"/>
      <c r="F10" s="37"/>
      <c r="G10" s="29" t="s">
        <v>14</v>
      </c>
      <c r="H10" s="24">
        <f>COUNTIF($I$13:$I$49,"Fail")</f>
        <v>0</v>
      </c>
      <c r="I10" s="42"/>
      <c r="J10" s="35" t="s">
        <v>55</v>
      </c>
      <c r="K10" s="33"/>
    </row>
    <row r="11" spans="1:11">
      <c r="A11" s="33"/>
      <c r="B11" s="51"/>
      <c r="C11" s="35"/>
      <c r="D11" s="36"/>
      <c r="E11" s="33"/>
      <c r="F11" s="37"/>
      <c r="G11" s="34"/>
      <c r="H11" s="42"/>
      <c r="I11" s="42"/>
      <c r="J11" s="35"/>
      <c r="K11" s="33"/>
    </row>
    <row r="12" spans="1:11" s="44" customFormat="1" ht="15.75">
      <c r="A12" s="43"/>
      <c r="B12" s="47" t="s">
        <v>2</v>
      </c>
      <c r="C12" s="48" t="s">
        <v>3</v>
      </c>
      <c r="D12" s="48" t="s">
        <v>4</v>
      </c>
      <c r="E12" s="48" t="s">
        <v>8</v>
      </c>
      <c r="F12" s="48" t="s">
        <v>20</v>
      </c>
      <c r="G12" s="48" t="s">
        <v>19</v>
      </c>
      <c r="H12" s="48" t="s">
        <v>21</v>
      </c>
      <c r="I12" s="49" t="s">
        <v>9</v>
      </c>
      <c r="J12" s="50" t="s">
        <v>1</v>
      </c>
      <c r="K12" s="43"/>
    </row>
    <row r="13" spans="1:11" ht="54.75" customHeight="1">
      <c r="B13" s="63" t="s">
        <v>322</v>
      </c>
      <c r="C13" s="77" t="s">
        <v>357</v>
      </c>
      <c r="D13" s="64" t="s">
        <v>367</v>
      </c>
      <c r="E13" s="58" t="s">
        <v>368</v>
      </c>
      <c r="F13" s="56" t="s">
        <v>369</v>
      </c>
      <c r="G13" s="56" t="s">
        <v>370</v>
      </c>
      <c r="H13" s="56" t="s">
        <v>27</v>
      </c>
      <c r="I13" s="56" t="s">
        <v>15</v>
      </c>
      <c r="J13" s="54"/>
    </row>
    <row r="14" spans="1:11" ht="45">
      <c r="B14" s="63" t="s">
        <v>323</v>
      </c>
      <c r="C14" s="78"/>
      <c r="D14" s="64" t="s">
        <v>371</v>
      </c>
      <c r="E14" s="58" t="s">
        <v>374</v>
      </c>
      <c r="F14" s="56" t="s">
        <v>372</v>
      </c>
      <c r="G14" s="56" t="s">
        <v>373</v>
      </c>
      <c r="H14" s="56" t="s">
        <v>27</v>
      </c>
      <c r="I14" s="56" t="s">
        <v>15</v>
      </c>
      <c r="J14" s="55"/>
    </row>
    <row r="15" spans="1:11" ht="45">
      <c r="B15" s="63" t="s">
        <v>324</v>
      </c>
      <c r="C15" s="78"/>
      <c r="D15" s="57" t="s">
        <v>375</v>
      </c>
      <c r="E15" s="58" t="s">
        <v>376</v>
      </c>
      <c r="F15" s="56" t="s">
        <v>377</v>
      </c>
      <c r="G15" s="56" t="s">
        <v>378</v>
      </c>
      <c r="H15" s="56" t="s">
        <v>27</v>
      </c>
      <c r="I15" s="56" t="s">
        <v>15</v>
      </c>
      <c r="J15" s="55"/>
    </row>
    <row r="16" spans="1:11" ht="60">
      <c r="B16" s="63" t="s">
        <v>325</v>
      </c>
      <c r="C16" s="78"/>
      <c r="D16" s="57" t="s">
        <v>379</v>
      </c>
      <c r="E16" s="58" t="s">
        <v>380</v>
      </c>
      <c r="F16" s="56" t="s">
        <v>381</v>
      </c>
      <c r="G16" s="56" t="s">
        <v>382</v>
      </c>
      <c r="H16" s="56" t="s">
        <v>27</v>
      </c>
      <c r="I16" s="56" t="s">
        <v>15</v>
      </c>
      <c r="J16" s="55"/>
    </row>
    <row r="17" spans="2:10" ht="51" customHeight="1">
      <c r="B17" s="63" t="s">
        <v>326</v>
      </c>
      <c r="C17" s="80" t="s">
        <v>356</v>
      </c>
      <c r="D17" s="57" t="s">
        <v>383</v>
      </c>
      <c r="E17" s="58" t="s">
        <v>384</v>
      </c>
      <c r="F17" s="56" t="s">
        <v>385</v>
      </c>
      <c r="G17" s="56" t="s">
        <v>386</v>
      </c>
      <c r="H17" s="56" t="s">
        <v>27</v>
      </c>
      <c r="I17" s="56" t="s">
        <v>15</v>
      </c>
      <c r="J17" s="55"/>
    </row>
    <row r="18" spans="2:10" ht="40.5" customHeight="1">
      <c r="B18" s="63" t="s">
        <v>327</v>
      </c>
      <c r="C18" s="81"/>
      <c r="D18" s="57" t="s">
        <v>387</v>
      </c>
      <c r="E18" s="58" t="s">
        <v>388</v>
      </c>
      <c r="F18" s="56" t="s">
        <v>389</v>
      </c>
      <c r="G18" s="56" t="s">
        <v>390</v>
      </c>
      <c r="H18" s="56" t="s">
        <v>27</v>
      </c>
      <c r="I18" s="56" t="s">
        <v>15</v>
      </c>
      <c r="J18" s="55"/>
    </row>
    <row r="19" spans="2:10" ht="47.25" customHeight="1">
      <c r="B19" s="63" t="s">
        <v>328</v>
      </c>
      <c r="C19" s="81"/>
      <c r="D19" s="57" t="s">
        <v>397</v>
      </c>
      <c r="E19" s="58" t="s">
        <v>398</v>
      </c>
      <c r="F19" s="56" t="s">
        <v>391</v>
      </c>
      <c r="G19" s="56" t="s">
        <v>392</v>
      </c>
      <c r="H19" s="56" t="s">
        <v>27</v>
      </c>
      <c r="I19" s="56" t="s">
        <v>15</v>
      </c>
      <c r="J19" s="55"/>
    </row>
    <row r="20" spans="2:10" ht="45" customHeight="1">
      <c r="B20" s="63" t="s">
        <v>329</v>
      </c>
      <c r="C20" s="82"/>
      <c r="D20" s="57" t="s">
        <v>393</v>
      </c>
      <c r="E20" s="58" t="s">
        <v>394</v>
      </c>
      <c r="F20" s="56" t="s">
        <v>395</v>
      </c>
      <c r="G20" s="56" t="s">
        <v>396</v>
      </c>
      <c r="H20" s="56" t="s">
        <v>27</v>
      </c>
      <c r="I20" s="56" t="s">
        <v>15</v>
      </c>
      <c r="J20" s="55"/>
    </row>
    <row r="21" spans="2:10" ht="47.25" customHeight="1">
      <c r="B21" s="63" t="s">
        <v>330</v>
      </c>
      <c r="C21" s="77" t="s">
        <v>347</v>
      </c>
      <c r="D21" s="57" t="s">
        <v>348</v>
      </c>
      <c r="E21" s="58" t="s">
        <v>349</v>
      </c>
      <c r="F21" s="56" t="s">
        <v>350</v>
      </c>
      <c r="G21" s="56" t="s">
        <v>351</v>
      </c>
      <c r="H21" s="56" t="s">
        <v>27</v>
      </c>
      <c r="I21" s="56" t="s">
        <v>15</v>
      </c>
      <c r="J21" s="55"/>
    </row>
    <row r="22" spans="2:10" ht="43.5" customHeight="1">
      <c r="B22" s="63" t="s">
        <v>331</v>
      </c>
      <c r="C22" s="78"/>
      <c r="D22" s="57" t="s">
        <v>352</v>
      </c>
      <c r="E22" s="58" t="s">
        <v>353</v>
      </c>
      <c r="F22" s="56" t="s">
        <v>354</v>
      </c>
      <c r="G22" s="56" t="s">
        <v>355</v>
      </c>
      <c r="H22" s="56" t="s">
        <v>27</v>
      </c>
      <c r="I22" s="56" t="s">
        <v>15</v>
      </c>
      <c r="J22" s="55"/>
    </row>
    <row r="23" spans="2:10" ht="53.25" customHeight="1">
      <c r="B23" s="63" t="s">
        <v>332</v>
      </c>
      <c r="C23" s="78"/>
      <c r="D23" s="57" t="s">
        <v>362</v>
      </c>
      <c r="E23" s="58" t="s">
        <v>359</v>
      </c>
      <c r="F23" s="56" t="s">
        <v>360</v>
      </c>
      <c r="G23" s="56" t="s">
        <v>361</v>
      </c>
      <c r="H23" s="56" t="s">
        <v>27</v>
      </c>
      <c r="I23" s="56" t="s">
        <v>15</v>
      </c>
      <c r="J23" s="55"/>
    </row>
    <row r="24" spans="2:10" ht="65.25" customHeight="1">
      <c r="B24" s="63" t="s">
        <v>333</v>
      </c>
      <c r="C24" s="78"/>
      <c r="D24" s="57" t="s">
        <v>363</v>
      </c>
      <c r="E24" s="58" t="s">
        <v>364</v>
      </c>
      <c r="F24" s="56" t="s">
        <v>365</v>
      </c>
      <c r="G24" s="56" t="s">
        <v>366</v>
      </c>
      <c r="H24" s="56" t="s">
        <v>27</v>
      </c>
      <c r="I24" s="56" t="s">
        <v>15</v>
      </c>
      <c r="J24" s="55"/>
    </row>
    <row r="25" spans="2:10" ht="57.75" customHeight="1">
      <c r="B25" s="63" t="s">
        <v>334</v>
      </c>
      <c r="C25" s="68" t="s">
        <v>358</v>
      </c>
      <c r="D25" s="57" t="s">
        <v>399</v>
      </c>
      <c r="E25" s="58" t="s">
        <v>400</v>
      </c>
      <c r="F25" s="56" t="s">
        <v>401</v>
      </c>
      <c r="G25" s="56" t="s">
        <v>402</v>
      </c>
      <c r="H25" s="56" t="s">
        <v>27</v>
      </c>
      <c r="I25" s="56" t="s">
        <v>15</v>
      </c>
      <c r="J25" s="55"/>
    </row>
    <row r="26" spans="2:10" ht="42" customHeight="1">
      <c r="B26" s="63" t="s">
        <v>335</v>
      </c>
      <c r="C26" s="68"/>
      <c r="D26" s="57" t="s">
        <v>403</v>
      </c>
      <c r="E26" s="58" t="s">
        <v>404</v>
      </c>
      <c r="F26" s="56" t="s">
        <v>405</v>
      </c>
      <c r="G26" s="56" t="s">
        <v>406</v>
      </c>
      <c r="H26" s="56" t="s">
        <v>27</v>
      </c>
      <c r="I26" s="56" t="s">
        <v>15</v>
      </c>
      <c r="J26" s="55"/>
    </row>
    <row r="27" spans="2:10" ht="49.5" customHeight="1">
      <c r="B27" s="63" t="s">
        <v>336</v>
      </c>
      <c r="C27" s="68"/>
      <c r="D27" s="57" t="s">
        <v>407</v>
      </c>
      <c r="E27" s="58" t="s">
        <v>408</v>
      </c>
      <c r="F27" s="56" t="s">
        <v>409</v>
      </c>
      <c r="G27" s="56" t="s">
        <v>410</v>
      </c>
      <c r="H27" s="56" t="s">
        <v>27</v>
      </c>
      <c r="I27" s="56" t="s">
        <v>15</v>
      </c>
      <c r="J27" s="55"/>
    </row>
    <row r="28" spans="2:10" ht="61.5" customHeight="1">
      <c r="B28" s="63" t="s">
        <v>345</v>
      </c>
      <c r="C28" s="68"/>
      <c r="D28" s="57" t="s">
        <v>411</v>
      </c>
      <c r="E28" s="58" t="s">
        <v>412</v>
      </c>
      <c r="F28" s="56" t="s">
        <v>413</v>
      </c>
      <c r="G28" s="56" t="s">
        <v>414</v>
      </c>
      <c r="H28" s="56" t="s">
        <v>27</v>
      </c>
      <c r="I28" s="56" t="s">
        <v>15</v>
      </c>
      <c r="J28" s="55"/>
    </row>
    <row r="29" spans="2:10" ht="51" customHeight="1">
      <c r="B29" s="63" t="s">
        <v>346</v>
      </c>
      <c r="C29" s="77" t="s">
        <v>415</v>
      </c>
      <c r="D29" s="57" t="s">
        <v>422</v>
      </c>
      <c r="E29" s="58" t="s">
        <v>423</v>
      </c>
      <c r="F29" s="56" t="s">
        <v>424</v>
      </c>
      <c r="G29" s="56" t="s">
        <v>425</v>
      </c>
      <c r="H29" s="56" t="s">
        <v>27</v>
      </c>
      <c r="I29" s="56" t="s">
        <v>15</v>
      </c>
      <c r="J29" s="55"/>
    </row>
    <row r="30" spans="2:10" ht="48" customHeight="1">
      <c r="B30" s="63" t="s">
        <v>502</v>
      </c>
      <c r="C30" s="78"/>
      <c r="D30" s="57" t="s">
        <v>426</v>
      </c>
      <c r="E30" s="58" t="s">
        <v>427</v>
      </c>
      <c r="F30" s="56" t="s">
        <v>428</v>
      </c>
      <c r="G30" s="56" t="s">
        <v>429</v>
      </c>
      <c r="H30" s="56" t="s">
        <v>27</v>
      </c>
      <c r="I30" s="56" t="s">
        <v>15</v>
      </c>
      <c r="J30" s="55"/>
    </row>
    <row r="31" spans="2:10" ht="63" customHeight="1">
      <c r="B31" s="63" t="s">
        <v>503</v>
      </c>
      <c r="C31" s="78"/>
      <c r="D31" s="57" t="s">
        <v>430</v>
      </c>
      <c r="E31" s="58" t="s">
        <v>431</v>
      </c>
      <c r="F31" s="56" t="s">
        <v>432</v>
      </c>
      <c r="G31" s="56" t="s">
        <v>433</v>
      </c>
      <c r="H31" s="56" t="s">
        <v>27</v>
      </c>
      <c r="I31" s="56" t="s">
        <v>15</v>
      </c>
      <c r="J31" s="55"/>
    </row>
    <row r="32" spans="2:10" ht="67.5" customHeight="1">
      <c r="B32" s="63" t="s">
        <v>504</v>
      </c>
      <c r="C32" s="79"/>
      <c r="D32" s="57" t="s">
        <v>434</v>
      </c>
      <c r="E32" s="58" t="s">
        <v>435</v>
      </c>
      <c r="F32" s="56" t="s">
        <v>436</v>
      </c>
      <c r="G32" s="56" t="s">
        <v>437</v>
      </c>
      <c r="H32" s="56" t="s">
        <v>27</v>
      </c>
      <c r="I32" s="56" t="s">
        <v>15</v>
      </c>
      <c r="J32" s="55"/>
    </row>
    <row r="33" spans="2:10" ht="60" customHeight="1">
      <c r="B33" s="63" t="s">
        <v>505</v>
      </c>
      <c r="C33" s="80" t="s">
        <v>416</v>
      </c>
      <c r="D33" s="57" t="s">
        <v>438</v>
      </c>
      <c r="E33" s="58" t="s">
        <v>439</v>
      </c>
      <c r="F33" s="56" t="s">
        <v>440</v>
      </c>
      <c r="G33" s="56" t="s">
        <v>441</v>
      </c>
      <c r="H33" s="56" t="s">
        <v>27</v>
      </c>
      <c r="I33" s="56" t="s">
        <v>15</v>
      </c>
      <c r="J33" s="55"/>
    </row>
    <row r="34" spans="2:10" ht="45.75" customHeight="1">
      <c r="B34" s="63" t="s">
        <v>506</v>
      </c>
      <c r="C34" s="81"/>
      <c r="D34" s="57" t="s">
        <v>442</v>
      </c>
      <c r="E34" s="58" t="s">
        <v>443</v>
      </c>
      <c r="F34" s="56" t="s">
        <v>444</v>
      </c>
      <c r="G34" s="56" t="s">
        <v>445</v>
      </c>
      <c r="H34" s="56" t="s">
        <v>27</v>
      </c>
      <c r="I34" s="56" t="s">
        <v>15</v>
      </c>
      <c r="J34" s="55"/>
    </row>
    <row r="35" spans="2:10" ht="70.5" customHeight="1">
      <c r="B35" s="63" t="s">
        <v>507</v>
      </c>
      <c r="C35" s="77" t="s">
        <v>417</v>
      </c>
      <c r="D35" s="57" t="s">
        <v>446</v>
      </c>
      <c r="E35" s="58" t="s">
        <v>447</v>
      </c>
      <c r="F35" s="56" t="s">
        <v>448</v>
      </c>
      <c r="G35" s="56" t="s">
        <v>449</v>
      </c>
      <c r="H35" s="56" t="s">
        <v>27</v>
      </c>
      <c r="I35" s="56" t="s">
        <v>15</v>
      </c>
      <c r="J35" s="55"/>
    </row>
    <row r="36" spans="2:10" ht="54.75" customHeight="1">
      <c r="B36" s="63" t="s">
        <v>508</v>
      </c>
      <c r="C36" s="78"/>
      <c r="D36" s="57" t="s">
        <v>450</v>
      </c>
      <c r="E36" s="58" t="s">
        <v>451</v>
      </c>
      <c r="F36" s="56" t="s">
        <v>452</v>
      </c>
      <c r="G36" s="56" t="s">
        <v>453</v>
      </c>
      <c r="H36" s="56" t="s">
        <v>27</v>
      </c>
      <c r="I36" s="56" t="s">
        <v>15</v>
      </c>
      <c r="J36" s="55"/>
    </row>
    <row r="37" spans="2:10" ht="48" customHeight="1">
      <c r="B37" s="63" t="s">
        <v>509</v>
      </c>
      <c r="C37" s="78"/>
      <c r="D37" s="57" t="s">
        <v>407</v>
      </c>
      <c r="E37" s="58" t="s">
        <v>408</v>
      </c>
      <c r="F37" s="56" t="s">
        <v>409</v>
      </c>
      <c r="G37" s="56" t="s">
        <v>410</v>
      </c>
      <c r="H37" s="56" t="s">
        <v>27</v>
      </c>
      <c r="I37" s="56" t="s">
        <v>15</v>
      </c>
      <c r="J37" s="55"/>
    </row>
    <row r="38" spans="2:10" ht="65.25" customHeight="1">
      <c r="B38" s="63" t="s">
        <v>510</v>
      </c>
      <c r="C38" s="79"/>
      <c r="D38" s="57" t="s">
        <v>454</v>
      </c>
      <c r="E38" s="58" t="s">
        <v>455</v>
      </c>
      <c r="F38" s="56" t="s">
        <v>456</v>
      </c>
      <c r="G38" s="56" t="s">
        <v>457</v>
      </c>
      <c r="H38" s="56" t="s">
        <v>27</v>
      </c>
      <c r="I38" s="56" t="s">
        <v>15</v>
      </c>
      <c r="J38" s="55"/>
    </row>
    <row r="39" spans="2:10" ht="60" customHeight="1">
      <c r="B39" s="63" t="s">
        <v>511</v>
      </c>
      <c r="C39" s="68" t="s">
        <v>418</v>
      </c>
      <c r="D39" s="59" t="s">
        <v>458</v>
      </c>
      <c r="E39" s="58" t="s">
        <v>459</v>
      </c>
      <c r="F39" s="56" t="s">
        <v>460</v>
      </c>
      <c r="G39" s="56" t="s">
        <v>461</v>
      </c>
      <c r="H39" s="56" t="s">
        <v>27</v>
      </c>
      <c r="I39" s="56" t="s">
        <v>15</v>
      </c>
      <c r="J39" s="55"/>
    </row>
    <row r="40" spans="2:10" ht="56.25" customHeight="1">
      <c r="B40" s="63" t="s">
        <v>512</v>
      </c>
      <c r="C40" s="68"/>
      <c r="D40" s="59" t="s">
        <v>462</v>
      </c>
      <c r="E40" s="58" t="s">
        <v>463</v>
      </c>
      <c r="F40" s="56" t="s">
        <v>464</v>
      </c>
      <c r="G40" s="56" t="s">
        <v>465</v>
      </c>
      <c r="H40" s="56" t="s">
        <v>27</v>
      </c>
      <c r="I40" s="56" t="s">
        <v>15</v>
      </c>
      <c r="J40" s="55"/>
    </row>
    <row r="41" spans="2:10" ht="78.75" customHeight="1">
      <c r="B41" s="63" t="s">
        <v>513</v>
      </c>
      <c r="C41" s="77" t="s">
        <v>419</v>
      </c>
      <c r="D41" s="57" t="s">
        <v>466</v>
      </c>
      <c r="E41" s="58" t="s">
        <v>467</v>
      </c>
      <c r="F41" s="56" t="s">
        <v>468</v>
      </c>
      <c r="G41" s="56" t="s">
        <v>469</v>
      </c>
      <c r="H41" s="56" t="s">
        <v>27</v>
      </c>
      <c r="I41" s="56" t="s">
        <v>15</v>
      </c>
      <c r="J41" s="55"/>
    </row>
    <row r="42" spans="2:10" ht="76.5" customHeight="1">
      <c r="B42" s="63" t="s">
        <v>514</v>
      </c>
      <c r="C42" s="78"/>
      <c r="D42" s="57" t="s">
        <v>470</v>
      </c>
      <c r="E42" s="58" t="s">
        <v>471</v>
      </c>
      <c r="F42" s="56" t="s">
        <v>472</v>
      </c>
      <c r="G42" s="56" t="s">
        <v>473</v>
      </c>
      <c r="H42" s="56" t="s">
        <v>27</v>
      </c>
      <c r="I42" s="56" t="s">
        <v>15</v>
      </c>
      <c r="J42" s="55"/>
    </row>
    <row r="43" spans="2:10" ht="63" customHeight="1">
      <c r="B43" s="63" t="s">
        <v>515</v>
      </c>
      <c r="C43" s="79"/>
      <c r="D43" s="57" t="s">
        <v>474</v>
      </c>
      <c r="E43" s="58" t="s">
        <v>475</v>
      </c>
      <c r="F43" s="56" t="s">
        <v>476</v>
      </c>
      <c r="G43" s="56" t="s">
        <v>477</v>
      </c>
      <c r="H43" s="56" t="s">
        <v>27</v>
      </c>
      <c r="I43" s="56" t="s">
        <v>15</v>
      </c>
      <c r="J43" s="55"/>
    </row>
    <row r="44" spans="2:10" ht="60.75" customHeight="1">
      <c r="B44" s="63" t="s">
        <v>516</v>
      </c>
      <c r="C44" s="68" t="s">
        <v>420</v>
      </c>
      <c r="D44" s="57" t="s">
        <v>478</v>
      </c>
      <c r="E44" s="58" t="s">
        <v>479</v>
      </c>
      <c r="F44" s="56" t="s">
        <v>480</v>
      </c>
      <c r="G44" s="56" t="s">
        <v>481</v>
      </c>
      <c r="H44" s="56" t="s">
        <v>27</v>
      </c>
      <c r="I44" s="56" t="s">
        <v>15</v>
      </c>
      <c r="J44" s="55"/>
    </row>
    <row r="45" spans="2:10" ht="46.5" customHeight="1">
      <c r="B45" s="63" t="s">
        <v>517</v>
      </c>
      <c r="C45" s="68"/>
      <c r="D45" s="57" t="s">
        <v>482</v>
      </c>
      <c r="E45" s="58" t="s">
        <v>483</v>
      </c>
      <c r="F45" s="56" t="s">
        <v>484</v>
      </c>
      <c r="G45" s="56" t="s">
        <v>485</v>
      </c>
      <c r="H45" s="56" t="s">
        <v>27</v>
      </c>
      <c r="I45" s="56" t="s">
        <v>15</v>
      </c>
      <c r="J45" s="55"/>
    </row>
    <row r="46" spans="2:10" ht="51" customHeight="1">
      <c r="B46" s="63" t="s">
        <v>518</v>
      </c>
      <c r="C46" s="68"/>
      <c r="D46" s="57" t="s">
        <v>486</v>
      </c>
      <c r="E46" s="58" t="s">
        <v>487</v>
      </c>
      <c r="F46" s="56" t="s">
        <v>488</v>
      </c>
      <c r="G46" s="56" t="s">
        <v>489</v>
      </c>
      <c r="H46" s="56" t="s">
        <v>27</v>
      </c>
      <c r="I46" s="56" t="s">
        <v>15</v>
      </c>
      <c r="J46" s="55"/>
    </row>
    <row r="47" spans="2:10" ht="46.5" customHeight="1">
      <c r="B47" s="63" t="s">
        <v>519</v>
      </c>
      <c r="C47" s="68"/>
      <c r="D47" s="57" t="s">
        <v>490</v>
      </c>
      <c r="E47" s="58" t="s">
        <v>491</v>
      </c>
      <c r="F47" s="56" t="s">
        <v>492</v>
      </c>
      <c r="G47" s="56" t="s">
        <v>493</v>
      </c>
      <c r="H47" s="56" t="s">
        <v>27</v>
      </c>
      <c r="I47" s="56" t="s">
        <v>15</v>
      </c>
      <c r="J47" s="55"/>
    </row>
    <row r="48" spans="2:10" ht="45">
      <c r="B48" s="63" t="s">
        <v>520</v>
      </c>
      <c r="C48" s="70" t="s">
        <v>421</v>
      </c>
      <c r="D48" s="57" t="s">
        <v>494</v>
      </c>
      <c r="E48" s="58" t="s">
        <v>495</v>
      </c>
      <c r="F48" s="56" t="s">
        <v>496</v>
      </c>
      <c r="G48" s="56" t="s">
        <v>497</v>
      </c>
      <c r="H48" s="56" t="s">
        <v>27</v>
      </c>
      <c r="I48" s="56" t="s">
        <v>15</v>
      </c>
      <c r="J48" s="55"/>
    </row>
    <row r="49" spans="2:10" ht="45">
      <c r="B49" s="63" t="s">
        <v>521</v>
      </c>
      <c r="C49" s="70"/>
      <c r="D49" s="57" t="s">
        <v>498</v>
      </c>
      <c r="E49" s="58" t="s">
        <v>499</v>
      </c>
      <c r="F49" s="56" t="s">
        <v>500</v>
      </c>
      <c r="G49" s="56" t="s">
        <v>501</v>
      </c>
      <c r="H49" s="56" t="s">
        <v>27</v>
      </c>
      <c r="I49" s="56" t="s">
        <v>15</v>
      </c>
      <c r="J49" s="55"/>
    </row>
    <row r="50" spans="2:10">
      <c r="C50"/>
    </row>
    <row r="51" spans="2:10">
      <c r="C51"/>
    </row>
    <row r="52" spans="2:10">
      <c r="C52"/>
    </row>
    <row r="53" spans="2:10">
      <c r="C53"/>
    </row>
    <row r="54" spans="2:10">
      <c r="C54"/>
    </row>
    <row r="55" spans="2:10">
      <c r="C55"/>
    </row>
    <row r="56" spans="2:10">
      <c r="C56"/>
    </row>
    <row r="57" spans="2:10">
      <c r="C57"/>
    </row>
    <row r="58" spans="2:10">
      <c r="C58"/>
    </row>
    <row r="59" spans="2:10">
      <c r="C59"/>
    </row>
    <row r="60" spans="2:10">
      <c r="C60"/>
    </row>
    <row r="61" spans="2:10">
      <c r="C61"/>
    </row>
    <row r="62" spans="2:10">
      <c r="C62"/>
    </row>
    <row r="63" spans="2:10">
      <c r="C63"/>
    </row>
    <row r="64" spans="2:10">
      <c r="C64"/>
    </row>
    <row r="65" spans="3:3">
      <c r="C65"/>
    </row>
    <row r="66" spans="3:3">
      <c r="C66"/>
    </row>
    <row r="67" spans="3:3">
      <c r="C67"/>
    </row>
    <row r="68" spans="3:3">
      <c r="C68"/>
    </row>
    <row r="69" spans="3:3">
      <c r="C69"/>
    </row>
    <row r="70" spans="3:3">
      <c r="C70"/>
    </row>
    <row r="71" spans="3:3">
      <c r="C71"/>
    </row>
    <row r="72" spans="3:3">
      <c r="C72"/>
    </row>
    <row r="73" spans="3:3">
      <c r="C73"/>
    </row>
    <row r="74" spans="3:3">
      <c r="C74"/>
    </row>
    <row r="75" spans="3:3">
      <c r="C75"/>
    </row>
    <row r="76" spans="3:3">
      <c r="C76"/>
    </row>
    <row r="77" spans="3:3">
      <c r="C77"/>
    </row>
    <row r="78" spans="3:3">
      <c r="C78"/>
    </row>
    <row r="79" spans="3:3">
      <c r="C79"/>
    </row>
    <row r="80" spans="3:3">
      <c r="C80"/>
    </row>
    <row r="81" spans="3:3">
      <c r="C81"/>
    </row>
    <row r="82" spans="3:3">
      <c r="C82"/>
    </row>
    <row r="83" spans="3:3">
      <c r="C83"/>
    </row>
    <row r="84" spans="3:3">
      <c r="C84"/>
    </row>
    <row r="85" spans="3:3">
      <c r="C85"/>
    </row>
    <row r="86" spans="3:3">
      <c r="C86"/>
    </row>
    <row r="87" spans="3:3">
      <c r="C87"/>
    </row>
    <row r="88" spans="3:3">
      <c r="C88"/>
    </row>
    <row r="89" spans="3:3">
      <c r="C89"/>
    </row>
    <row r="90" spans="3:3">
      <c r="C90"/>
    </row>
    <row r="91" spans="3:3">
      <c r="C91"/>
    </row>
    <row r="92" spans="3:3">
      <c r="C92"/>
    </row>
    <row r="93" spans="3:3">
      <c r="C93"/>
    </row>
    <row r="94" spans="3:3">
      <c r="C94"/>
    </row>
    <row r="95" spans="3:3">
      <c r="C95"/>
    </row>
    <row r="96" spans="3:3">
      <c r="C96"/>
    </row>
    <row r="97" spans="3:3">
      <c r="C97"/>
    </row>
    <row r="98" spans="3:3">
      <c r="C98"/>
    </row>
    <row r="99" spans="3:3">
      <c r="C99"/>
    </row>
    <row r="100" spans="3:3">
      <c r="C100"/>
    </row>
    <row r="101" spans="3:3">
      <c r="C101"/>
    </row>
    <row r="102" spans="3:3">
      <c r="C102"/>
    </row>
    <row r="103" spans="3:3">
      <c r="C103"/>
    </row>
    <row r="104" spans="3:3">
      <c r="C104"/>
    </row>
    <row r="105" spans="3:3">
      <c r="C105"/>
    </row>
    <row r="106" spans="3:3">
      <c r="C106"/>
    </row>
    <row r="107" spans="3:3">
      <c r="C107"/>
    </row>
    <row r="108" spans="3:3">
      <c r="C108"/>
    </row>
    <row r="109" spans="3:3">
      <c r="C109"/>
    </row>
    <row r="110" spans="3:3">
      <c r="C110"/>
    </row>
    <row r="111" spans="3:3">
      <c r="C111"/>
    </row>
    <row r="112" spans="3:3">
      <c r="C112"/>
    </row>
    <row r="113" spans="3:3">
      <c r="C113"/>
    </row>
    <row r="114" spans="3:3">
      <c r="C114"/>
    </row>
    <row r="115" spans="3:3">
      <c r="C115"/>
    </row>
    <row r="116" spans="3:3">
      <c r="C116"/>
    </row>
    <row r="117" spans="3:3">
      <c r="C117"/>
    </row>
    <row r="118" spans="3:3">
      <c r="C118"/>
    </row>
    <row r="119" spans="3:3">
      <c r="C119"/>
    </row>
    <row r="120" spans="3:3">
      <c r="C120"/>
    </row>
    <row r="121" spans="3:3">
      <c r="C121"/>
    </row>
    <row r="122" spans="3:3">
      <c r="C122"/>
    </row>
    <row r="123" spans="3:3">
      <c r="C123"/>
    </row>
    <row r="124" spans="3:3">
      <c r="C124"/>
    </row>
    <row r="125" spans="3:3">
      <c r="C125"/>
    </row>
    <row r="126" spans="3:3">
      <c r="C126"/>
    </row>
    <row r="127" spans="3:3">
      <c r="C127"/>
    </row>
    <row r="128" spans="3:3">
      <c r="C128"/>
    </row>
    <row r="129" spans="3:3">
      <c r="C129"/>
    </row>
    <row r="130" spans="3:3">
      <c r="C130"/>
    </row>
    <row r="131" spans="3:3">
      <c r="C131"/>
    </row>
    <row r="132" spans="3:3">
      <c r="C132"/>
    </row>
    <row r="133" spans="3:3">
      <c r="C133"/>
    </row>
    <row r="134" spans="3:3">
      <c r="C134"/>
    </row>
    <row r="135" spans="3:3">
      <c r="C135"/>
    </row>
    <row r="136" spans="3:3">
      <c r="C136"/>
    </row>
    <row r="137" spans="3:3">
      <c r="C137"/>
    </row>
    <row r="138" spans="3:3">
      <c r="C138"/>
    </row>
    <row r="139" spans="3:3">
      <c r="C139"/>
    </row>
    <row r="140" spans="3:3">
      <c r="C140"/>
    </row>
    <row r="141" spans="3:3">
      <c r="C141"/>
    </row>
    <row r="142" spans="3:3">
      <c r="C142"/>
    </row>
    <row r="143" spans="3:3">
      <c r="C143"/>
    </row>
    <row r="144" spans="3:3">
      <c r="C144"/>
    </row>
    <row r="145" spans="3:3">
      <c r="C145"/>
    </row>
    <row r="146" spans="3:3">
      <c r="C146"/>
    </row>
    <row r="147" spans="3:3">
      <c r="C147"/>
    </row>
    <row r="148" spans="3:3">
      <c r="C148"/>
    </row>
    <row r="149" spans="3:3">
      <c r="C149"/>
    </row>
    <row r="150" spans="3:3">
      <c r="C150"/>
    </row>
    <row r="151" spans="3:3">
      <c r="C151"/>
    </row>
    <row r="152" spans="3:3">
      <c r="C152"/>
    </row>
    <row r="153" spans="3:3">
      <c r="C153"/>
    </row>
    <row r="154" spans="3:3">
      <c r="C154"/>
    </row>
    <row r="155" spans="3:3">
      <c r="C155"/>
    </row>
    <row r="156" spans="3:3">
      <c r="C156"/>
    </row>
    <row r="157" spans="3:3">
      <c r="C157"/>
    </row>
    <row r="158" spans="3:3">
      <c r="C158"/>
    </row>
    <row r="159" spans="3:3">
      <c r="C159"/>
    </row>
    <row r="160" spans="3:3">
      <c r="C160"/>
    </row>
    <row r="161" spans="3:3">
      <c r="C161"/>
    </row>
    <row r="162" spans="3:3">
      <c r="C162"/>
    </row>
    <row r="163" spans="3:3">
      <c r="C163"/>
    </row>
    <row r="164" spans="3:3">
      <c r="C164"/>
    </row>
    <row r="165" spans="3:3">
      <c r="C165"/>
    </row>
    <row r="166" spans="3:3">
      <c r="C166"/>
    </row>
    <row r="167" spans="3:3">
      <c r="C167"/>
    </row>
    <row r="168" spans="3:3">
      <c r="C168"/>
    </row>
    <row r="169" spans="3:3">
      <c r="C169"/>
    </row>
    <row r="170" spans="3:3">
      <c r="C170"/>
    </row>
    <row r="171" spans="3:3">
      <c r="C171"/>
    </row>
    <row r="172" spans="3:3">
      <c r="C172"/>
    </row>
    <row r="173" spans="3:3">
      <c r="C173"/>
    </row>
    <row r="174" spans="3:3">
      <c r="C174"/>
    </row>
    <row r="175" spans="3:3">
      <c r="C175"/>
    </row>
    <row r="176" spans="3:3">
      <c r="C176"/>
    </row>
    <row r="177" spans="3:3">
      <c r="C177"/>
    </row>
    <row r="178" spans="3:3">
      <c r="C178"/>
    </row>
    <row r="179" spans="3:3">
      <c r="C179"/>
    </row>
    <row r="180" spans="3:3">
      <c r="C180"/>
    </row>
    <row r="181" spans="3:3">
      <c r="C181"/>
    </row>
    <row r="182" spans="3:3">
      <c r="C182"/>
    </row>
    <row r="183" spans="3:3">
      <c r="C183"/>
    </row>
    <row r="184" spans="3:3">
      <c r="C184"/>
    </row>
    <row r="185" spans="3:3">
      <c r="C185"/>
    </row>
    <row r="186" spans="3:3">
      <c r="C186"/>
    </row>
    <row r="187" spans="3:3">
      <c r="C187"/>
    </row>
    <row r="188" spans="3:3">
      <c r="C188"/>
    </row>
    <row r="189" spans="3:3">
      <c r="C189"/>
    </row>
    <row r="190" spans="3:3">
      <c r="C190"/>
    </row>
    <row r="191" spans="3:3">
      <c r="C191"/>
    </row>
    <row r="192" spans="3:3">
      <c r="C192"/>
    </row>
    <row r="193" spans="3:3">
      <c r="C193"/>
    </row>
    <row r="194" spans="3:3">
      <c r="C194"/>
    </row>
    <row r="195" spans="3:3">
      <c r="C195"/>
    </row>
    <row r="196" spans="3:3">
      <c r="C196"/>
    </row>
    <row r="197" spans="3:3">
      <c r="C197"/>
    </row>
    <row r="198" spans="3:3">
      <c r="C198"/>
    </row>
    <row r="199" spans="3:3">
      <c r="C199"/>
    </row>
    <row r="200" spans="3:3">
      <c r="C200"/>
    </row>
    <row r="201" spans="3:3">
      <c r="C201"/>
    </row>
    <row r="202" spans="3:3">
      <c r="C202"/>
    </row>
    <row r="203" spans="3:3">
      <c r="C203"/>
    </row>
    <row r="204" spans="3:3">
      <c r="C204"/>
    </row>
    <row r="205" spans="3:3">
      <c r="C205"/>
    </row>
    <row r="206" spans="3:3">
      <c r="C206"/>
    </row>
    <row r="207" spans="3:3">
      <c r="C207"/>
    </row>
    <row r="208" spans="3:3">
      <c r="C208"/>
    </row>
    <row r="209" spans="3:3">
      <c r="C209"/>
    </row>
    <row r="210" spans="3:3">
      <c r="C210"/>
    </row>
    <row r="211" spans="3:3">
      <c r="C211"/>
    </row>
    <row r="212" spans="3:3">
      <c r="C212"/>
    </row>
    <row r="213" spans="3:3">
      <c r="C213"/>
    </row>
    <row r="214" spans="3:3">
      <c r="C214"/>
    </row>
    <row r="215" spans="3:3">
      <c r="C215"/>
    </row>
    <row r="216" spans="3:3">
      <c r="C216"/>
    </row>
    <row r="217" spans="3:3">
      <c r="C217"/>
    </row>
    <row r="218" spans="3:3">
      <c r="C218"/>
    </row>
    <row r="219" spans="3:3">
      <c r="C219"/>
    </row>
    <row r="220" spans="3:3">
      <c r="C220"/>
    </row>
    <row r="221" spans="3:3">
      <c r="C221"/>
    </row>
    <row r="222" spans="3:3">
      <c r="C222"/>
    </row>
    <row r="223" spans="3:3">
      <c r="C223"/>
    </row>
    <row r="224" spans="3:3">
      <c r="C224"/>
    </row>
    <row r="225" spans="3:3">
      <c r="C225"/>
    </row>
    <row r="226" spans="3:3">
      <c r="C226"/>
    </row>
    <row r="227" spans="3:3">
      <c r="C227"/>
    </row>
    <row r="228" spans="3:3">
      <c r="C228"/>
    </row>
    <row r="229" spans="3:3">
      <c r="C229"/>
    </row>
    <row r="230" spans="3:3">
      <c r="C230"/>
    </row>
    <row r="231" spans="3:3">
      <c r="C231"/>
    </row>
    <row r="232" spans="3:3">
      <c r="C232"/>
    </row>
    <row r="233" spans="3:3">
      <c r="C233"/>
    </row>
    <row r="234" spans="3:3">
      <c r="C234"/>
    </row>
    <row r="235" spans="3:3">
      <c r="C235"/>
    </row>
    <row r="236" spans="3:3">
      <c r="C236"/>
    </row>
    <row r="237" spans="3:3">
      <c r="C237"/>
    </row>
    <row r="238" spans="3:3">
      <c r="C238"/>
    </row>
    <row r="239" spans="3:3">
      <c r="C239"/>
    </row>
    <row r="240" spans="3:3">
      <c r="C240"/>
    </row>
    <row r="241" spans="3:3">
      <c r="C241"/>
    </row>
    <row r="242" spans="3:3">
      <c r="C242"/>
    </row>
    <row r="243" spans="3:3">
      <c r="C243"/>
    </row>
    <row r="244" spans="3:3">
      <c r="C244"/>
    </row>
    <row r="245" spans="3:3">
      <c r="C245"/>
    </row>
    <row r="246" spans="3:3">
      <c r="C246"/>
    </row>
    <row r="247" spans="3:3">
      <c r="C247"/>
    </row>
    <row r="248" spans="3:3">
      <c r="C248"/>
    </row>
    <row r="249" spans="3:3">
      <c r="C249"/>
    </row>
    <row r="250" spans="3:3">
      <c r="C250"/>
    </row>
    <row r="251" spans="3:3">
      <c r="C251"/>
    </row>
    <row r="252" spans="3:3">
      <c r="C252"/>
    </row>
    <row r="253" spans="3:3">
      <c r="C253"/>
    </row>
    <row r="254" spans="3:3">
      <c r="C254"/>
    </row>
    <row r="255" spans="3:3">
      <c r="C255"/>
    </row>
    <row r="256" spans="3:3">
      <c r="C256"/>
    </row>
    <row r="257" spans="3:3">
      <c r="C257"/>
    </row>
    <row r="258" spans="3:3">
      <c r="C258"/>
    </row>
    <row r="259" spans="3:3">
      <c r="C259"/>
    </row>
    <row r="260" spans="3:3">
      <c r="C260"/>
    </row>
    <row r="261" spans="3:3">
      <c r="C261"/>
    </row>
    <row r="262" spans="3:3">
      <c r="C262"/>
    </row>
    <row r="263" spans="3:3">
      <c r="C263"/>
    </row>
    <row r="264" spans="3:3">
      <c r="C264"/>
    </row>
    <row r="265" spans="3:3">
      <c r="C265"/>
    </row>
    <row r="266" spans="3:3">
      <c r="C266"/>
    </row>
    <row r="267" spans="3:3">
      <c r="C267"/>
    </row>
    <row r="268" spans="3:3">
      <c r="C268"/>
    </row>
    <row r="269" spans="3:3">
      <c r="C269"/>
    </row>
    <row r="270" spans="3:3">
      <c r="C270"/>
    </row>
    <row r="271" spans="3:3">
      <c r="C271"/>
    </row>
    <row r="272" spans="3:3">
      <c r="C272"/>
    </row>
    <row r="273" spans="3:3">
      <c r="C273"/>
    </row>
    <row r="274" spans="3:3">
      <c r="C274"/>
    </row>
    <row r="275" spans="3:3">
      <c r="C275"/>
    </row>
    <row r="276" spans="3:3">
      <c r="C276"/>
    </row>
    <row r="277" spans="3:3">
      <c r="C277"/>
    </row>
    <row r="278" spans="3:3">
      <c r="C278"/>
    </row>
    <row r="279" spans="3:3">
      <c r="C279"/>
    </row>
    <row r="280" spans="3:3">
      <c r="C280"/>
    </row>
    <row r="281" spans="3:3">
      <c r="C281"/>
    </row>
    <row r="282" spans="3:3">
      <c r="C282"/>
    </row>
    <row r="283" spans="3:3">
      <c r="C283"/>
    </row>
    <row r="284" spans="3:3">
      <c r="C284"/>
    </row>
    <row r="285" spans="3:3">
      <c r="C285"/>
    </row>
    <row r="286" spans="3:3">
      <c r="C286"/>
    </row>
    <row r="287" spans="3:3">
      <c r="C287"/>
    </row>
    <row r="288" spans="3:3">
      <c r="C288"/>
    </row>
    <row r="289" spans="3:3">
      <c r="C289"/>
    </row>
    <row r="290" spans="3:3">
      <c r="C290"/>
    </row>
    <row r="291" spans="3:3">
      <c r="C291"/>
    </row>
    <row r="292" spans="3:3">
      <c r="C292"/>
    </row>
    <row r="293" spans="3:3">
      <c r="C293"/>
    </row>
    <row r="294" spans="3:3">
      <c r="C294"/>
    </row>
    <row r="295" spans="3:3">
      <c r="C295"/>
    </row>
    <row r="296" spans="3:3">
      <c r="C296"/>
    </row>
    <row r="297" spans="3:3">
      <c r="C297"/>
    </row>
    <row r="298" spans="3:3">
      <c r="C298"/>
    </row>
    <row r="299" spans="3:3">
      <c r="C299"/>
    </row>
    <row r="300" spans="3:3">
      <c r="C300"/>
    </row>
    <row r="301" spans="3:3">
      <c r="C301"/>
    </row>
    <row r="302" spans="3:3">
      <c r="C302"/>
    </row>
    <row r="303" spans="3:3">
      <c r="C303"/>
    </row>
    <row r="304" spans="3:3">
      <c r="C304"/>
    </row>
    <row r="305" spans="3:3">
      <c r="C305"/>
    </row>
    <row r="306" spans="3:3">
      <c r="C306"/>
    </row>
    <row r="307" spans="3:3">
      <c r="C307"/>
    </row>
    <row r="308" spans="3:3">
      <c r="C308"/>
    </row>
    <row r="309" spans="3:3">
      <c r="C309"/>
    </row>
    <row r="310" spans="3:3">
      <c r="C310"/>
    </row>
    <row r="311" spans="3:3">
      <c r="C311"/>
    </row>
    <row r="312" spans="3:3">
      <c r="C312"/>
    </row>
    <row r="313" spans="3:3">
      <c r="C313"/>
    </row>
    <row r="314" spans="3:3">
      <c r="C314"/>
    </row>
    <row r="315" spans="3:3">
      <c r="C315"/>
    </row>
    <row r="316" spans="3:3">
      <c r="C316"/>
    </row>
    <row r="317" spans="3:3">
      <c r="C317"/>
    </row>
    <row r="318" spans="3:3">
      <c r="C318"/>
    </row>
    <row r="319" spans="3:3">
      <c r="C319"/>
    </row>
    <row r="320" spans="3:3">
      <c r="C320"/>
    </row>
    <row r="321" spans="3:3">
      <c r="C321"/>
    </row>
    <row r="322" spans="3:3">
      <c r="C322"/>
    </row>
    <row r="323" spans="3:3">
      <c r="C323"/>
    </row>
    <row r="324" spans="3:3">
      <c r="C324"/>
    </row>
    <row r="325" spans="3:3">
      <c r="C325"/>
    </row>
    <row r="326" spans="3:3">
      <c r="C326"/>
    </row>
    <row r="327" spans="3:3">
      <c r="C327"/>
    </row>
    <row r="328" spans="3:3">
      <c r="C328"/>
    </row>
    <row r="329" spans="3:3">
      <c r="C329"/>
    </row>
    <row r="330" spans="3:3">
      <c r="C330"/>
    </row>
    <row r="331" spans="3:3">
      <c r="C331"/>
    </row>
    <row r="332" spans="3:3">
      <c r="C332"/>
    </row>
    <row r="333" spans="3:3">
      <c r="C333"/>
    </row>
    <row r="334" spans="3:3">
      <c r="C334"/>
    </row>
    <row r="335" spans="3:3">
      <c r="C335"/>
    </row>
    <row r="336" spans="3:3">
      <c r="C336"/>
    </row>
    <row r="337" spans="3:3">
      <c r="C337"/>
    </row>
    <row r="338" spans="3:3">
      <c r="C338"/>
    </row>
    <row r="339" spans="3:3">
      <c r="C339"/>
    </row>
    <row r="340" spans="3:3">
      <c r="C340"/>
    </row>
    <row r="341" spans="3:3">
      <c r="C341"/>
    </row>
    <row r="342" spans="3:3">
      <c r="C342"/>
    </row>
    <row r="343" spans="3:3">
      <c r="C343"/>
    </row>
    <row r="344" spans="3:3">
      <c r="C344"/>
    </row>
    <row r="345" spans="3:3">
      <c r="C345"/>
    </row>
    <row r="346" spans="3:3">
      <c r="C346"/>
    </row>
    <row r="347" spans="3:3">
      <c r="C347"/>
    </row>
    <row r="348" spans="3:3">
      <c r="C348"/>
    </row>
    <row r="349" spans="3:3">
      <c r="C349"/>
    </row>
    <row r="350" spans="3:3">
      <c r="C350"/>
    </row>
    <row r="351" spans="3:3">
      <c r="C351"/>
    </row>
    <row r="352" spans="3:3">
      <c r="C352"/>
    </row>
    <row r="353" spans="3:3">
      <c r="C353"/>
    </row>
    <row r="354" spans="3:3">
      <c r="C354"/>
    </row>
    <row r="355" spans="3:3">
      <c r="C355"/>
    </row>
    <row r="356" spans="3:3">
      <c r="C356"/>
    </row>
    <row r="357" spans="3:3">
      <c r="C357"/>
    </row>
    <row r="358" spans="3:3">
      <c r="C358"/>
    </row>
    <row r="359" spans="3:3">
      <c r="C359"/>
    </row>
    <row r="360" spans="3:3">
      <c r="C360"/>
    </row>
    <row r="361" spans="3:3">
      <c r="C361"/>
    </row>
    <row r="362" spans="3:3">
      <c r="C362"/>
    </row>
    <row r="363" spans="3:3">
      <c r="C363"/>
    </row>
    <row r="364" spans="3:3">
      <c r="C364"/>
    </row>
    <row r="365" spans="3:3">
      <c r="C365"/>
    </row>
    <row r="366" spans="3:3">
      <c r="C366"/>
    </row>
    <row r="367" spans="3:3">
      <c r="C367"/>
    </row>
    <row r="368" spans="3:3">
      <c r="C368"/>
    </row>
    <row r="369" spans="3:3">
      <c r="C369"/>
    </row>
    <row r="370" spans="3:3">
      <c r="C370"/>
    </row>
    <row r="371" spans="3:3">
      <c r="C371"/>
    </row>
    <row r="372" spans="3:3">
      <c r="C372"/>
    </row>
    <row r="373" spans="3:3">
      <c r="C373"/>
    </row>
    <row r="374" spans="3:3">
      <c r="C374"/>
    </row>
    <row r="375" spans="3:3">
      <c r="C375"/>
    </row>
    <row r="376" spans="3:3">
      <c r="C376"/>
    </row>
    <row r="377" spans="3:3">
      <c r="C377"/>
    </row>
    <row r="378" spans="3:3">
      <c r="C378"/>
    </row>
    <row r="379" spans="3:3">
      <c r="C379"/>
    </row>
    <row r="380" spans="3:3">
      <c r="C380"/>
    </row>
    <row r="381" spans="3:3">
      <c r="C381"/>
    </row>
    <row r="382" spans="3:3">
      <c r="C382"/>
    </row>
    <row r="383" spans="3:3">
      <c r="C383"/>
    </row>
    <row r="384" spans="3:3">
      <c r="C384"/>
    </row>
    <row r="385" spans="3:3">
      <c r="C385"/>
    </row>
    <row r="386" spans="3:3">
      <c r="C386"/>
    </row>
    <row r="387" spans="3:3">
      <c r="C387"/>
    </row>
    <row r="388" spans="3:3">
      <c r="C388"/>
    </row>
    <row r="389" spans="3:3">
      <c r="C389"/>
    </row>
    <row r="390" spans="3:3">
      <c r="C390"/>
    </row>
    <row r="391" spans="3:3">
      <c r="C391"/>
    </row>
    <row r="392" spans="3:3">
      <c r="C392"/>
    </row>
    <row r="393" spans="3:3">
      <c r="C393"/>
    </row>
    <row r="394" spans="3:3">
      <c r="C394"/>
    </row>
    <row r="395" spans="3:3">
      <c r="C395"/>
    </row>
    <row r="396" spans="3:3">
      <c r="C396"/>
    </row>
    <row r="397" spans="3:3">
      <c r="C397"/>
    </row>
    <row r="398" spans="3:3">
      <c r="C398"/>
    </row>
    <row r="399" spans="3:3">
      <c r="C399"/>
    </row>
    <row r="400" spans="3:3">
      <c r="C400"/>
    </row>
    <row r="401" spans="3:3">
      <c r="C401"/>
    </row>
    <row r="402" spans="3:3">
      <c r="C402"/>
    </row>
    <row r="403" spans="3:3">
      <c r="C403"/>
    </row>
    <row r="404" spans="3:3">
      <c r="C404"/>
    </row>
    <row r="405" spans="3:3">
      <c r="C405"/>
    </row>
    <row r="406" spans="3:3">
      <c r="C406"/>
    </row>
    <row r="407" spans="3:3">
      <c r="C407"/>
    </row>
    <row r="408" spans="3:3">
      <c r="C408"/>
    </row>
    <row r="409" spans="3:3">
      <c r="C409"/>
    </row>
    <row r="410" spans="3:3">
      <c r="C410"/>
    </row>
    <row r="411" spans="3:3">
      <c r="C411"/>
    </row>
    <row r="412" spans="3:3">
      <c r="C412"/>
    </row>
    <row r="413" spans="3:3">
      <c r="C413"/>
    </row>
    <row r="414" spans="3:3">
      <c r="C414"/>
    </row>
    <row r="415" spans="3:3">
      <c r="C415"/>
    </row>
    <row r="416" spans="3:3">
      <c r="C416"/>
    </row>
    <row r="417" spans="3:3">
      <c r="C417"/>
    </row>
    <row r="418" spans="3:3">
      <c r="C418"/>
    </row>
    <row r="419" spans="3:3">
      <c r="C419"/>
    </row>
    <row r="420" spans="3:3">
      <c r="C420"/>
    </row>
    <row r="421" spans="3:3">
      <c r="C421"/>
    </row>
    <row r="422" spans="3:3">
      <c r="C422"/>
    </row>
    <row r="423" spans="3:3">
      <c r="C423"/>
    </row>
    <row r="424" spans="3:3">
      <c r="C424"/>
    </row>
    <row r="425" spans="3:3">
      <c r="C425"/>
    </row>
    <row r="426" spans="3:3">
      <c r="C426"/>
    </row>
    <row r="427" spans="3:3">
      <c r="C427"/>
    </row>
    <row r="428" spans="3:3">
      <c r="C428"/>
    </row>
    <row r="429" spans="3:3">
      <c r="C429"/>
    </row>
    <row r="430" spans="3:3">
      <c r="C430"/>
    </row>
    <row r="431" spans="3:3">
      <c r="C431"/>
    </row>
    <row r="432" spans="3:3">
      <c r="C432"/>
    </row>
    <row r="433" spans="3:3">
      <c r="C433"/>
    </row>
    <row r="434" spans="3:3">
      <c r="C434"/>
    </row>
    <row r="435" spans="3:3">
      <c r="C435"/>
    </row>
    <row r="436" spans="3:3">
      <c r="C436"/>
    </row>
    <row r="437" spans="3:3">
      <c r="C437"/>
    </row>
    <row r="438" spans="3:3">
      <c r="C438"/>
    </row>
    <row r="439" spans="3:3">
      <c r="C439"/>
    </row>
    <row r="440" spans="3:3">
      <c r="C440"/>
    </row>
    <row r="441" spans="3:3">
      <c r="C441"/>
    </row>
    <row r="442" spans="3:3">
      <c r="C442"/>
    </row>
    <row r="443" spans="3:3">
      <c r="C443"/>
    </row>
    <row r="444" spans="3:3">
      <c r="C444"/>
    </row>
    <row r="445" spans="3:3">
      <c r="C445"/>
    </row>
    <row r="446" spans="3:3">
      <c r="C446"/>
    </row>
    <row r="447" spans="3:3">
      <c r="C447"/>
    </row>
    <row r="448" spans="3:3">
      <c r="C448"/>
    </row>
    <row r="449" spans="3:3">
      <c r="C449"/>
    </row>
    <row r="450" spans="3:3">
      <c r="C450"/>
    </row>
    <row r="451" spans="3:3">
      <c r="C451"/>
    </row>
    <row r="452" spans="3:3">
      <c r="C452"/>
    </row>
    <row r="453" spans="3:3">
      <c r="C453"/>
    </row>
    <row r="454" spans="3:3">
      <c r="C454"/>
    </row>
    <row r="455" spans="3:3">
      <c r="C455"/>
    </row>
    <row r="456" spans="3:3">
      <c r="C456"/>
    </row>
    <row r="457" spans="3:3">
      <c r="C457"/>
    </row>
    <row r="458" spans="3:3">
      <c r="C458"/>
    </row>
    <row r="459" spans="3:3">
      <c r="C459"/>
    </row>
    <row r="460" spans="3:3">
      <c r="C460"/>
    </row>
    <row r="461" spans="3:3">
      <c r="C461"/>
    </row>
    <row r="462" spans="3:3">
      <c r="C462"/>
    </row>
    <row r="463" spans="3:3">
      <c r="C463"/>
    </row>
    <row r="464" spans="3:3">
      <c r="C464"/>
    </row>
    <row r="465" spans="3:3">
      <c r="C465"/>
    </row>
    <row r="466" spans="3:3">
      <c r="C466"/>
    </row>
    <row r="467" spans="3:3">
      <c r="C467"/>
    </row>
    <row r="468" spans="3:3">
      <c r="C468"/>
    </row>
    <row r="469" spans="3:3">
      <c r="C469"/>
    </row>
    <row r="470" spans="3:3">
      <c r="C470"/>
    </row>
    <row r="471" spans="3:3">
      <c r="C471"/>
    </row>
    <row r="472" spans="3:3">
      <c r="C472"/>
    </row>
    <row r="473" spans="3:3">
      <c r="C473"/>
    </row>
    <row r="474" spans="3:3">
      <c r="C474"/>
    </row>
    <row r="475" spans="3:3">
      <c r="C475"/>
    </row>
    <row r="476" spans="3:3">
      <c r="C476"/>
    </row>
    <row r="477" spans="3:3">
      <c r="C477"/>
    </row>
    <row r="478" spans="3:3">
      <c r="C478"/>
    </row>
    <row r="479" spans="3:3">
      <c r="C479"/>
    </row>
    <row r="480" spans="3:3">
      <c r="C480"/>
    </row>
    <row r="481" spans="3:3">
      <c r="C481"/>
    </row>
    <row r="482" spans="3:3">
      <c r="C482"/>
    </row>
    <row r="483" spans="3:3">
      <c r="C483"/>
    </row>
    <row r="484" spans="3:3">
      <c r="C484"/>
    </row>
    <row r="485" spans="3:3">
      <c r="C485"/>
    </row>
    <row r="486" spans="3:3">
      <c r="C486"/>
    </row>
    <row r="487" spans="3:3">
      <c r="C487"/>
    </row>
    <row r="488" spans="3:3">
      <c r="C488"/>
    </row>
    <row r="489" spans="3:3">
      <c r="C489"/>
    </row>
    <row r="490" spans="3:3">
      <c r="C490"/>
    </row>
    <row r="491" spans="3:3">
      <c r="C491"/>
    </row>
    <row r="492" spans="3:3">
      <c r="C492"/>
    </row>
    <row r="493" spans="3:3">
      <c r="C493"/>
    </row>
    <row r="494" spans="3:3">
      <c r="C494"/>
    </row>
    <row r="495" spans="3:3">
      <c r="C495"/>
    </row>
    <row r="496" spans="3:3">
      <c r="C496"/>
    </row>
    <row r="497" spans="3:3">
      <c r="C497"/>
    </row>
    <row r="498" spans="3:3">
      <c r="C498"/>
    </row>
    <row r="499" spans="3:3">
      <c r="C499"/>
    </row>
    <row r="500" spans="3:3">
      <c r="C500"/>
    </row>
    <row r="501" spans="3:3">
      <c r="C501"/>
    </row>
    <row r="502" spans="3:3">
      <c r="C502"/>
    </row>
    <row r="503" spans="3:3">
      <c r="C503"/>
    </row>
    <row r="504" spans="3:3">
      <c r="C504"/>
    </row>
    <row r="505" spans="3:3">
      <c r="C505"/>
    </row>
    <row r="506" spans="3:3">
      <c r="C506"/>
    </row>
    <row r="507" spans="3:3">
      <c r="C507"/>
    </row>
    <row r="508" spans="3:3">
      <c r="C508"/>
    </row>
    <row r="509" spans="3:3">
      <c r="C509"/>
    </row>
    <row r="510" spans="3:3">
      <c r="C510"/>
    </row>
    <row r="511" spans="3:3">
      <c r="C511"/>
    </row>
    <row r="512" spans="3:3">
      <c r="C512"/>
    </row>
    <row r="513" spans="3:3">
      <c r="C513"/>
    </row>
    <row r="514" spans="3:3">
      <c r="C514"/>
    </row>
    <row r="515" spans="3:3">
      <c r="C515"/>
    </row>
    <row r="516" spans="3:3">
      <c r="C516"/>
    </row>
    <row r="517" spans="3:3">
      <c r="C517"/>
    </row>
    <row r="518" spans="3:3">
      <c r="C518"/>
    </row>
    <row r="519" spans="3:3">
      <c r="C519"/>
    </row>
    <row r="520" spans="3:3">
      <c r="C520"/>
    </row>
    <row r="521" spans="3:3">
      <c r="C521"/>
    </row>
    <row r="522" spans="3:3">
      <c r="C522"/>
    </row>
    <row r="523" spans="3:3">
      <c r="C523"/>
    </row>
    <row r="524" spans="3:3">
      <c r="C524"/>
    </row>
    <row r="525" spans="3:3">
      <c r="C525"/>
    </row>
    <row r="526" spans="3:3">
      <c r="C526"/>
    </row>
    <row r="527" spans="3:3">
      <c r="C527"/>
    </row>
    <row r="528" spans="3:3">
      <c r="C528"/>
    </row>
    <row r="529" spans="3:3">
      <c r="C529"/>
    </row>
    <row r="530" spans="3:3">
      <c r="C530"/>
    </row>
    <row r="531" spans="3:3">
      <c r="C531"/>
    </row>
    <row r="532" spans="3:3">
      <c r="C532"/>
    </row>
    <row r="533" spans="3:3">
      <c r="C533"/>
    </row>
    <row r="534" spans="3:3">
      <c r="C534"/>
    </row>
    <row r="535" spans="3:3">
      <c r="C535"/>
    </row>
    <row r="536" spans="3:3">
      <c r="C536"/>
    </row>
    <row r="537" spans="3:3">
      <c r="C537"/>
    </row>
    <row r="538" spans="3:3">
      <c r="C538"/>
    </row>
    <row r="539" spans="3:3">
      <c r="C539"/>
    </row>
    <row r="540" spans="3:3">
      <c r="C540"/>
    </row>
    <row r="541" spans="3:3">
      <c r="C541"/>
    </row>
    <row r="542" spans="3:3">
      <c r="C542"/>
    </row>
    <row r="543" spans="3:3">
      <c r="C543"/>
    </row>
    <row r="544" spans="3:3">
      <c r="C544"/>
    </row>
    <row r="545" spans="3:3">
      <c r="C545"/>
    </row>
    <row r="546" spans="3:3">
      <c r="C546"/>
    </row>
    <row r="547" spans="3:3">
      <c r="C547"/>
    </row>
    <row r="548" spans="3:3">
      <c r="C548"/>
    </row>
    <row r="549" spans="3:3">
      <c r="C549"/>
    </row>
    <row r="550" spans="3:3">
      <c r="C550"/>
    </row>
    <row r="551" spans="3:3">
      <c r="C551"/>
    </row>
    <row r="552" spans="3:3">
      <c r="C552"/>
    </row>
    <row r="553" spans="3:3">
      <c r="C553"/>
    </row>
    <row r="554" spans="3:3">
      <c r="C554"/>
    </row>
    <row r="555" spans="3:3">
      <c r="C555"/>
    </row>
    <row r="556" spans="3:3">
      <c r="C556"/>
    </row>
    <row r="557" spans="3:3">
      <c r="C557"/>
    </row>
    <row r="558" spans="3:3">
      <c r="C558"/>
    </row>
    <row r="559" spans="3:3">
      <c r="C559"/>
    </row>
    <row r="560" spans="3:3">
      <c r="C560"/>
    </row>
    <row r="561" spans="3:3">
      <c r="C561"/>
    </row>
    <row r="562" spans="3:3">
      <c r="C562"/>
    </row>
    <row r="563" spans="3:3">
      <c r="C563"/>
    </row>
    <row r="564" spans="3:3">
      <c r="C564"/>
    </row>
    <row r="565" spans="3:3">
      <c r="C565"/>
    </row>
    <row r="566" spans="3:3">
      <c r="C566"/>
    </row>
    <row r="567" spans="3:3">
      <c r="C567"/>
    </row>
    <row r="568" spans="3:3">
      <c r="C568"/>
    </row>
    <row r="569" spans="3:3">
      <c r="C569"/>
    </row>
    <row r="570" spans="3:3">
      <c r="C570"/>
    </row>
    <row r="571" spans="3:3">
      <c r="C571"/>
    </row>
    <row r="572" spans="3:3">
      <c r="C572"/>
    </row>
    <row r="573" spans="3:3">
      <c r="C573"/>
    </row>
    <row r="574" spans="3:3">
      <c r="C574"/>
    </row>
    <row r="575" spans="3:3">
      <c r="C575"/>
    </row>
    <row r="576" spans="3:3">
      <c r="C576"/>
    </row>
    <row r="577" spans="3:3">
      <c r="C577"/>
    </row>
    <row r="578" spans="3:3">
      <c r="C578"/>
    </row>
    <row r="579" spans="3:3">
      <c r="C579"/>
    </row>
    <row r="580" spans="3:3">
      <c r="C580"/>
    </row>
    <row r="581" spans="3:3">
      <c r="C581"/>
    </row>
    <row r="582" spans="3:3">
      <c r="C582"/>
    </row>
    <row r="583" spans="3:3">
      <c r="C583"/>
    </row>
    <row r="584" spans="3:3">
      <c r="C584"/>
    </row>
    <row r="585" spans="3:3">
      <c r="C585"/>
    </row>
    <row r="586" spans="3:3">
      <c r="C586"/>
    </row>
    <row r="587" spans="3:3">
      <c r="C587"/>
    </row>
    <row r="588" spans="3:3">
      <c r="C588"/>
    </row>
    <row r="589" spans="3:3">
      <c r="C589"/>
    </row>
    <row r="590" spans="3:3">
      <c r="C590"/>
    </row>
    <row r="591" spans="3:3">
      <c r="C591"/>
    </row>
    <row r="592" spans="3:3">
      <c r="C592"/>
    </row>
    <row r="593" spans="3:3">
      <c r="C593"/>
    </row>
    <row r="594" spans="3:3">
      <c r="C594"/>
    </row>
    <row r="595" spans="3:3">
      <c r="C595"/>
    </row>
    <row r="596" spans="3:3">
      <c r="C596"/>
    </row>
    <row r="597" spans="3:3">
      <c r="C597"/>
    </row>
    <row r="598" spans="3:3">
      <c r="C598"/>
    </row>
    <row r="599" spans="3:3">
      <c r="C599"/>
    </row>
    <row r="600" spans="3:3">
      <c r="C600"/>
    </row>
    <row r="601" spans="3:3">
      <c r="C601"/>
    </row>
    <row r="602" spans="3:3">
      <c r="C602"/>
    </row>
    <row r="603" spans="3:3">
      <c r="C603"/>
    </row>
    <row r="604" spans="3:3">
      <c r="C604"/>
    </row>
    <row r="605" spans="3:3">
      <c r="C605"/>
    </row>
    <row r="606" spans="3:3">
      <c r="C606"/>
    </row>
    <row r="607" spans="3:3">
      <c r="C607"/>
    </row>
    <row r="608" spans="3:3">
      <c r="C608"/>
    </row>
    <row r="609" spans="3:3">
      <c r="C609"/>
    </row>
    <row r="610" spans="3:3">
      <c r="C610"/>
    </row>
    <row r="611" spans="3:3">
      <c r="C611"/>
    </row>
    <row r="612" spans="3:3">
      <c r="C612"/>
    </row>
    <row r="613" spans="3:3">
      <c r="C613"/>
    </row>
    <row r="614" spans="3:3">
      <c r="C614"/>
    </row>
    <row r="615" spans="3:3">
      <c r="C615"/>
    </row>
    <row r="616" spans="3:3">
      <c r="C616"/>
    </row>
    <row r="617" spans="3:3">
      <c r="C617"/>
    </row>
    <row r="618" spans="3:3">
      <c r="C618"/>
    </row>
    <row r="619" spans="3:3">
      <c r="C619"/>
    </row>
    <row r="620" spans="3:3">
      <c r="C620"/>
    </row>
    <row r="621" spans="3:3">
      <c r="C621"/>
    </row>
    <row r="622" spans="3:3">
      <c r="C622"/>
    </row>
    <row r="623" spans="3:3">
      <c r="C623"/>
    </row>
    <row r="624" spans="3:3">
      <c r="C624"/>
    </row>
    <row r="625" spans="3:3">
      <c r="C625"/>
    </row>
    <row r="626" spans="3:3">
      <c r="C626"/>
    </row>
    <row r="627" spans="3:3">
      <c r="C627"/>
    </row>
    <row r="628" spans="3:3">
      <c r="C628"/>
    </row>
    <row r="629" spans="3:3">
      <c r="C629"/>
    </row>
    <row r="630" spans="3:3">
      <c r="C630"/>
    </row>
    <row r="631" spans="3:3">
      <c r="C631"/>
    </row>
    <row r="632" spans="3:3">
      <c r="C632"/>
    </row>
    <row r="633" spans="3:3">
      <c r="C633"/>
    </row>
    <row r="634" spans="3:3">
      <c r="C634"/>
    </row>
    <row r="635" spans="3:3">
      <c r="C635"/>
    </row>
    <row r="636" spans="3:3">
      <c r="C636"/>
    </row>
    <row r="637" spans="3:3">
      <c r="C637"/>
    </row>
    <row r="638" spans="3:3">
      <c r="C638"/>
    </row>
    <row r="639" spans="3:3">
      <c r="C639"/>
    </row>
    <row r="640" spans="3:3">
      <c r="C640"/>
    </row>
    <row r="641" spans="3:3">
      <c r="C641"/>
    </row>
    <row r="642" spans="3:3">
      <c r="C642"/>
    </row>
    <row r="643" spans="3:3">
      <c r="C643"/>
    </row>
    <row r="644" spans="3:3">
      <c r="C644"/>
    </row>
    <row r="645" spans="3:3">
      <c r="C645"/>
    </row>
    <row r="646" spans="3:3">
      <c r="C646"/>
    </row>
    <row r="647" spans="3:3">
      <c r="C647"/>
    </row>
    <row r="648" spans="3:3">
      <c r="C648"/>
    </row>
    <row r="649" spans="3:3">
      <c r="C649"/>
    </row>
    <row r="650" spans="3:3">
      <c r="C650"/>
    </row>
    <row r="651" spans="3:3">
      <c r="C651"/>
    </row>
    <row r="652" spans="3:3">
      <c r="C652"/>
    </row>
    <row r="653" spans="3:3">
      <c r="C653"/>
    </row>
    <row r="654" spans="3:3">
      <c r="C654"/>
    </row>
    <row r="655" spans="3:3">
      <c r="C655"/>
    </row>
    <row r="656" spans="3:3">
      <c r="C656"/>
    </row>
    <row r="657" spans="3:3">
      <c r="C657"/>
    </row>
    <row r="658" spans="3:3">
      <c r="C658"/>
    </row>
    <row r="659" spans="3:3">
      <c r="C659"/>
    </row>
    <row r="660" spans="3:3">
      <c r="C660"/>
    </row>
    <row r="661" spans="3:3">
      <c r="C661"/>
    </row>
    <row r="662" spans="3:3">
      <c r="C662"/>
    </row>
    <row r="663" spans="3:3">
      <c r="C663"/>
    </row>
    <row r="664" spans="3:3">
      <c r="C664"/>
    </row>
    <row r="665" spans="3:3">
      <c r="C665"/>
    </row>
    <row r="666" spans="3:3">
      <c r="C666"/>
    </row>
    <row r="667" spans="3:3">
      <c r="C667"/>
    </row>
    <row r="668" spans="3:3">
      <c r="C668"/>
    </row>
    <row r="669" spans="3:3">
      <c r="C669"/>
    </row>
    <row r="670" spans="3:3">
      <c r="C670"/>
    </row>
    <row r="671" spans="3:3">
      <c r="C671"/>
    </row>
    <row r="672" spans="3:3">
      <c r="C672"/>
    </row>
    <row r="673" spans="3:3">
      <c r="C673"/>
    </row>
    <row r="674" spans="3:3">
      <c r="C674"/>
    </row>
    <row r="675" spans="3:3">
      <c r="C675"/>
    </row>
    <row r="676" spans="3:3">
      <c r="C676"/>
    </row>
    <row r="677" spans="3:3">
      <c r="C677"/>
    </row>
    <row r="678" spans="3:3">
      <c r="C678"/>
    </row>
    <row r="679" spans="3:3">
      <c r="C679"/>
    </row>
    <row r="680" spans="3:3">
      <c r="C680"/>
    </row>
    <row r="681" spans="3:3">
      <c r="C681"/>
    </row>
    <row r="682" spans="3:3">
      <c r="C682"/>
    </row>
    <row r="683" spans="3:3">
      <c r="C683"/>
    </row>
    <row r="684" spans="3:3">
      <c r="C684"/>
    </row>
    <row r="685" spans="3:3">
      <c r="C685"/>
    </row>
    <row r="686" spans="3:3">
      <c r="C686"/>
    </row>
    <row r="687" spans="3:3">
      <c r="C687"/>
    </row>
    <row r="688" spans="3:3">
      <c r="C688"/>
    </row>
    <row r="689" spans="3:3">
      <c r="C689"/>
    </row>
    <row r="690" spans="3:3">
      <c r="C690"/>
    </row>
    <row r="691" spans="3:3">
      <c r="C691"/>
    </row>
    <row r="692" spans="3:3">
      <c r="C692"/>
    </row>
    <row r="693" spans="3:3">
      <c r="C693"/>
    </row>
    <row r="694" spans="3:3">
      <c r="C694"/>
    </row>
    <row r="695" spans="3:3">
      <c r="C695"/>
    </row>
    <row r="696" spans="3:3">
      <c r="C696"/>
    </row>
    <row r="697" spans="3:3">
      <c r="C697"/>
    </row>
    <row r="698" spans="3:3">
      <c r="C698"/>
    </row>
    <row r="699" spans="3:3">
      <c r="C699"/>
    </row>
    <row r="700" spans="3:3">
      <c r="C700"/>
    </row>
    <row r="701" spans="3:3">
      <c r="C701"/>
    </row>
    <row r="702" spans="3:3">
      <c r="C702"/>
    </row>
    <row r="703" spans="3:3">
      <c r="C703"/>
    </row>
    <row r="704" spans="3:3">
      <c r="C704"/>
    </row>
    <row r="705" spans="3:3">
      <c r="C705"/>
    </row>
    <row r="706" spans="3:3">
      <c r="C706"/>
    </row>
    <row r="707" spans="3:3">
      <c r="C707"/>
    </row>
    <row r="708" spans="3:3">
      <c r="C708"/>
    </row>
    <row r="709" spans="3:3">
      <c r="C709"/>
    </row>
    <row r="710" spans="3:3">
      <c r="C710"/>
    </row>
    <row r="711" spans="3:3">
      <c r="C711"/>
    </row>
    <row r="712" spans="3:3">
      <c r="C712"/>
    </row>
    <row r="713" spans="3:3">
      <c r="C713"/>
    </row>
    <row r="714" spans="3:3">
      <c r="C714"/>
    </row>
    <row r="715" spans="3:3">
      <c r="C715"/>
    </row>
    <row r="716" spans="3:3">
      <c r="C716"/>
    </row>
    <row r="717" spans="3:3">
      <c r="C717"/>
    </row>
    <row r="718" spans="3:3">
      <c r="C718"/>
    </row>
    <row r="719" spans="3:3">
      <c r="C719"/>
    </row>
    <row r="720" spans="3:3">
      <c r="C720"/>
    </row>
    <row r="721" spans="3:3">
      <c r="C721"/>
    </row>
    <row r="722" spans="3:3">
      <c r="C722"/>
    </row>
    <row r="723" spans="3:3">
      <c r="C723"/>
    </row>
    <row r="724" spans="3:3">
      <c r="C724"/>
    </row>
    <row r="725" spans="3:3">
      <c r="C725"/>
    </row>
    <row r="726" spans="3:3">
      <c r="C726"/>
    </row>
    <row r="727" spans="3:3">
      <c r="C727"/>
    </row>
    <row r="728" spans="3:3">
      <c r="C728"/>
    </row>
    <row r="729" spans="3:3">
      <c r="C729"/>
    </row>
    <row r="730" spans="3:3">
      <c r="C730"/>
    </row>
    <row r="731" spans="3:3">
      <c r="C731"/>
    </row>
    <row r="732" spans="3:3">
      <c r="C732"/>
    </row>
    <row r="733" spans="3:3">
      <c r="C733"/>
    </row>
    <row r="734" spans="3:3">
      <c r="C734"/>
    </row>
    <row r="735" spans="3:3">
      <c r="C735"/>
    </row>
    <row r="736" spans="3:3">
      <c r="C736"/>
    </row>
    <row r="737" spans="3:3">
      <c r="C737"/>
    </row>
    <row r="738" spans="3:3">
      <c r="C738"/>
    </row>
    <row r="739" spans="3:3">
      <c r="C739"/>
    </row>
    <row r="740" spans="3:3">
      <c r="C740"/>
    </row>
    <row r="741" spans="3:3">
      <c r="C741"/>
    </row>
    <row r="742" spans="3:3">
      <c r="C742"/>
    </row>
    <row r="743" spans="3:3">
      <c r="C743"/>
    </row>
    <row r="744" spans="3:3">
      <c r="C744"/>
    </row>
    <row r="745" spans="3:3">
      <c r="C745"/>
    </row>
    <row r="746" spans="3:3">
      <c r="C746"/>
    </row>
    <row r="747" spans="3:3">
      <c r="C747"/>
    </row>
    <row r="748" spans="3:3">
      <c r="C748"/>
    </row>
    <row r="749" spans="3:3">
      <c r="C749"/>
    </row>
    <row r="750" spans="3:3">
      <c r="C750"/>
    </row>
    <row r="751" spans="3:3">
      <c r="C751"/>
    </row>
    <row r="752" spans="3:3">
      <c r="C752"/>
    </row>
    <row r="753" spans="3:3">
      <c r="C753"/>
    </row>
    <row r="754" spans="3:3">
      <c r="C754"/>
    </row>
    <row r="755" spans="3:3">
      <c r="C755"/>
    </row>
    <row r="756" spans="3:3">
      <c r="C756"/>
    </row>
    <row r="757" spans="3:3">
      <c r="C757"/>
    </row>
    <row r="758" spans="3:3">
      <c r="C758"/>
    </row>
    <row r="759" spans="3:3">
      <c r="C759"/>
    </row>
    <row r="760" spans="3:3">
      <c r="C760"/>
    </row>
    <row r="761" spans="3:3">
      <c r="C761"/>
    </row>
    <row r="762" spans="3:3">
      <c r="C762"/>
    </row>
    <row r="763" spans="3:3">
      <c r="C763"/>
    </row>
    <row r="764" spans="3:3">
      <c r="C764"/>
    </row>
    <row r="765" spans="3:3">
      <c r="C765"/>
    </row>
    <row r="766" spans="3:3">
      <c r="C766"/>
    </row>
    <row r="767" spans="3:3">
      <c r="C767"/>
    </row>
    <row r="768" spans="3:3">
      <c r="C768"/>
    </row>
    <row r="769" spans="3:3">
      <c r="C769"/>
    </row>
    <row r="770" spans="3:3">
      <c r="C770"/>
    </row>
    <row r="771" spans="3:3">
      <c r="C771"/>
    </row>
    <row r="772" spans="3:3">
      <c r="C772"/>
    </row>
    <row r="773" spans="3:3">
      <c r="C773"/>
    </row>
    <row r="774" spans="3:3">
      <c r="C774"/>
    </row>
    <row r="775" spans="3:3">
      <c r="C775"/>
    </row>
    <row r="776" spans="3:3">
      <c r="C776"/>
    </row>
    <row r="777" spans="3:3">
      <c r="C777"/>
    </row>
    <row r="778" spans="3:3">
      <c r="C778"/>
    </row>
    <row r="779" spans="3:3">
      <c r="C779"/>
    </row>
    <row r="780" spans="3:3">
      <c r="C780"/>
    </row>
    <row r="781" spans="3:3">
      <c r="C781"/>
    </row>
    <row r="782" spans="3:3">
      <c r="C782"/>
    </row>
    <row r="783" spans="3:3">
      <c r="C783"/>
    </row>
    <row r="784" spans="3:3">
      <c r="C784"/>
    </row>
    <row r="785" spans="3:3">
      <c r="C785"/>
    </row>
    <row r="786" spans="3:3">
      <c r="C786"/>
    </row>
    <row r="787" spans="3:3">
      <c r="C787"/>
    </row>
    <row r="788" spans="3:3">
      <c r="C788"/>
    </row>
    <row r="789" spans="3:3">
      <c r="C789"/>
    </row>
    <row r="790" spans="3:3">
      <c r="C790"/>
    </row>
    <row r="791" spans="3:3">
      <c r="C791"/>
    </row>
    <row r="792" spans="3:3">
      <c r="C792"/>
    </row>
    <row r="793" spans="3:3">
      <c r="C793"/>
    </row>
    <row r="794" spans="3:3">
      <c r="C794"/>
    </row>
    <row r="795" spans="3:3">
      <c r="C795"/>
    </row>
    <row r="796" spans="3:3">
      <c r="C796"/>
    </row>
    <row r="797" spans="3:3">
      <c r="C797"/>
    </row>
    <row r="798" spans="3:3">
      <c r="C798"/>
    </row>
    <row r="799" spans="3:3">
      <c r="C799"/>
    </row>
    <row r="800" spans="3:3">
      <c r="C800"/>
    </row>
    <row r="801" spans="3:3">
      <c r="C801"/>
    </row>
    <row r="802" spans="3:3">
      <c r="C802"/>
    </row>
    <row r="803" spans="3:3">
      <c r="C803"/>
    </row>
    <row r="804" spans="3:3">
      <c r="C804"/>
    </row>
    <row r="805" spans="3:3">
      <c r="C805"/>
    </row>
    <row r="806" spans="3:3">
      <c r="C806"/>
    </row>
    <row r="807" spans="3:3">
      <c r="C807"/>
    </row>
    <row r="808" spans="3:3">
      <c r="C808"/>
    </row>
    <row r="809" spans="3:3">
      <c r="C809"/>
    </row>
    <row r="810" spans="3:3">
      <c r="C810"/>
    </row>
    <row r="811" spans="3:3">
      <c r="C811"/>
    </row>
    <row r="812" spans="3:3">
      <c r="C812"/>
    </row>
    <row r="813" spans="3:3">
      <c r="C813"/>
    </row>
    <row r="814" spans="3:3">
      <c r="C814"/>
    </row>
    <row r="815" spans="3:3">
      <c r="C815"/>
    </row>
    <row r="816" spans="3:3">
      <c r="C816"/>
    </row>
    <row r="817" spans="3:3">
      <c r="C817"/>
    </row>
    <row r="818" spans="3:3">
      <c r="C818"/>
    </row>
    <row r="819" spans="3:3">
      <c r="C819"/>
    </row>
    <row r="820" spans="3:3">
      <c r="C820"/>
    </row>
    <row r="821" spans="3:3">
      <c r="C821"/>
    </row>
    <row r="822" spans="3:3">
      <c r="C822"/>
    </row>
    <row r="823" spans="3:3">
      <c r="C823"/>
    </row>
    <row r="824" spans="3:3">
      <c r="C824"/>
    </row>
    <row r="825" spans="3:3">
      <c r="C825"/>
    </row>
    <row r="826" spans="3:3">
      <c r="C826"/>
    </row>
    <row r="827" spans="3:3">
      <c r="C827"/>
    </row>
    <row r="828" spans="3:3">
      <c r="C828"/>
    </row>
    <row r="829" spans="3:3">
      <c r="C829"/>
    </row>
    <row r="830" spans="3:3">
      <c r="C830"/>
    </row>
    <row r="831" spans="3:3">
      <c r="C831"/>
    </row>
    <row r="832" spans="3:3">
      <c r="C832"/>
    </row>
    <row r="833" spans="3:3">
      <c r="C833"/>
    </row>
    <row r="834" spans="3:3">
      <c r="C834"/>
    </row>
    <row r="835" spans="3:3">
      <c r="C835"/>
    </row>
    <row r="836" spans="3:3">
      <c r="C836"/>
    </row>
    <row r="837" spans="3:3">
      <c r="C837"/>
    </row>
    <row r="838" spans="3:3">
      <c r="C838"/>
    </row>
    <row r="839" spans="3:3">
      <c r="C839"/>
    </row>
    <row r="840" spans="3:3">
      <c r="C840"/>
    </row>
    <row r="841" spans="3:3">
      <c r="C841"/>
    </row>
    <row r="842" spans="3:3">
      <c r="C842"/>
    </row>
    <row r="843" spans="3:3">
      <c r="C843"/>
    </row>
    <row r="844" spans="3:3">
      <c r="C844"/>
    </row>
    <row r="845" spans="3:3">
      <c r="C845"/>
    </row>
    <row r="846" spans="3:3">
      <c r="C846"/>
    </row>
    <row r="847" spans="3:3">
      <c r="C847"/>
    </row>
    <row r="848" spans="3:3">
      <c r="C848"/>
    </row>
    <row r="849" spans="3:3">
      <c r="C849"/>
    </row>
    <row r="850" spans="3:3">
      <c r="C850"/>
    </row>
    <row r="851" spans="3:3">
      <c r="C851"/>
    </row>
    <row r="852" spans="3:3">
      <c r="C852"/>
    </row>
    <row r="853" spans="3:3">
      <c r="C853"/>
    </row>
    <row r="854" spans="3:3">
      <c r="C854"/>
    </row>
    <row r="855" spans="3:3">
      <c r="C855"/>
    </row>
    <row r="856" spans="3:3">
      <c r="C856"/>
    </row>
    <row r="857" spans="3:3">
      <c r="C857"/>
    </row>
    <row r="858" spans="3:3">
      <c r="C858"/>
    </row>
    <row r="859" spans="3:3">
      <c r="C859"/>
    </row>
    <row r="860" spans="3:3">
      <c r="C860"/>
    </row>
    <row r="861" spans="3:3">
      <c r="C861"/>
    </row>
    <row r="862" spans="3:3">
      <c r="C862"/>
    </row>
    <row r="863" spans="3:3">
      <c r="C863"/>
    </row>
    <row r="864" spans="3:3">
      <c r="C864"/>
    </row>
    <row r="865" spans="3:3">
      <c r="C865"/>
    </row>
    <row r="866" spans="3:3">
      <c r="C866"/>
    </row>
    <row r="867" spans="3:3">
      <c r="C867"/>
    </row>
    <row r="868" spans="3:3">
      <c r="C868"/>
    </row>
    <row r="869" spans="3:3">
      <c r="C869"/>
    </row>
    <row r="870" spans="3:3">
      <c r="C870"/>
    </row>
    <row r="871" spans="3:3">
      <c r="C871"/>
    </row>
    <row r="872" spans="3:3">
      <c r="C872"/>
    </row>
    <row r="873" spans="3:3">
      <c r="C873"/>
    </row>
    <row r="874" spans="3:3">
      <c r="C874"/>
    </row>
    <row r="875" spans="3:3">
      <c r="C875"/>
    </row>
    <row r="876" spans="3:3">
      <c r="C876"/>
    </row>
    <row r="877" spans="3:3">
      <c r="C877"/>
    </row>
    <row r="878" spans="3:3">
      <c r="C878"/>
    </row>
    <row r="879" spans="3:3">
      <c r="C879"/>
    </row>
    <row r="880" spans="3:3">
      <c r="C880"/>
    </row>
    <row r="881" spans="3:3">
      <c r="C881"/>
    </row>
    <row r="882" spans="3:3">
      <c r="C882"/>
    </row>
    <row r="883" spans="3:3">
      <c r="C883"/>
    </row>
    <row r="884" spans="3:3">
      <c r="C884"/>
    </row>
    <row r="885" spans="3:3">
      <c r="C885"/>
    </row>
    <row r="886" spans="3:3">
      <c r="C886"/>
    </row>
    <row r="887" spans="3:3">
      <c r="C887"/>
    </row>
    <row r="888" spans="3:3">
      <c r="C888"/>
    </row>
    <row r="889" spans="3:3">
      <c r="C889"/>
    </row>
    <row r="890" spans="3:3">
      <c r="C890"/>
    </row>
    <row r="891" spans="3:3">
      <c r="C891"/>
    </row>
    <row r="892" spans="3:3">
      <c r="C892"/>
    </row>
    <row r="893" spans="3:3">
      <c r="C893"/>
    </row>
    <row r="894" spans="3:3">
      <c r="C894"/>
    </row>
    <row r="895" spans="3:3">
      <c r="C895"/>
    </row>
    <row r="896" spans="3:3">
      <c r="C896"/>
    </row>
    <row r="897" spans="3:3">
      <c r="C897"/>
    </row>
    <row r="898" spans="3:3">
      <c r="C898"/>
    </row>
    <row r="899" spans="3:3">
      <c r="C899"/>
    </row>
    <row r="900" spans="3:3">
      <c r="C900"/>
    </row>
    <row r="901" spans="3:3">
      <c r="C901"/>
    </row>
    <row r="902" spans="3:3">
      <c r="C902"/>
    </row>
    <row r="903" spans="3:3">
      <c r="C903"/>
    </row>
    <row r="904" spans="3:3">
      <c r="C904"/>
    </row>
    <row r="905" spans="3:3">
      <c r="C905"/>
    </row>
    <row r="906" spans="3:3">
      <c r="C906"/>
    </row>
    <row r="907" spans="3:3">
      <c r="C907"/>
    </row>
    <row r="908" spans="3:3">
      <c r="C908"/>
    </row>
    <row r="909" spans="3:3">
      <c r="C909"/>
    </row>
    <row r="910" spans="3:3">
      <c r="C910"/>
    </row>
    <row r="911" spans="3:3">
      <c r="C911"/>
    </row>
    <row r="912" spans="3:3">
      <c r="C912"/>
    </row>
    <row r="913" spans="3:3">
      <c r="C913"/>
    </row>
    <row r="914" spans="3:3">
      <c r="C914"/>
    </row>
    <row r="915" spans="3:3">
      <c r="C915"/>
    </row>
    <row r="916" spans="3:3">
      <c r="C916"/>
    </row>
    <row r="917" spans="3:3">
      <c r="C917"/>
    </row>
    <row r="918" spans="3:3">
      <c r="C918"/>
    </row>
    <row r="919" spans="3:3">
      <c r="C919"/>
    </row>
    <row r="920" spans="3:3">
      <c r="C920"/>
    </row>
    <row r="921" spans="3:3">
      <c r="C921"/>
    </row>
    <row r="922" spans="3:3">
      <c r="C922"/>
    </row>
    <row r="923" spans="3:3">
      <c r="C923"/>
    </row>
    <row r="924" spans="3:3">
      <c r="C924"/>
    </row>
    <row r="925" spans="3:3">
      <c r="C925"/>
    </row>
    <row r="926" spans="3:3">
      <c r="C926"/>
    </row>
    <row r="927" spans="3:3">
      <c r="C927"/>
    </row>
    <row r="928" spans="3:3">
      <c r="C928"/>
    </row>
    <row r="929" spans="3:3">
      <c r="C929"/>
    </row>
    <row r="930" spans="3:3">
      <c r="C930"/>
    </row>
    <row r="931" spans="3:3">
      <c r="C931"/>
    </row>
    <row r="932" spans="3:3">
      <c r="C932"/>
    </row>
    <row r="933" spans="3:3">
      <c r="C933"/>
    </row>
    <row r="934" spans="3:3">
      <c r="C934"/>
    </row>
    <row r="935" spans="3:3">
      <c r="C935"/>
    </row>
    <row r="936" spans="3:3">
      <c r="C936"/>
    </row>
    <row r="937" spans="3:3">
      <c r="C937"/>
    </row>
    <row r="938" spans="3:3">
      <c r="C938"/>
    </row>
    <row r="939" spans="3:3">
      <c r="C939"/>
    </row>
    <row r="940" spans="3:3">
      <c r="C940"/>
    </row>
    <row r="941" spans="3:3">
      <c r="C941"/>
    </row>
    <row r="942" spans="3:3">
      <c r="C942"/>
    </row>
    <row r="943" spans="3:3">
      <c r="C943"/>
    </row>
    <row r="944" spans="3:3">
      <c r="C944"/>
    </row>
    <row r="945" spans="3:3">
      <c r="C945"/>
    </row>
    <row r="946" spans="3:3">
      <c r="C946"/>
    </row>
    <row r="947" spans="3:3">
      <c r="C947"/>
    </row>
    <row r="948" spans="3:3">
      <c r="C948"/>
    </row>
    <row r="949" spans="3:3">
      <c r="C949"/>
    </row>
    <row r="950" spans="3:3">
      <c r="C950"/>
    </row>
    <row r="951" spans="3:3">
      <c r="C951"/>
    </row>
    <row r="952" spans="3:3">
      <c r="C952"/>
    </row>
    <row r="953" spans="3:3">
      <c r="C953"/>
    </row>
    <row r="954" spans="3:3">
      <c r="C954"/>
    </row>
    <row r="955" spans="3:3">
      <c r="C955"/>
    </row>
    <row r="956" spans="3:3">
      <c r="C956"/>
    </row>
    <row r="957" spans="3:3">
      <c r="C957"/>
    </row>
    <row r="958" spans="3:3">
      <c r="C958"/>
    </row>
    <row r="959" spans="3:3">
      <c r="C959"/>
    </row>
    <row r="960" spans="3:3">
      <c r="C960"/>
    </row>
    <row r="961" spans="3:3">
      <c r="C961"/>
    </row>
    <row r="962" spans="3:3">
      <c r="C962"/>
    </row>
    <row r="963" spans="3:3">
      <c r="C963"/>
    </row>
    <row r="964" spans="3:3">
      <c r="C964"/>
    </row>
    <row r="965" spans="3:3">
      <c r="C965"/>
    </row>
    <row r="966" spans="3:3">
      <c r="C966"/>
    </row>
    <row r="967" spans="3:3">
      <c r="C967"/>
    </row>
    <row r="968" spans="3:3">
      <c r="C968"/>
    </row>
    <row r="969" spans="3:3">
      <c r="C969"/>
    </row>
    <row r="970" spans="3:3">
      <c r="C970"/>
    </row>
    <row r="971" spans="3:3"/>
    <row r="972" spans="3:3"/>
    <row r="973" spans="3:3"/>
    <row r="974" spans="3:3"/>
    <row r="975" spans="3:3"/>
    <row r="976" spans="3:3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</sheetData>
  <sheetProtection formatCells="0" formatColumns="0" formatRows="0" insertColumns="0" insertRows="0" insertHyperlinks="0" deleteColumns="0" deleteRows="0" sort="0" autoFilter="0" pivotTables="0"/>
  <autoFilter ref="B12:J12"/>
  <mergeCells count="11">
    <mergeCell ref="C29:C32"/>
    <mergeCell ref="C33:C34"/>
    <mergeCell ref="C41:C43"/>
    <mergeCell ref="C13:C16"/>
    <mergeCell ref="C48:C49"/>
    <mergeCell ref="C35:C38"/>
    <mergeCell ref="C17:C20"/>
    <mergeCell ref="C21:C24"/>
    <mergeCell ref="C25:C28"/>
    <mergeCell ref="C39:C40"/>
    <mergeCell ref="C44:C47"/>
  </mergeCells>
  <conditionalFormatting sqref="H13:H49">
    <cfRule type="cellIs" dxfId="7" priority="5" operator="equal">
      <formula>"Re-Tested"</formula>
    </cfRule>
    <cfRule type="cellIs" dxfId="6" priority="6" operator="equal">
      <formula>"Tested"</formula>
    </cfRule>
    <cfRule type="cellIs" dxfId="5" priority="7" operator="equal">
      <formula>"Not Tested"</formula>
    </cfRule>
    <cfRule type="cellIs" dxfId="4" priority="8" operator="equal">
      <formula>"On Hold"</formula>
    </cfRule>
  </conditionalFormatting>
  <conditionalFormatting sqref="I13:I49">
    <cfRule type="cellIs" dxfId="3" priority="2" operator="equal">
      <formula>"Fail"</formula>
    </cfRule>
    <cfRule type="cellIs" dxfId="2" priority="3" operator="equal">
      <formula>"Pass"</formula>
    </cfRule>
    <cfRule type="cellIs" dxfId="1" priority="4" operator="equal">
      <formula>"N/A"</formula>
    </cfRule>
  </conditionalFormatting>
  <conditionalFormatting sqref="H13:H49">
    <cfRule type="containsText" dxfId="0" priority="1" operator="containsText" text="Tested">
      <formula>NOT(ISERROR(SEARCH("Tested",H13)))</formula>
    </cfRule>
  </conditionalFormatting>
  <pageMargins left="0.25" right="0.25" top="0.75" bottom="0.75" header="0.3" footer="0.3"/>
  <pageSetup scale="58" orientation="landscape" r:id="rId1"/>
  <headerFooter>
    <oddHeader>&amp;LInternal Communication</oddHeader>
    <oddFooter>&amp;LPrinted &amp;D&amp;C&amp;P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Settings!$D$3:$D$5</xm:f>
          </x14:formula1>
          <xm:sqref>E8:E9</xm:sqref>
        </x14:dataValidation>
        <x14:dataValidation type="list" allowBlank="1" showInputMessage="1" showErrorMessage="1">
          <x14:formula1>
            <xm:f>Settings!$C$3:$C$6</xm:f>
          </x14:formula1>
          <xm:sqref>I13:I49</xm:sqref>
        </x14:dataValidation>
        <x14:dataValidation type="list" allowBlank="1" showInputMessage="1" showErrorMessage="1">
          <x14:formula1>
            <xm:f>Settings!$B$3:$B$7</xm:f>
          </x14:formula1>
          <xm:sqref>H13:H49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H7" sqref="H7"/>
    </sheetView>
  </sheetViews>
  <sheetFormatPr defaultRowHeight="15"/>
  <cols>
    <col min="2" max="2" width="12.85546875" bestFit="1" customWidth="1"/>
    <col min="3" max="3" width="16.5703125" bestFit="1" customWidth="1"/>
  </cols>
  <sheetData>
    <row r="2" spans="2:4">
      <c r="B2" s="1" t="s">
        <v>21</v>
      </c>
      <c r="C2" s="1" t="s">
        <v>0</v>
      </c>
      <c r="D2" s="1" t="s">
        <v>33</v>
      </c>
    </row>
    <row r="3" spans="2:4">
      <c r="B3" t="s">
        <v>25</v>
      </c>
      <c r="C3" t="s">
        <v>15</v>
      </c>
      <c r="D3" t="s">
        <v>34</v>
      </c>
    </row>
    <row r="4" spans="2:4">
      <c r="B4" t="s">
        <v>26</v>
      </c>
      <c r="C4" t="s">
        <v>16</v>
      </c>
      <c r="D4" t="s">
        <v>35</v>
      </c>
    </row>
    <row r="5" spans="2:4">
      <c r="B5" t="s">
        <v>27</v>
      </c>
      <c r="C5" t="s">
        <v>29</v>
      </c>
    </row>
    <row r="6" spans="2:4">
      <c r="B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Dashboard</vt:lpstr>
      <vt:lpstr>API_Test</vt:lpstr>
      <vt:lpstr>Block_Keyword</vt:lpstr>
      <vt:lpstr>PP_Dashboard</vt:lpstr>
      <vt:lpstr>Settings</vt:lpstr>
      <vt:lpstr>API_Test!Print_Area</vt:lpstr>
      <vt:lpstr>Block_Keyword!Print_Area</vt:lpstr>
      <vt:lpstr>PP_Dashboard!Print_Area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QA Testing Document</dc:title>
  <dc:creator>Soyam Mazumder</dc:creator>
  <cp:keywords>QA</cp:keywords>
  <cp:lastModifiedBy>Susmita Debnath</cp:lastModifiedBy>
  <cp:lastPrinted>2022-01-10T05:38:27Z</cp:lastPrinted>
  <dcterms:created xsi:type="dcterms:W3CDTF">2021-10-17T11:59:25Z</dcterms:created>
  <dcterms:modified xsi:type="dcterms:W3CDTF">2023-05-07T11:59:19Z</dcterms:modified>
</cp:coreProperties>
</file>