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Колледж\Мат моделирование\"/>
    </mc:Choice>
  </mc:AlternateContent>
  <xr:revisionPtr revIDLastSave="0" documentId="13_ncr:1_{38038C26-76C4-45DC-BDF7-52BBAA625732}" xr6:coauthVersionLast="47" xr6:coauthVersionMax="47" xr10:uidLastSave="{00000000-0000-0000-0000-000000000000}"/>
  <bookViews>
    <workbookView xWindow="-108" yWindow="-108" windowWidth="23256" windowHeight="12576" activeTab="2" xr2:uid="{71B0FDF7-2F0A-4613-A58C-DD0E45EF8722}"/>
  </bookViews>
  <sheets>
    <sheet name="Два на два" sheetId="1" r:id="rId1"/>
    <sheet name="Три на три" sheetId="2" r:id="rId2"/>
    <sheet name="Робинзон-Брау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C12" i="3"/>
  <c r="C10" i="3"/>
  <c r="F10" i="3" s="1"/>
  <c r="K10" i="3"/>
  <c r="K9" i="3"/>
  <c r="J9" i="3"/>
  <c r="I10" i="3"/>
  <c r="H10" i="3"/>
  <c r="G10" i="3"/>
  <c r="B10" i="3"/>
  <c r="H9" i="3"/>
  <c r="I9" i="3"/>
  <c r="G9" i="3"/>
  <c r="F9" i="3"/>
  <c r="E9" i="3"/>
  <c r="D9" i="3"/>
  <c r="C6" i="3"/>
  <c r="D6" i="3"/>
  <c r="B6" i="3"/>
  <c r="H3" i="3" s="1"/>
  <c r="E4" i="3"/>
  <c r="E5" i="3"/>
  <c r="E3" i="3"/>
  <c r="H2" i="3" s="1"/>
  <c r="I2" i="3" s="1"/>
  <c r="B9" i="2"/>
  <c r="B8" i="2"/>
  <c r="D6" i="2"/>
  <c r="E6" i="2"/>
  <c r="C6" i="2"/>
  <c r="F4" i="2"/>
  <c r="F5" i="2"/>
  <c r="F3" i="2"/>
  <c r="B8" i="1"/>
  <c r="D5" i="1"/>
  <c r="C5" i="1"/>
  <c r="B7" i="1"/>
  <c r="E4" i="1"/>
  <c r="E3" i="1"/>
  <c r="E10" i="3" l="1"/>
  <c r="D10" i="3"/>
  <c r="D11" i="3"/>
  <c r="E11" i="3"/>
  <c r="F11" i="3"/>
  <c r="J11" i="3" l="1"/>
  <c r="B11" i="3"/>
  <c r="J10" i="3"/>
  <c r="B12" i="3"/>
  <c r="G11" i="3" l="1"/>
  <c r="I11" i="3"/>
  <c r="H11" i="3"/>
  <c r="K11" i="3" s="1"/>
  <c r="G12" i="3"/>
  <c r="H12" i="3"/>
  <c r="I12" i="3"/>
  <c r="C13" i="3" l="1"/>
  <c r="K12" i="3"/>
  <c r="E12" i="3" l="1"/>
  <c r="E13" i="3" s="1"/>
  <c r="D12" i="3"/>
  <c r="D13" i="3" s="1"/>
  <c r="F12" i="3"/>
  <c r="F13" i="3" s="1"/>
  <c r="J12" i="3" l="1"/>
  <c r="B13" i="3"/>
  <c r="J13" i="3"/>
  <c r="B14" i="3"/>
  <c r="H13" i="3" l="1"/>
  <c r="G13" i="3"/>
  <c r="G14" i="3" s="1"/>
  <c r="C15" i="3" s="1"/>
  <c r="I13" i="3"/>
  <c r="I14" i="3" s="1"/>
  <c r="H14" i="3"/>
  <c r="C14" i="3" l="1"/>
  <c r="K13" i="3"/>
  <c r="K14" i="3"/>
  <c r="F14" i="3" l="1"/>
  <c r="F15" i="3" s="1"/>
  <c r="E14" i="3"/>
  <c r="E15" i="3" s="1"/>
  <c r="D14" i="3"/>
  <c r="D15" i="3" s="1"/>
  <c r="B15" i="3" l="1"/>
  <c r="J14" i="3"/>
  <c r="J15" i="3"/>
  <c r="B16" i="3"/>
  <c r="G15" i="3" l="1"/>
  <c r="H15" i="3"/>
  <c r="H16" i="3" s="1"/>
  <c r="I15" i="3"/>
  <c r="I16" i="3" s="1"/>
  <c r="G16" i="3"/>
  <c r="C17" i="3" l="1"/>
  <c r="C16" i="3"/>
  <c r="K15" i="3"/>
  <c r="K16" i="3"/>
  <c r="E16" i="3" l="1"/>
  <c r="F16" i="3"/>
  <c r="F17" i="3" s="1"/>
  <c r="D16" i="3"/>
  <c r="D17" i="3" s="1"/>
  <c r="E17" i="3"/>
  <c r="J16" i="3" l="1"/>
  <c r="B17" i="3"/>
  <c r="J17" i="3"/>
  <c r="B18" i="3"/>
  <c r="I17" i="3" l="1"/>
  <c r="I18" i="3" s="1"/>
  <c r="H17" i="3"/>
  <c r="H18" i="3" s="1"/>
  <c r="G17" i="3"/>
  <c r="G18" i="3" l="1"/>
  <c r="C19" i="3" s="1"/>
  <c r="C18" i="3"/>
  <c r="K17" i="3"/>
  <c r="K18" i="3"/>
  <c r="D18" i="3" l="1"/>
  <c r="F18" i="3"/>
  <c r="F19" i="3" s="1"/>
  <c r="E18" i="3"/>
  <c r="E19" i="3" s="1"/>
  <c r="J18" i="3" l="1"/>
  <c r="B19" i="3"/>
  <c r="D19" i="3"/>
  <c r="J19" i="3"/>
  <c r="B20" i="3"/>
  <c r="H19" i="3" l="1"/>
  <c r="I19" i="3"/>
  <c r="I20" i="3" s="1"/>
  <c r="G19" i="3"/>
  <c r="C20" i="3" s="1"/>
  <c r="H20" i="3"/>
  <c r="K19" i="3" l="1"/>
  <c r="G20" i="3"/>
  <c r="K20" i="3" l="1"/>
  <c r="C21" i="3"/>
  <c r="F21" i="3" s="1"/>
  <c r="D20" i="3"/>
  <c r="F20" i="3"/>
  <c r="E20" i="3"/>
  <c r="D21" i="3" l="1"/>
  <c r="B21" i="3"/>
  <c r="J20" i="3"/>
  <c r="E21" i="3"/>
  <c r="B22" i="3"/>
  <c r="J21" i="3"/>
  <c r="G21" i="3" l="1"/>
  <c r="I21" i="3"/>
  <c r="I22" i="3" s="1"/>
  <c r="H21" i="3"/>
  <c r="H22" i="3" s="1"/>
  <c r="G22" i="3" l="1"/>
  <c r="C23" i="3" s="1"/>
  <c r="C22" i="3"/>
  <c r="K21" i="3"/>
  <c r="K22" i="3"/>
  <c r="E22" i="3" l="1"/>
  <c r="E23" i="3" s="1"/>
  <c r="F22" i="3"/>
  <c r="F23" i="3" s="1"/>
  <c r="D22" i="3"/>
  <c r="J22" i="3" l="1"/>
  <c r="B23" i="3"/>
  <c r="D23" i="3"/>
  <c r="B24" i="3"/>
  <c r="J23" i="3"/>
  <c r="I23" i="3" l="1"/>
  <c r="H23" i="3"/>
  <c r="H24" i="3" s="1"/>
  <c r="G23" i="3"/>
  <c r="I24" i="3"/>
  <c r="C24" i="3" l="1"/>
  <c r="K23" i="3"/>
  <c r="G24" i="3"/>
  <c r="K24" i="3" l="1"/>
  <c r="C25" i="3"/>
  <c r="D25" i="3" s="1"/>
  <c r="D24" i="3"/>
  <c r="F24" i="3"/>
  <c r="E24" i="3"/>
  <c r="E25" i="3" l="1"/>
  <c r="F25" i="3"/>
  <c r="J24" i="3"/>
  <c r="B25" i="3"/>
  <c r="B26" i="3"/>
  <c r="J25" i="3"/>
  <c r="G25" i="3" l="1"/>
  <c r="C26" i="3" s="1"/>
  <c r="H25" i="3"/>
  <c r="I25" i="3"/>
  <c r="I26" i="3"/>
  <c r="H26" i="3"/>
  <c r="G26" i="3" l="1"/>
  <c r="C27" i="3" s="1"/>
  <c r="K25" i="3"/>
  <c r="K26" i="3" l="1"/>
  <c r="D26" i="3"/>
  <c r="D27" i="3" s="1"/>
  <c r="F26" i="3"/>
  <c r="E26" i="3"/>
  <c r="F27" i="3"/>
  <c r="B27" i="3" l="1"/>
  <c r="G27" i="3" s="1"/>
  <c r="J26" i="3"/>
  <c r="E27" i="3"/>
  <c r="J27" i="3" s="1"/>
  <c r="C28" i="3" l="1"/>
  <c r="B28" i="3"/>
  <c r="G28" i="3" s="1"/>
  <c r="H27" i="3"/>
  <c r="I27" i="3"/>
  <c r="B31" i="3"/>
  <c r="H28" i="3" l="1"/>
  <c r="K28" i="3" s="1"/>
  <c r="I28" i="3"/>
  <c r="B29" i="3"/>
  <c r="B30" i="3"/>
  <c r="K27" i="3"/>
  <c r="F28" i="3"/>
  <c r="D28" i="3"/>
  <c r="C30" i="3"/>
  <c r="C31" i="3"/>
  <c r="C29" i="3"/>
  <c r="E28" i="3"/>
  <c r="J28" i="3" l="1"/>
  <c r="A33" i="3" s="1"/>
</calcChain>
</file>

<file path=xl/sharedStrings.xml><?xml version="1.0" encoding="utf-8"?>
<sst xmlns="http://schemas.openxmlformats.org/spreadsheetml/2006/main" count="40" uniqueCount="24">
  <si>
    <t>Задание 1</t>
  </si>
  <si>
    <t>A1</t>
  </si>
  <si>
    <t>A2</t>
  </si>
  <si>
    <t>A3</t>
  </si>
  <si>
    <t>B1</t>
  </si>
  <si>
    <t>B2</t>
  </si>
  <si>
    <t>Альфа</t>
  </si>
  <si>
    <t>Бета</t>
  </si>
  <si>
    <t xml:space="preserve">Альфа = </t>
  </si>
  <si>
    <t xml:space="preserve">Бета = </t>
  </si>
  <si>
    <t>Задание 2</t>
  </si>
  <si>
    <t>B3</t>
  </si>
  <si>
    <t>Вариант 9</t>
  </si>
  <si>
    <t>k</t>
  </si>
  <si>
    <t>A</t>
  </si>
  <si>
    <t>альфа</t>
  </si>
  <si>
    <t>бета</t>
  </si>
  <si>
    <t>B</t>
  </si>
  <si>
    <t>C</t>
  </si>
  <si>
    <t>a</t>
  </si>
  <si>
    <t>b</t>
  </si>
  <si>
    <t>c</t>
  </si>
  <si>
    <t>V(i)/i(1)</t>
  </si>
  <si>
    <t>V(i)/i(2)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</si>
</sst>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2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6256-BA83-439D-B3E1-DE565073C647}">
  <dimension ref="A1:E8"/>
  <sheetViews>
    <sheetView workbookViewId="0">
      <selection activeCell="E3" sqref="E3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0</v>
      </c>
    </row>
    <row r="2" spans="1:5" x14ac:dyDescent="0.3">
      <c r="B2" s="1"/>
      <c r="C2" s="1" t="s">
        <v>1</v>
      </c>
      <c r="D2" s="1" t="s">
        <v>2</v>
      </c>
      <c r="E2" s="1" t="s">
        <v>6</v>
      </c>
    </row>
    <row r="3" spans="1:5" x14ac:dyDescent="0.3">
      <c r="B3" s="1" t="s">
        <v>4</v>
      </c>
      <c r="C3" s="1">
        <v>4</v>
      </c>
      <c r="D3" s="1">
        <v>3</v>
      </c>
      <c r="E3" s="1">
        <f>MIN(C3:D3)</f>
        <v>3</v>
      </c>
    </row>
    <row r="4" spans="1:5" x14ac:dyDescent="0.3">
      <c r="B4" s="1" t="s">
        <v>5</v>
      </c>
      <c r="C4" s="1">
        <v>2</v>
      </c>
      <c r="D4" s="1">
        <v>6</v>
      </c>
      <c r="E4" s="1">
        <f>MIN(C4:D4)</f>
        <v>2</v>
      </c>
    </row>
    <row r="5" spans="1:5" x14ac:dyDescent="0.3">
      <c r="B5" s="1" t="s">
        <v>7</v>
      </c>
      <c r="C5" s="1">
        <f>MAX(C3:C4)</f>
        <v>4</v>
      </c>
      <c r="D5" s="1">
        <f>MAX(D3:D4)</f>
        <v>6</v>
      </c>
      <c r="E5" s="1"/>
    </row>
    <row r="7" spans="1:5" x14ac:dyDescent="0.3">
      <c r="A7" t="s">
        <v>8</v>
      </c>
      <c r="B7">
        <f>MAX(E3:E4)</f>
        <v>3</v>
      </c>
    </row>
    <row r="8" spans="1:5" x14ac:dyDescent="0.3">
      <c r="A8" t="s">
        <v>9</v>
      </c>
      <c r="B8">
        <f>MIN(C5:D5)</f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A79E-DD64-493F-9650-89848491ADE6}">
  <dimension ref="A1:F9"/>
  <sheetViews>
    <sheetView workbookViewId="0">
      <selection activeCell="D9" sqref="D9"/>
    </sheetView>
  </sheetViews>
  <sheetFormatPr defaultRowHeight="14.4" x14ac:dyDescent="0.3"/>
  <cols>
    <col min="1" max="1" width="9.77734375" bestFit="1" customWidth="1"/>
  </cols>
  <sheetData>
    <row r="1" spans="1:6" x14ac:dyDescent="0.3">
      <c r="A1" t="s">
        <v>10</v>
      </c>
    </row>
    <row r="2" spans="1:6" x14ac:dyDescent="0.3">
      <c r="B2" s="1"/>
      <c r="C2" s="1" t="s">
        <v>1</v>
      </c>
      <c r="D2" s="1" t="s">
        <v>2</v>
      </c>
      <c r="E2" s="1" t="s">
        <v>3</v>
      </c>
      <c r="F2" s="1" t="s">
        <v>6</v>
      </c>
    </row>
    <row r="3" spans="1:6" x14ac:dyDescent="0.3">
      <c r="B3" s="1" t="s">
        <v>4</v>
      </c>
      <c r="C3" s="1">
        <v>4</v>
      </c>
      <c r="D3" s="1">
        <v>1</v>
      </c>
      <c r="E3" s="1">
        <v>1</v>
      </c>
      <c r="F3" s="1">
        <f>MIN(C3:E3)</f>
        <v>1</v>
      </c>
    </row>
    <row r="4" spans="1:6" x14ac:dyDescent="0.3">
      <c r="B4" s="1" t="s">
        <v>5</v>
      </c>
      <c r="C4" s="1">
        <v>7</v>
      </c>
      <c r="D4" s="1">
        <v>0</v>
      </c>
      <c r="E4" s="1">
        <v>5</v>
      </c>
      <c r="F4" s="1">
        <f t="shared" ref="F4:F5" si="0">MIN(C4:E4)</f>
        <v>0</v>
      </c>
    </row>
    <row r="5" spans="1:6" x14ac:dyDescent="0.3">
      <c r="B5" s="1" t="s">
        <v>11</v>
      </c>
      <c r="C5" s="1">
        <v>4</v>
      </c>
      <c r="D5" s="1">
        <v>8</v>
      </c>
      <c r="E5" s="1">
        <v>8</v>
      </c>
      <c r="F5" s="1">
        <f t="shared" si="0"/>
        <v>4</v>
      </c>
    </row>
    <row r="6" spans="1:6" x14ac:dyDescent="0.3">
      <c r="B6" s="1" t="s">
        <v>7</v>
      </c>
      <c r="C6" s="1">
        <f>MAX(C3:C5)</f>
        <v>7</v>
      </c>
      <c r="D6" s="1">
        <f t="shared" ref="D6:E6" si="1">MAX(D3:D5)</f>
        <v>8</v>
      </c>
      <c r="E6" s="1">
        <f t="shared" si="1"/>
        <v>8</v>
      </c>
      <c r="F6" s="1"/>
    </row>
    <row r="8" spans="1:6" x14ac:dyDescent="0.3">
      <c r="A8" t="s">
        <v>8</v>
      </c>
      <c r="B8">
        <f>MAX(F3:F5)</f>
        <v>4</v>
      </c>
    </row>
    <row r="9" spans="1:6" x14ac:dyDescent="0.3">
      <c r="A9" t="s">
        <v>9</v>
      </c>
      <c r="B9">
        <f>MIN(C6:E6)</f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3FEC-20AF-44C9-90BB-CAA1337C6263}">
  <dimension ref="A1:L34"/>
  <sheetViews>
    <sheetView tabSelected="1" workbookViewId="0">
      <selection activeCell="L20" sqref="L20"/>
    </sheetView>
  </sheetViews>
  <sheetFormatPr defaultRowHeight="14.4" x14ac:dyDescent="0.3"/>
  <cols>
    <col min="9" max="9" width="10.5546875" customWidth="1"/>
    <col min="10" max="10" width="9.88671875" customWidth="1"/>
  </cols>
  <sheetData>
    <row r="1" spans="1:12" x14ac:dyDescent="0.3">
      <c r="A1" s="5" t="s">
        <v>12</v>
      </c>
      <c r="B1" s="5"/>
      <c r="C1" s="5"/>
    </row>
    <row r="2" spans="1:12" x14ac:dyDescent="0.3">
      <c r="A2" s="1"/>
      <c r="B2" s="1" t="s">
        <v>19</v>
      </c>
      <c r="C2" s="1" t="s">
        <v>20</v>
      </c>
      <c r="D2" s="1" t="s">
        <v>21</v>
      </c>
      <c r="E2" s="1"/>
      <c r="G2" s="1" t="s">
        <v>15</v>
      </c>
      <c r="H2" s="1">
        <f>MAX(E3:E5)</f>
        <v>4</v>
      </c>
      <c r="I2" s="6" t="str">
        <f>IF(H2=H3,"Есть седловая точка","Нет седловой точки")</f>
        <v>Нет седловой точки</v>
      </c>
      <c r="J2" s="7"/>
    </row>
    <row r="3" spans="1:12" x14ac:dyDescent="0.3">
      <c r="A3" s="1" t="s">
        <v>14</v>
      </c>
      <c r="B3" s="1">
        <v>4</v>
      </c>
      <c r="C3" s="1">
        <v>1</v>
      </c>
      <c r="D3" s="1">
        <v>1</v>
      </c>
      <c r="E3" s="1">
        <f>MIN(B3:D3)</f>
        <v>1</v>
      </c>
      <c r="G3" s="1" t="s">
        <v>16</v>
      </c>
      <c r="H3" s="1">
        <f>MIN(B6:D6)</f>
        <v>7</v>
      </c>
    </row>
    <row r="4" spans="1:12" x14ac:dyDescent="0.3">
      <c r="A4" s="1" t="s">
        <v>17</v>
      </c>
      <c r="B4" s="1">
        <v>7</v>
      </c>
      <c r="C4" s="1">
        <v>0</v>
      </c>
      <c r="D4" s="1">
        <v>5</v>
      </c>
      <c r="E4" s="1">
        <f t="shared" ref="E4:E5" si="0">MIN(B4:D4)</f>
        <v>0</v>
      </c>
    </row>
    <row r="5" spans="1:12" x14ac:dyDescent="0.3">
      <c r="A5" s="1" t="s">
        <v>18</v>
      </c>
      <c r="B5" s="1">
        <v>4</v>
      </c>
      <c r="C5" s="1">
        <v>8</v>
      </c>
      <c r="D5" s="1">
        <v>8</v>
      </c>
      <c r="E5" s="1">
        <f t="shared" si="0"/>
        <v>4</v>
      </c>
    </row>
    <row r="6" spans="1:12" x14ac:dyDescent="0.3">
      <c r="A6" s="1"/>
      <c r="B6" s="1">
        <f>MAX(B3:B5)</f>
        <v>7</v>
      </c>
      <c r="C6" s="1">
        <f t="shared" ref="C6:D6" si="1">MAX(C3:C5)</f>
        <v>8</v>
      </c>
      <c r="D6" s="1">
        <f t="shared" si="1"/>
        <v>8</v>
      </c>
      <c r="E6" s="1"/>
    </row>
    <row r="8" spans="1:12" x14ac:dyDescent="0.3">
      <c r="A8" s="1" t="s">
        <v>13</v>
      </c>
      <c r="B8" s="1"/>
      <c r="C8" s="1"/>
      <c r="D8" s="1" t="s">
        <v>14</v>
      </c>
      <c r="E8" s="1" t="s">
        <v>17</v>
      </c>
      <c r="F8" s="1" t="s">
        <v>18</v>
      </c>
      <c r="G8" s="1" t="s">
        <v>19</v>
      </c>
      <c r="H8" s="1" t="s">
        <v>20</v>
      </c>
      <c r="I8" s="3" t="s">
        <v>21</v>
      </c>
      <c r="J8" s="2" t="s">
        <v>22</v>
      </c>
      <c r="K8" s="2" t="s">
        <v>23</v>
      </c>
      <c r="L8" s="4"/>
    </row>
    <row r="9" spans="1:12" x14ac:dyDescent="0.3">
      <c r="A9" s="1">
        <v>1</v>
      </c>
      <c r="B9" s="1" t="s">
        <v>14</v>
      </c>
      <c r="C9" s="1" t="s">
        <v>19</v>
      </c>
      <c r="D9" s="1">
        <f>B3</f>
        <v>4</v>
      </c>
      <c r="E9" s="1">
        <f>B4</f>
        <v>7</v>
      </c>
      <c r="F9" s="1">
        <f>B5</f>
        <v>4</v>
      </c>
      <c r="G9" s="1">
        <f>B3</f>
        <v>4</v>
      </c>
      <c r="H9" s="1">
        <f t="shared" ref="H9:I9" si="2">C3</f>
        <v>1</v>
      </c>
      <c r="I9" s="3">
        <f t="shared" si="2"/>
        <v>1</v>
      </c>
      <c r="J9" s="2">
        <f>MAX(D9:F9)/A9</f>
        <v>7</v>
      </c>
      <c r="K9" s="2">
        <f>MIN(G9:I9)/A9</f>
        <v>1</v>
      </c>
      <c r="L9" s="4"/>
    </row>
    <row r="10" spans="1:12" x14ac:dyDescent="0.3">
      <c r="A10" s="1">
        <v>2</v>
      </c>
      <c r="B10" s="1" t="str">
        <f>IF(MAX(D9:F9)=D9,$A$3,IF(MAX(D9:F9)=E9,$A$4,$A$5))</f>
        <v>B</v>
      </c>
      <c r="C10" s="1" t="str">
        <f>IF(MIN(G9:I9)=G9,$B$2,IF(MIN(G9:I9)=H9,$C$2,$D$2))</f>
        <v>b</v>
      </c>
      <c r="D10" s="1">
        <f>IF(C10=$B$2,D9+$B$3,IF(C10=$C$2,D9+$C$3, D9+$D$3))</f>
        <v>5</v>
      </c>
      <c r="E10" s="1">
        <f>IF(C10=$B$2,E9+$B$4,IF(C10=$C$2,E9+$C$4, E9+$D$4))</f>
        <v>7</v>
      </c>
      <c r="F10" s="1">
        <f>IF(C10=$B$2,F9+$B$5,IF(C10=$C$2,F9+$C$5, F9+$D$5))</f>
        <v>12</v>
      </c>
      <c r="G10" s="1">
        <f>IF(B10=$A$3,G9+$B$3,IF(B10=$A$4,G9+$B$4, G9+$B$5))</f>
        <v>11</v>
      </c>
      <c r="H10" s="1">
        <f>IF(B10=$A$3,H9+$C$3,IF(B10=$A$4,H9+$C$4, H9+$C$5))</f>
        <v>1</v>
      </c>
      <c r="I10" s="3">
        <f>IF(B10=$A$3,I9+$D$3,IF(B10=$A$4,I9+$D$4, I9+$D$5))</f>
        <v>6</v>
      </c>
      <c r="J10" s="2">
        <f t="shared" ref="J10:J28" si="3">MAX(D10:F10)/A10</f>
        <v>6</v>
      </c>
      <c r="K10" s="2">
        <f t="shared" ref="K10:K28" si="4">MIN(G10:I10)/A10</f>
        <v>0.5</v>
      </c>
      <c r="L10" s="4"/>
    </row>
    <row r="11" spans="1:12" x14ac:dyDescent="0.3">
      <c r="A11" s="1">
        <v>3</v>
      </c>
      <c r="B11" s="1" t="str">
        <f t="shared" ref="B11:B28" si="5">IF(MAX(D10:F10)=D10,$A$3,IF(MAX(D10:F10)=E10,$A$4,$A$5))</f>
        <v>C</v>
      </c>
      <c r="C11" s="1" t="str">
        <f t="shared" ref="C11:C28" si="6">IF(MIN(G10:I10)=G10,$B$2,IF(MIN(G10:I10)=H10,$C$2,$D$2))</f>
        <v>b</v>
      </c>
      <c r="D11" s="1">
        <f t="shared" ref="D11:D28" si="7">IF(C11=$B$2,D10+$B$3,IF(C11=$C$2,D10+$C$3, D10+$D$3))</f>
        <v>6</v>
      </c>
      <c r="E11" s="1">
        <f t="shared" ref="E11:E28" si="8">IF(C11=$B$2,E10+$B$4,IF(C11=$C$2,E10+$C$4, E10+$D$4))</f>
        <v>7</v>
      </c>
      <c r="F11" s="1">
        <f t="shared" ref="F11:F28" si="9">IF(C11=$B$2,F10+$B$5,IF(C11=$C$2,F10+$C$5, F10+$D$5))</f>
        <v>20</v>
      </c>
      <c r="G11" s="1">
        <f t="shared" ref="G11:G28" si="10">IF(B11=$A$3,G10+$B$3,IF(B11=$A$4,G10+$B$4, G10+$B$5))</f>
        <v>15</v>
      </c>
      <c r="H11" s="1">
        <f t="shared" ref="H11:H28" si="11">IF(B11=$A$3,H10+$C$3,IF(B11=$A$4,H10+$C$4, H10+$C$5))</f>
        <v>9</v>
      </c>
      <c r="I11" s="3">
        <f t="shared" ref="I11:I28" si="12">IF(B11=$A$3,I10+$D$3,IF(B11=$A$4,I10+$D$4, I10+$D$5))</f>
        <v>14</v>
      </c>
      <c r="J11" s="2">
        <f t="shared" si="3"/>
        <v>6.666666666666667</v>
      </c>
      <c r="K11" s="2">
        <f t="shared" si="4"/>
        <v>3</v>
      </c>
      <c r="L11" s="4"/>
    </row>
    <row r="12" spans="1:12" x14ac:dyDescent="0.3">
      <c r="A12" s="1">
        <v>4</v>
      </c>
      <c r="B12" s="1" t="str">
        <f t="shared" si="5"/>
        <v>C</v>
      </c>
      <c r="C12" s="1" t="str">
        <f t="shared" si="6"/>
        <v>b</v>
      </c>
      <c r="D12" s="1">
        <f t="shared" si="7"/>
        <v>7</v>
      </c>
      <c r="E12" s="1">
        <f t="shared" si="8"/>
        <v>7</v>
      </c>
      <c r="F12" s="1">
        <f t="shared" si="9"/>
        <v>28</v>
      </c>
      <c r="G12" s="1">
        <f t="shared" si="10"/>
        <v>19</v>
      </c>
      <c r="H12" s="1">
        <f t="shared" si="11"/>
        <v>17</v>
      </c>
      <c r="I12" s="3">
        <f t="shared" si="12"/>
        <v>22</v>
      </c>
      <c r="J12" s="2">
        <f t="shared" si="3"/>
        <v>7</v>
      </c>
      <c r="K12" s="2">
        <f t="shared" si="4"/>
        <v>4.25</v>
      </c>
      <c r="L12" s="4"/>
    </row>
    <row r="13" spans="1:12" x14ac:dyDescent="0.3">
      <c r="A13" s="1">
        <v>5</v>
      </c>
      <c r="B13" s="1" t="str">
        <f t="shared" si="5"/>
        <v>C</v>
      </c>
      <c r="C13" s="1" t="str">
        <f t="shared" si="6"/>
        <v>b</v>
      </c>
      <c r="D13" s="1">
        <f t="shared" si="7"/>
        <v>8</v>
      </c>
      <c r="E13" s="1">
        <f t="shared" si="8"/>
        <v>7</v>
      </c>
      <c r="F13" s="1">
        <f t="shared" si="9"/>
        <v>36</v>
      </c>
      <c r="G13" s="1">
        <f t="shared" si="10"/>
        <v>23</v>
      </c>
      <c r="H13" s="1">
        <f t="shared" si="11"/>
        <v>25</v>
      </c>
      <c r="I13" s="3">
        <f t="shared" si="12"/>
        <v>30</v>
      </c>
      <c r="J13" s="2">
        <f t="shared" si="3"/>
        <v>7.2</v>
      </c>
      <c r="K13" s="2">
        <f t="shared" si="4"/>
        <v>4.5999999999999996</v>
      </c>
      <c r="L13" s="4"/>
    </row>
    <row r="14" spans="1:12" x14ac:dyDescent="0.3">
      <c r="A14" s="1">
        <v>6</v>
      </c>
      <c r="B14" s="1" t="str">
        <f t="shared" si="5"/>
        <v>C</v>
      </c>
      <c r="C14" s="1" t="str">
        <f t="shared" si="6"/>
        <v>a</v>
      </c>
      <c r="D14" s="1">
        <f t="shared" si="7"/>
        <v>12</v>
      </c>
      <c r="E14" s="1">
        <f t="shared" si="8"/>
        <v>14</v>
      </c>
      <c r="F14" s="1">
        <f t="shared" si="9"/>
        <v>40</v>
      </c>
      <c r="G14" s="1">
        <f t="shared" si="10"/>
        <v>27</v>
      </c>
      <c r="H14" s="1">
        <f t="shared" si="11"/>
        <v>33</v>
      </c>
      <c r="I14" s="3">
        <f t="shared" si="12"/>
        <v>38</v>
      </c>
      <c r="J14" s="2">
        <f t="shared" si="3"/>
        <v>6.666666666666667</v>
      </c>
      <c r="K14" s="2">
        <f t="shared" si="4"/>
        <v>4.5</v>
      </c>
      <c r="L14" s="4"/>
    </row>
    <row r="15" spans="1:12" x14ac:dyDescent="0.3">
      <c r="A15" s="1">
        <v>7</v>
      </c>
      <c r="B15" s="1" t="str">
        <f t="shared" si="5"/>
        <v>C</v>
      </c>
      <c r="C15" s="1" t="str">
        <f t="shared" si="6"/>
        <v>a</v>
      </c>
      <c r="D15" s="1">
        <f t="shared" si="7"/>
        <v>16</v>
      </c>
      <c r="E15" s="1">
        <f t="shared" si="8"/>
        <v>21</v>
      </c>
      <c r="F15" s="1">
        <f t="shared" si="9"/>
        <v>44</v>
      </c>
      <c r="G15" s="1">
        <f t="shared" si="10"/>
        <v>31</v>
      </c>
      <c r="H15" s="1">
        <f t="shared" si="11"/>
        <v>41</v>
      </c>
      <c r="I15" s="3">
        <f t="shared" si="12"/>
        <v>46</v>
      </c>
      <c r="J15" s="2">
        <f t="shared" si="3"/>
        <v>6.2857142857142856</v>
      </c>
      <c r="K15" s="2">
        <f t="shared" si="4"/>
        <v>4.4285714285714288</v>
      </c>
      <c r="L15" s="4"/>
    </row>
    <row r="16" spans="1:12" x14ac:dyDescent="0.3">
      <c r="A16" s="1">
        <v>8</v>
      </c>
      <c r="B16" s="1" t="str">
        <f t="shared" si="5"/>
        <v>C</v>
      </c>
      <c r="C16" s="1" t="str">
        <f t="shared" si="6"/>
        <v>a</v>
      </c>
      <c r="D16" s="1">
        <f t="shared" si="7"/>
        <v>20</v>
      </c>
      <c r="E16" s="1">
        <f t="shared" si="8"/>
        <v>28</v>
      </c>
      <c r="F16" s="1">
        <f t="shared" si="9"/>
        <v>48</v>
      </c>
      <c r="G16" s="1">
        <f t="shared" si="10"/>
        <v>35</v>
      </c>
      <c r="H16" s="1">
        <f t="shared" si="11"/>
        <v>49</v>
      </c>
      <c r="I16" s="3">
        <f t="shared" si="12"/>
        <v>54</v>
      </c>
      <c r="J16" s="2">
        <f t="shared" si="3"/>
        <v>6</v>
      </c>
      <c r="K16" s="2">
        <f t="shared" si="4"/>
        <v>4.375</v>
      </c>
      <c r="L16" s="4"/>
    </row>
    <row r="17" spans="1:12" x14ac:dyDescent="0.3">
      <c r="A17" s="1">
        <v>9</v>
      </c>
      <c r="B17" s="1" t="str">
        <f t="shared" si="5"/>
        <v>C</v>
      </c>
      <c r="C17" s="1" t="str">
        <f t="shared" si="6"/>
        <v>a</v>
      </c>
      <c r="D17" s="1">
        <f t="shared" si="7"/>
        <v>24</v>
      </c>
      <c r="E17" s="1">
        <f t="shared" si="8"/>
        <v>35</v>
      </c>
      <c r="F17" s="1">
        <f t="shared" si="9"/>
        <v>52</v>
      </c>
      <c r="G17" s="1">
        <f t="shared" si="10"/>
        <v>39</v>
      </c>
      <c r="H17" s="1">
        <f t="shared" si="11"/>
        <v>57</v>
      </c>
      <c r="I17" s="3">
        <f t="shared" si="12"/>
        <v>62</v>
      </c>
      <c r="J17" s="2">
        <f t="shared" si="3"/>
        <v>5.7777777777777777</v>
      </c>
      <c r="K17" s="2">
        <f t="shared" si="4"/>
        <v>4.333333333333333</v>
      </c>
      <c r="L17" s="4"/>
    </row>
    <row r="18" spans="1:12" x14ac:dyDescent="0.3">
      <c r="A18" s="1">
        <v>10</v>
      </c>
      <c r="B18" s="1" t="str">
        <f t="shared" si="5"/>
        <v>C</v>
      </c>
      <c r="C18" s="1" t="str">
        <f t="shared" si="6"/>
        <v>a</v>
      </c>
      <c r="D18" s="1">
        <f t="shared" si="7"/>
        <v>28</v>
      </c>
      <c r="E18" s="1">
        <f t="shared" si="8"/>
        <v>42</v>
      </c>
      <c r="F18" s="1">
        <f t="shared" si="9"/>
        <v>56</v>
      </c>
      <c r="G18" s="1">
        <f t="shared" si="10"/>
        <v>43</v>
      </c>
      <c r="H18" s="1">
        <f t="shared" si="11"/>
        <v>65</v>
      </c>
      <c r="I18" s="3">
        <f t="shared" si="12"/>
        <v>70</v>
      </c>
      <c r="J18" s="2">
        <f t="shared" si="3"/>
        <v>5.6</v>
      </c>
      <c r="K18" s="2">
        <f t="shared" si="4"/>
        <v>4.3</v>
      </c>
      <c r="L18" s="4"/>
    </row>
    <row r="19" spans="1:12" x14ac:dyDescent="0.3">
      <c r="A19" s="1">
        <v>11</v>
      </c>
      <c r="B19" s="1" t="str">
        <f t="shared" si="5"/>
        <v>C</v>
      </c>
      <c r="C19" s="1" t="str">
        <f t="shared" si="6"/>
        <v>a</v>
      </c>
      <c r="D19" s="1">
        <f t="shared" si="7"/>
        <v>32</v>
      </c>
      <c r="E19" s="1">
        <f t="shared" si="8"/>
        <v>49</v>
      </c>
      <c r="F19" s="1">
        <f t="shared" si="9"/>
        <v>60</v>
      </c>
      <c r="G19" s="1">
        <f t="shared" si="10"/>
        <v>47</v>
      </c>
      <c r="H19" s="1">
        <f t="shared" si="11"/>
        <v>73</v>
      </c>
      <c r="I19" s="3">
        <f t="shared" si="12"/>
        <v>78</v>
      </c>
      <c r="J19" s="2">
        <f t="shared" si="3"/>
        <v>5.4545454545454541</v>
      </c>
      <c r="K19" s="2">
        <f t="shared" si="4"/>
        <v>4.2727272727272725</v>
      </c>
    </row>
    <row r="20" spans="1:12" x14ac:dyDescent="0.3">
      <c r="A20" s="1">
        <v>12</v>
      </c>
      <c r="B20" s="1" t="str">
        <f t="shared" si="5"/>
        <v>C</v>
      </c>
      <c r="C20" s="1" t="str">
        <f t="shared" si="6"/>
        <v>a</v>
      </c>
      <c r="D20" s="1">
        <f t="shared" si="7"/>
        <v>36</v>
      </c>
      <c r="E20" s="1">
        <f t="shared" si="8"/>
        <v>56</v>
      </c>
      <c r="F20" s="1">
        <f t="shared" si="9"/>
        <v>64</v>
      </c>
      <c r="G20" s="1">
        <f t="shared" si="10"/>
        <v>51</v>
      </c>
      <c r="H20" s="1">
        <f t="shared" si="11"/>
        <v>81</v>
      </c>
      <c r="I20" s="3">
        <f t="shared" si="12"/>
        <v>86</v>
      </c>
      <c r="J20" s="2">
        <f t="shared" si="3"/>
        <v>5.333333333333333</v>
      </c>
      <c r="K20" s="2">
        <f t="shared" si="4"/>
        <v>4.25</v>
      </c>
    </row>
    <row r="21" spans="1:12" x14ac:dyDescent="0.3">
      <c r="A21" s="1">
        <v>13</v>
      </c>
      <c r="B21" s="1" t="str">
        <f t="shared" si="5"/>
        <v>C</v>
      </c>
      <c r="C21" s="1" t="str">
        <f t="shared" si="6"/>
        <v>a</v>
      </c>
      <c r="D21" s="1">
        <f t="shared" si="7"/>
        <v>40</v>
      </c>
      <c r="E21" s="1">
        <f t="shared" si="8"/>
        <v>63</v>
      </c>
      <c r="F21" s="1">
        <f t="shared" si="9"/>
        <v>68</v>
      </c>
      <c r="G21" s="1">
        <f t="shared" si="10"/>
        <v>55</v>
      </c>
      <c r="H21" s="1">
        <f t="shared" si="11"/>
        <v>89</v>
      </c>
      <c r="I21" s="3">
        <f t="shared" si="12"/>
        <v>94</v>
      </c>
      <c r="J21" s="2">
        <f t="shared" si="3"/>
        <v>5.2307692307692308</v>
      </c>
      <c r="K21" s="2">
        <f t="shared" si="4"/>
        <v>4.2307692307692308</v>
      </c>
    </row>
    <row r="22" spans="1:12" x14ac:dyDescent="0.3">
      <c r="A22" s="1">
        <v>14</v>
      </c>
      <c r="B22" s="1" t="str">
        <f t="shared" si="5"/>
        <v>C</v>
      </c>
      <c r="C22" s="1" t="str">
        <f t="shared" si="6"/>
        <v>a</v>
      </c>
      <c r="D22" s="1">
        <f t="shared" si="7"/>
        <v>44</v>
      </c>
      <c r="E22" s="1">
        <f t="shared" si="8"/>
        <v>70</v>
      </c>
      <c r="F22" s="1">
        <f t="shared" si="9"/>
        <v>72</v>
      </c>
      <c r="G22" s="1">
        <f t="shared" si="10"/>
        <v>59</v>
      </c>
      <c r="H22" s="1">
        <f t="shared" si="11"/>
        <v>97</v>
      </c>
      <c r="I22" s="3">
        <f t="shared" si="12"/>
        <v>102</v>
      </c>
      <c r="J22" s="2">
        <f t="shared" si="3"/>
        <v>5.1428571428571432</v>
      </c>
      <c r="K22" s="2">
        <f t="shared" si="4"/>
        <v>4.2142857142857144</v>
      </c>
    </row>
    <row r="23" spans="1:12" x14ac:dyDescent="0.3">
      <c r="A23" s="1">
        <v>15</v>
      </c>
      <c r="B23" s="1" t="str">
        <f t="shared" si="5"/>
        <v>C</v>
      </c>
      <c r="C23" s="1" t="str">
        <f t="shared" si="6"/>
        <v>a</v>
      </c>
      <c r="D23" s="1">
        <f t="shared" si="7"/>
        <v>48</v>
      </c>
      <c r="E23" s="1">
        <f t="shared" si="8"/>
        <v>77</v>
      </c>
      <c r="F23" s="1">
        <f t="shared" si="9"/>
        <v>76</v>
      </c>
      <c r="G23" s="1">
        <f t="shared" si="10"/>
        <v>63</v>
      </c>
      <c r="H23" s="1">
        <f t="shared" si="11"/>
        <v>105</v>
      </c>
      <c r="I23" s="3">
        <f t="shared" si="12"/>
        <v>110</v>
      </c>
      <c r="J23" s="2">
        <f t="shared" si="3"/>
        <v>5.1333333333333337</v>
      </c>
      <c r="K23" s="2">
        <f t="shared" si="4"/>
        <v>4.2</v>
      </c>
    </row>
    <row r="24" spans="1:12" x14ac:dyDescent="0.3">
      <c r="A24" s="1">
        <v>16</v>
      </c>
      <c r="B24" s="1" t="str">
        <f t="shared" si="5"/>
        <v>B</v>
      </c>
      <c r="C24" s="1" t="str">
        <f t="shared" si="6"/>
        <v>a</v>
      </c>
      <c r="D24" s="1">
        <f t="shared" si="7"/>
        <v>52</v>
      </c>
      <c r="E24" s="1">
        <f t="shared" si="8"/>
        <v>84</v>
      </c>
      <c r="F24" s="1">
        <f t="shared" si="9"/>
        <v>80</v>
      </c>
      <c r="G24" s="1">
        <f t="shared" si="10"/>
        <v>70</v>
      </c>
      <c r="H24" s="1">
        <f t="shared" si="11"/>
        <v>105</v>
      </c>
      <c r="I24" s="3">
        <f t="shared" si="12"/>
        <v>115</v>
      </c>
      <c r="J24" s="2">
        <f t="shared" si="3"/>
        <v>5.25</v>
      </c>
      <c r="K24" s="2">
        <f t="shared" si="4"/>
        <v>4.375</v>
      </c>
    </row>
    <row r="25" spans="1:12" x14ac:dyDescent="0.3">
      <c r="A25" s="1">
        <v>17</v>
      </c>
      <c r="B25" s="1" t="str">
        <f t="shared" si="5"/>
        <v>B</v>
      </c>
      <c r="C25" s="1" t="str">
        <f t="shared" si="6"/>
        <v>a</v>
      </c>
      <c r="D25" s="1">
        <f t="shared" si="7"/>
        <v>56</v>
      </c>
      <c r="E25" s="1">
        <f t="shared" si="8"/>
        <v>91</v>
      </c>
      <c r="F25" s="1">
        <f t="shared" si="9"/>
        <v>84</v>
      </c>
      <c r="G25" s="1">
        <f t="shared" si="10"/>
        <v>77</v>
      </c>
      <c r="H25" s="1">
        <f t="shared" si="11"/>
        <v>105</v>
      </c>
      <c r="I25" s="3">
        <f t="shared" si="12"/>
        <v>120</v>
      </c>
      <c r="J25" s="2">
        <f t="shared" si="3"/>
        <v>5.3529411764705879</v>
      </c>
      <c r="K25" s="2">
        <f t="shared" si="4"/>
        <v>4.5294117647058822</v>
      </c>
    </row>
    <row r="26" spans="1:12" x14ac:dyDescent="0.3">
      <c r="A26" s="1">
        <v>18</v>
      </c>
      <c r="B26" s="1" t="str">
        <f t="shared" si="5"/>
        <v>B</v>
      </c>
      <c r="C26" s="1" t="str">
        <f t="shared" si="6"/>
        <v>a</v>
      </c>
      <c r="D26" s="1">
        <f t="shared" si="7"/>
        <v>60</v>
      </c>
      <c r="E26" s="1">
        <f t="shared" si="8"/>
        <v>98</v>
      </c>
      <c r="F26" s="1">
        <f t="shared" si="9"/>
        <v>88</v>
      </c>
      <c r="G26" s="1">
        <f t="shared" si="10"/>
        <v>84</v>
      </c>
      <c r="H26" s="1">
        <f t="shared" si="11"/>
        <v>105</v>
      </c>
      <c r="I26" s="3">
        <f t="shared" si="12"/>
        <v>125</v>
      </c>
      <c r="J26" s="2">
        <f t="shared" si="3"/>
        <v>5.4444444444444446</v>
      </c>
      <c r="K26" s="2">
        <f t="shared" si="4"/>
        <v>4.666666666666667</v>
      </c>
    </row>
    <row r="27" spans="1:12" x14ac:dyDescent="0.3">
      <c r="A27" s="1">
        <v>19</v>
      </c>
      <c r="B27" s="1" t="str">
        <f t="shared" si="5"/>
        <v>B</v>
      </c>
      <c r="C27" s="1" t="str">
        <f t="shared" si="6"/>
        <v>a</v>
      </c>
      <c r="D27" s="1">
        <f t="shared" si="7"/>
        <v>64</v>
      </c>
      <c r="E27" s="1">
        <f t="shared" si="8"/>
        <v>105</v>
      </c>
      <c r="F27" s="1">
        <f t="shared" si="9"/>
        <v>92</v>
      </c>
      <c r="G27" s="1">
        <f t="shared" si="10"/>
        <v>91</v>
      </c>
      <c r="H27" s="1">
        <f t="shared" si="11"/>
        <v>105</v>
      </c>
      <c r="I27" s="3">
        <f t="shared" si="12"/>
        <v>130</v>
      </c>
      <c r="J27" s="2">
        <f t="shared" si="3"/>
        <v>5.5263157894736841</v>
      </c>
      <c r="K27" s="2">
        <f t="shared" si="4"/>
        <v>4.7894736842105265</v>
      </c>
    </row>
    <row r="28" spans="1:12" x14ac:dyDescent="0.3">
      <c r="A28" s="1">
        <v>20</v>
      </c>
      <c r="B28" s="1" t="str">
        <f t="shared" si="5"/>
        <v>B</v>
      </c>
      <c r="C28" s="1" t="str">
        <f t="shared" si="6"/>
        <v>a</v>
      </c>
      <c r="D28" s="1">
        <f t="shared" si="7"/>
        <v>68</v>
      </c>
      <c r="E28" s="1">
        <f t="shared" si="8"/>
        <v>112</v>
      </c>
      <c r="F28" s="1">
        <f t="shared" si="9"/>
        <v>96</v>
      </c>
      <c r="G28" s="1">
        <f t="shared" si="10"/>
        <v>98</v>
      </c>
      <c r="H28" s="1">
        <f t="shared" si="11"/>
        <v>105</v>
      </c>
      <c r="I28" s="3">
        <f t="shared" si="12"/>
        <v>135</v>
      </c>
      <c r="J28" s="2">
        <f t="shared" si="3"/>
        <v>5.6</v>
      </c>
      <c r="K28" s="2">
        <f t="shared" si="4"/>
        <v>4.9000000000000004</v>
      </c>
    </row>
    <row r="29" spans="1:12" x14ac:dyDescent="0.3">
      <c r="B29" s="2">
        <f>COUNTIF(B9:B28,D8)/20</f>
        <v>0.05</v>
      </c>
      <c r="C29" s="2">
        <f>COUNTIF(C9:C28,G8)/20</f>
        <v>0.8</v>
      </c>
    </row>
    <row r="30" spans="1:12" x14ac:dyDescent="0.3">
      <c r="B30" s="2">
        <f>COUNTIF(B9:B28,E8)/20</f>
        <v>0.3</v>
      </c>
      <c r="C30" s="1">
        <f>COUNTIF(C9:C28,H8)/20</f>
        <v>0.2</v>
      </c>
    </row>
    <row r="31" spans="1:12" x14ac:dyDescent="0.3">
      <c r="B31" s="1">
        <f>COUNTIF(B9:B28,F8)/20</f>
        <v>0.65</v>
      </c>
      <c r="C31" s="1">
        <f>COUNTIF(C9:C28,I8)/20</f>
        <v>0</v>
      </c>
    </row>
    <row r="33" spans="1:11" x14ac:dyDescent="0.3">
      <c r="A33" s="8" t="str">
        <f>CONCATENATE(MAX(J9:J28)," &lt; V &lt;",MIN(K9:K28),"   P = (",B29,"; ",B30,"; ",B31,")    Q = (",C29,"; ",C30,"; ",C31,")")</f>
        <v>7,2 &lt; V &lt;0,5   P = (0,05; 0,3; 0,65)    Q = (0,8; 0,2; 0)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</sheetData>
  <mergeCells count="3">
    <mergeCell ref="A1:C1"/>
    <mergeCell ref="I2:J2"/>
    <mergeCell ref="A33:K34"/>
  </mergeCells>
  <phoneticPr fontId="1" type="noConversion"/>
  <conditionalFormatting sqref="D9:F9">
    <cfRule type="top10" dxfId="168" priority="121" rank="1"/>
    <cfRule type="top10" dxfId="167" priority="78" rank="1"/>
  </conditionalFormatting>
  <conditionalFormatting sqref="G9:I9">
    <cfRule type="top10" dxfId="82" priority="120" rank="1"/>
    <cfRule type="top10" dxfId="83" priority="77" rank="1"/>
  </conditionalFormatting>
  <conditionalFormatting sqref="J9:J28">
    <cfRule type="top10" dxfId="128" priority="80" rank="1"/>
  </conditionalFormatting>
  <conditionalFormatting sqref="K9:K28">
    <cfRule type="top10" dxfId="127" priority="79" rank="1"/>
  </conditionalFormatting>
  <conditionalFormatting sqref="D10:F10">
    <cfRule type="top10" dxfId="78" priority="75" rank="1"/>
    <cfRule type="top10" dxfId="79" priority="76" rank="1"/>
  </conditionalFormatting>
  <conditionalFormatting sqref="D11:F11">
    <cfRule type="top10" dxfId="76" priority="73" rank="1"/>
    <cfRule type="top10" dxfId="77" priority="74" rank="1"/>
  </conditionalFormatting>
  <conditionalFormatting sqref="D12:F12">
    <cfRule type="top10" dxfId="74" priority="71" rank="1"/>
    <cfRule type="top10" dxfId="75" priority="72" rank="1"/>
  </conditionalFormatting>
  <conditionalFormatting sqref="D13:F13">
    <cfRule type="top10" dxfId="72" priority="69" rank="1"/>
    <cfRule type="top10" dxfId="73" priority="70" rank="1"/>
  </conditionalFormatting>
  <conditionalFormatting sqref="D14:F14">
    <cfRule type="top10" dxfId="70" priority="67" rank="1"/>
    <cfRule type="top10" dxfId="71" priority="68" rank="1"/>
  </conditionalFormatting>
  <conditionalFormatting sqref="D15:F15">
    <cfRule type="top10" dxfId="68" priority="65" rank="1"/>
    <cfRule type="top10" dxfId="69" priority="66" rank="1"/>
  </conditionalFormatting>
  <conditionalFormatting sqref="D16:F16">
    <cfRule type="top10" dxfId="66" priority="63" rank="1"/>
    <cfRule type="top10" dxfId="67" priority="64" rank="1"/>
  </conditionalFormatting>
  <conditionalFormatting sqref="D17:F17">
    <cfRule type="top10" dxfId="64" priority="61" rank="1"/>
    <cfRule type="top10" dxfId="65" priority="62" rank="1"/>
  </conditionalFormatting>
  <conditionalFormatting sqref="D18:F18">
    <cfRule type="top10" dxfId="62" priority="59" rank="1"/>
    <cfRule type="top10" dxfId="63" priority="60" rank="1"/>
  </conditionalFormatting>
  <conditionalFormatting sqref="D19:F19">
    <cfRule type="top10" dxfId="60" priority="57" rank="1"/>
    <cfRule type="top10" dxfId="61" priority="58" rank="1"/>
  </conditionalFormatting>
  <conditionalFormatting sqref="D20:F20">
    <cfRule type="top10" dxfId="58" priority="55" rank="1"/>
    <cfRule type="top10" dxfId="59" priority="56" rank="1"/>
  </conditionalFormatting>
  <conditionalFormatting sqref="D21:F21">
    <cfRule type="top10" dxfId="56" priority="53" rank="1"/>
    <cfRule type="top10" dxfId="57" priority="54" rank="1"/>
  </conditionalFormatting>
  <conditionalFormatting sqref="D22:F22">
    <cfRule type="top10" dxfId="54" priority="51" rank="1"/>
    <cfRule type="top10" dxfId="55" priority="52" rank="1"/>
  </conditionalFormatting>
  <conditionalFormatting sqref="D23:F23">
    <cfRule type="top10" dxfId="52" priority="49" rank="1"/>
    <cfRule type="top10" dxfId="53" priority="50" rank="1"/>
  </conditionalFormatting>
  <conditionalFormatting sqref="D24:F24">
    <cfRule type="top10" dxfId="50" priority="47" rank="1"/>
    <cfRule type="top10" dxfId="51" priority="48" rank="1"/>
  </conditionalFormatting>
  <conditionalFormatting sqref="D25:F25">
    <cfRule type="top10" dxfId="48" priority="45" rank="1"/>
    <cfRule type="top10" dxfId="49" priority="46" rank="1"/>
  </conditionalFormatting>
  <conditionalFormatting sqref="D26:F26">
    <cfRule type="top10" dxfId="46" priority="43" rank="1"/>
    <cfRule type="top10" dxfId="47" priority="44" rank="1"/>
  </conditionalFormatting>
  <conditionalFormatting sqref="D27:F27">
    <cfRule type="top10" dxfId="44" priority="41" rank="1"/>
    <cfRule type="top10" dxfId="45" priority="42" rank="1"/>
  </conditionalFormatting>
  <conditionalFormatting sqref="D28:F28">
    <cfRule type="top10" dxfId="42" priority="39" rank="1"/>
    <cfRule type="top10" dxfId="43" priority="40" rank="1"/>
  </conditionalFormatting>
  <conditionalFormatting sqref="G10:I10">
    <cfRule type="top10" dxfId="38" priority="37" rank="1"/>
    <cfRule type="top10" dxfId="39" priority="38" rank="1"/>
  </conditionalFormatting>
  <conditionalFormatting sqref="G11:I11">
    <cfRule type="top10" dxfId="36" priority="35" rank="1"/>
    <cfRule type="top10" dxfId="37" priority="36" rank="1"/>
  </conditionalFormatting>
  <conditionalFormatting sqref="G12:I12">
    <cfRule type="top10" dxfId="34" priority="33" rank="1"/>
    <cfRule type="top10" dxfId="35" priority="34" rank="1"/>
  </conditionalFormatting>
  <conditionalFormatting sqref="G13:I13">
    <cfRule type="top10" dxfId="32" priority="31" rank="1"/>
    <cfRule type="top10" dxfId="33" priority="32" rank="1"/>
  </conditionalFormatting>
  <conditionalFormatting sqref="G14:I14">
    <cfRule type="top10" dxfId="30" priority="29" rank="1"/>
    <cfRule type="top10" dxfId="31" priority="30" rank="1"/>
  </conditionalFormatting>
  <conditionalFormatting sqref="G15:I15">
    <cfRule type="top10" dxfId="28" priority="27" rank="1"/>
    <cfRule type="top10" dxfId="29" priority="28" rank="1"/>
  </conditionalFormatting>
  <conditionalFormatting sqref="G16:I16">
    <cfRule type="top10" dxfId="26" priority="25" rank="1"/>
    <cfRule type="top10" dxfId="27" priority="26" rank="1"/>
  </conditionalFormatting>
  <conditionalFormatting sqref="G17:I17">
    <cfRule type="top10" dxfId="24" priority="23" rank="1"/>
    <cfRule type="top10" dxfId="25" priority="24" rank="1"/>
  </conditionalFormatting>
  <conditionalFormatting sqref="G18:I18">
    <cfRule type="top10" dxfId="22" priority="21" rank="1"/>
    <cfRule type="top10" dxfId="23" priority="22" rank="1"/>
  </conditionalFormatting>
  <conditionalFormatting sqref="G19:I19">
    <cfRule type="top10" dxfId="20" priority="19" rank="1"/>
    <cfRule type="top10" dxfId="21" priority="20" rank="1"/>
  </conditionalFormatting>
  <conditionalFormatting sqref="G20:I20">
    <cfRule type="top10" dxfId="18" priority="17" rank="1"/>
    <cfRule type="top10" dxfId="19" priority="18" rank="1"/>
  </conditionalFormatting>
  <conditionalFormatting sqref="G21:I21">
    <cfRule type="top10" dxfId="16" priority="15" rank="1"/>
    <cfRule type="top10" dxfId="17" priority="16" rank="1"/>
  </conditionalFormatting>
  <conditionalFormatting sqref="G22:I22">
    <cfRule type="top10" dxfId="14" priority="13" rank="1"/>
    <cfRule type="top10" dxfId="15" priority="14" rank="1"/>
  </conditionalFormatting>
  <conditionalFormatting sqref="G23:I23">
    <cfRule type="top10" dxfId="12" priority="11" rank="1"/>
    <cfRule type="top10" dxfId="13" priority="12" rank="1"/>
  </conditionalFormatting>
  <conditionalFormatting sqref="G24:I24">
    <cfRule type="top10" dxfId="10" priority="9" rank="1"/>
    <cfRule type="top10" dxfId="11" priority="10" rank="1"/>
  </conditionalFormatting>
  <conditionalFormatting sqref="G25:I25">
    <cfRule type="top10" dxfId="8" priority="7" rank="1"/>
    <cfRule type="top10" dxfId="9" priority="8" rank="1"/>
  </conditionalFormatting>
  <conditionalFormatting sqref="G26:I26">
    <cfRule type="top10" dxfId="6" priority="5" rank="1"/>
    <cfRule type="top10" dxfId="7" priority="6" rank="1"/>
  </conditionalFormatting>
  <conditionalFormatting sqref="G27:I27">
    <cfRule type="top10" dxfId="4" priority="3" rank="1"/>
    <cfRule type="top10" dxfId="5" priority="4" rank="1"/>
  </conditionalFormatting>
  <conditionalFormatting sqref="G28:I28">
    <cfRule type="top10" dxfId="2" priority="1" rank="1"/>
    <cfRule type="top10" dxfId="3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Два на два</vt:lpstr>
      <vt:lpstr>Три на три</vt:lpstr>
      <vt:lpstr>Робинзон-Браун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Сучимауз</dc:creator>
  <cp:lastModifiedBy>Сучимауз</cp:lastModifiedBy>
  <dcterms:created xsi:type="dcterms:W3CDTF">2024-04-17T12:41:32Z</dcterms:created>
  <dcterms:modified xsi:type="dcterms:W3CDTF">2024-04-24T11:56:43Z</dcterms:modified>
</cp:coreProperties>
</file>